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43ABCB54-3A3A-410D-8D63-3090364D6539}" xr6:coauthVersionLast="47" xr6:coauthVersionMax="47" xr10:uidLastSave="{00000000-0000-0000-0000-000000000000}"/>
  <bookViews>
    <workbookView xWindow="-120" yWindow="-16320" windowWidth="29040" windowHeight="15720" tabRatio="603" firstSheet="27" activeTab="34" xr2:uid="{00000000-000D-0000-FFFF-FFFF00000000}"/>
  </bookViews>
  <sheets>
    <sheet name="Andrew Bailey" sheetId="1" r:id="rId1"/>
    <sheet name="Sarah Breeden" sheetId="2" r:id="rId2"/>
    <sheet name="Sasha Mills" sheetId="3" r:id="rId3"/>
    <sheet name="Sam Woods" sheetId="5" r:id="rId4"/>
    <sheet name="David Rule" sheetId="6" r:id="rId5"/>
    <sheet name="David Bailey" sheetId="7" r:id="rId6"/>
    <sheet name="Dave Ramsden" sheetId="8" r:id="rId7"/>
    <sheet name="Julia Black" sheetId="9" r:id="rId8"/>
    <sheet name="Diana Noble" sheetId="10" r:id="rId9"/>
    <sheet name="Anne Glover" sheetId="11" r:id="rId10"/>
    <sheet name="Colette Bowe" sheetId="12" r:id="rId11"/>
    <sheet name="Frances O'Grady" sheetId="13" r:id="rId12"/>
    <sheet name="Ron Kalifa" sheetId="14" r:id="rId13"/>
    <sheet name="Jonathan Hall" sheetId="15" r:id="rId14"/>
    <sheet name="John Taylor" sheetId="16" r:id="rId15"/>
    <sheet name="Tom Shropshire" sheetId="17" r:id="rId16"/>
    <sheet name="Antony Jenkins" sheetId="18" r:id="rId17"/>
    <sheet name="Carolyn Wilkins" sheetId="19" r:id="rId18"/>
    <sheet name="Tanya Castell" sheetId="20" r:id="rId19"/>
    <sheet name="Catherine L Mann" sheetId="21" r:id="rId20"/>
    <sheet name="Huw Pill" sheetId="22" r:id="rId21"/>
    <sheet name="Martin Pluves" sheetId="23" r:id="rId22"/>
    <sheet name="Ben Stimson" sheetId="24" r:id="rId23"/>
    <sheet name="Marjorie Ngwenya" sheetId="25" r:id="rId24"/>
    <sheet name="Swati Dhingra" sheetId="26" r:id="rId25"/>
    <sheet name="David Roberts" sheetId="27" r:id="rId26"/>
    <sheet name="Jitesh Gadhia" sheetId="28" r:id="rId27"/>
    <sheet name="Sabine Chalmers" sheetId="29" r:id="rId28"/>
    <sheet name="Randall Kroszner" sheetId="30" r:id="rId29"/>
    <sheet name="Megan Greene" sheetId="31" r:id="rId30"/>
    <sheet name="Jonathan Bewes" sheetId="32" r:id="rId31"/>
    <sheet name="Clare Lombardelli" sheetId="33" r:id="rId32"/>
    <sheet name="Liz Oakes" sheetId="34" r:id="rId33"/>
    <sheet name="Alan Taylor" sheetId="35" r:id="rId34"/>
    <sheet name="Victoria Saporta" sheetId="36" r:id="rId3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27" l="1"/>
  <c r="L38" i="27"/>
  <c r="O37" i="27"/>
  <c r="O36" i="27"/>
  <c r="N39" i="35" l="1"/>
</calcChain>
</file>

<file path=xl/sharedStrings.xml><?xml version="1.0" encoding="utf-8"?>
<sst xmlns="http://schemas.openxmlformats.org/spreadsheetml/2006/main" count="2691" uniqueCount="232">
  <si>
    <t>Cost type</t>
  </si>
  <si>
    <t>Class</t>
  </si>
  <si>
    <t>Flights</t>
  </si>
  <si>
    <t>Rail</t>
  </si>
  <si>
    <t>Accommodation</t>
  </si>
  <si>
    <t>Meals, taxis, hospitality given and other expenses</t>
  </si>
  <si>
    <t>BIS and other credits</t>
  </si>
  <si>
    <t>Misc. expenses*</t>
  </si>
  <si>
    <t>Total</t>
  </si>
  <si>
    <t>Economy</t>
  </si>
  <si>
    <t>Business</t>
  </si>
  <si>
    <t>Standard</t>
  </si>
  <si>
    <t>First/Standard</t>
  </si>
  <si>
    <t>First</t>
  </si>
  <si>
    <t>N/A</t>
  </si>
  <si>
    <t>Person Name</t>
  </si>
  <si>
    <t>Quarter</t>
  </si>
  <si>
    <t>Start date of trip / meeting</t>
  </si>
  <si>
    <t>Duration of Trip  (hotel nights)</t>
  </si>
  <si>
    <t xml:space="preserve">Destination/s </t>
  </si>
  <si>
    <t>Purpose</t>
  </si>
  <si>
    <t>Andrew Bailey</t>
  </si>
  <si>
    <t>23/24 Q1</t>
  </si>
  <si>
    <t>23/24 Q2</t>
  </si>
  <si>
    <t>23/24 Q3</t>
  </si>
  <si>
    <t>23/24 Q4</t>
  </si>
  <si>
    <t>24/25 Q1</t>
  </si>
  <si>
    <t>24/25 Q2</t>
  </si>
  <si>
    <t>24/25 Q3</t>
  </si>
  <si>
    <t>24/25 Q4</t>
  </si>
  <si>
    <t>Grand Total</t>
  </si>
  <si>
    <t>Basel</t>
  </si>
  <si>
    <t>Leicester</t>
  </si>
  <si>
    <t>Washington</t>
  </si>
  <si>
    <t>Manchester</t>
  </si>
  <si>
    <t>Oxford</t>
  </si>
  <si>
    <t>London</t>
  </si>
  <si>
    <t>Exeter</t>
  </si>
  <si>
    <t>Tokyo</t>
  </si>
  <si>
    <t>Frankfurt</t>
  </si>
  <si>
    <t>Sintra</t>
  </si>
  <si>
    <t>Frankfurt, Basel,Marseille</t>
  </si>
  <si>
    <t>Chichester</t>
  </si>
  <si>
    <t>Gandhinagar</t>
  </si>
  <si>
    <t xml:space="preserve">Basel </t>
  </si>
  <si>
    <t>Scotland</t>
  </si>
  <si>
    <t>Marrakech</t>
  </si>
  <si>
    <t>Belfast</t>
  </si>
  <si>
    <t>Norwich</t>
  </si>
  <si>
    <t>Dublin</t>
  </si>
  <si>
    <t xml:space="preserve">Newcastle </t>
  </si>
  <si>
    <t>Stoke on Trent</t>
  </si>
  <si>
    <t>New York</t>
  </si>
  <si>
    <t>Loughborough</t>
  </si>
  <si>
    <t>Sao Paolo</t>
  </si>
  <si>
    <t>Basel, Zurich and Rome</t>
  </si>
  <si>
    <t>Bristol</t>
  </si>
  <si>
    <t>Edinburgh</t>
  </si>
  <si>
    <t>Zurich</t>
  </si>
  <si>
    <t>Liverpool</t>
  </si>
  <si>
    <t xml:space="preserve">Milan </t>
  </si>
  <si>
    <t>Londonderry</t>
  </si>
  <si>
    <t>Wales</t>
  </si>
  <si>
    <t>Toronto</t>
  </si>
  <si>
    <t>Rome</t>
  </si>
  <si>
    <t>Lisbon</t>
  </si>
  <si>
    <t>Leeds</t>
  </si>
  <si>
    <t xml:space="preserve">Rio de Janerio </t>
  </si>
  <si>
    <t>Jackson Hole</t>
  </si>
  <si>
    <t>Dover</t>
  </si>
  <si>
    <t>Yorkshire</t>
  </si>
  <si>
    <t>Southampton</t>
  </si>
  <si>
    <t>Stafford</t>
  </si>
  <si>
    <t>New York and Washington</t>
  </si>
  <si>
    <t>Carlisle</t>
  </si>
  <si>
    <t>Stockholm</t>
  </si>
  <si>
    <t>Cambridge</t>
  </si>
  <si>
    <t>China</t>
  </si>
  <si>
    <t>Cardiff</t>
  </si>
  <si>
    <t>Brussels</t>
  </si>
  <si>
    <t>Cape Town</t>
  </si>
  <si>
    <t>Other</t>
  </si>
  <si>
    <t>Conference/lectures</t>
  </si>
  <si>
    <t>Official meetings</t>
  </si>
  <si>
    <t>Agency visits/Townhalls</t>
  </si>
  <si>
    <t>Speech/remarks</t>
  </si>
  <si>
    <t>Educational outreach</t>
  </si>
  <si>
    <t>Business/Economy</t>
  </si>
  <si>
    <t>Standard Premier (Eurostar)</t>
  </si>
  <si>
    <t>Business Premier (Eurostar)</t>
  </si>
  <si>
    <t>Sarah Breeden</t>
  </si>
  <si>
    <t xml:space="preserve">Chicago </t>
  </si>
  <si>
    <t>Newport</t>
  </si>
  <si>
    <t>Northern Ireland</t>
  </si>
  <si>
    <t>East Midlands</t>
  </si>
  <si>
    <t>Sao Paulo</t>
  </si>
  <si>
    <t>Miami</t>
  </si>
  <si>
    <t>Zurich/Basel</t>
  </si>
  <si>
    <t>Birmingham</t>
  </si>
  <si>
    <t>Rio</t>
  </si>
  <si>
    <t>India</t>
  </si>
  <si>
    <t>Singapore</t>
  </si>
  <si>
    <t>Hong Kong</t>
  </si>
  <si>
    <t>San Fransisco</t>
  </si>
  <si>
    <t>Business/Premium Economy</t>
  </si>
  <si>
    <t>Sasha Mills</t>
  </si>
  <si>
    <t>Boca</t>
  </si>
  <si>
    <t>Munich</t>
  </si>
  <si>
    <t>Santiago</t>
  </si>
  <si>
    <t>Belgium</t>
  </si>
  <si>
    <t>Budapest</t>
  </si>
  <si>
    <t>Premium Economy</t>
  </si>
  <si>
    <t>West Midlands</t>
  </si>
  <si>
    <t>Paris</t>
  </si>
  <si>
    <t>Business/Economy/Business</t>
  </si>
  <si>
    <t xml:space="preserve">First </t>
  </si>
  <si>
    <t>Sam Woods</t>
  </si>
  <si>
    <t>Madrid</t>
  </si>
  <si>
    <t xml:space="preserve">Frankfurt </t>
  </si>
  <si>
    <t xml:space="preserve">Hong Kong and Singapore </t>
  </si>
  <si>
    <t>Hampshire</t>
  </si>
  <si>
    <t xml:space="preserve">Stockholm </t>
  </si>
  <si>
    <t>Windsor</t>
  </si>
  <si>
    <t>Washington, New York</t>
  </si>
  <si>
    <t>Amsterdam</t>
  </si>
  <si>
    <t>New York, Washington</t>
  </si>
  <si>
    <t xml:space="preserve">Paris, France </t>
  </si>
  <si>
    <t xml:space="preserve">Leeds </t>
  </si>
  <si>
    <t xml:space="preserve">Budapest </t>
  </si>
  <si>
    <t xml:space="preserve">London </t>
  </si>
  <si>
    <t>Washington DC and Boston</t>
  </si>
  <si>
    <t xml:space="preserve">Leeds Regional Visit </t>
  </si>
  <si>
    <t>Beijing and Hong Kong</t>
  </si>
  <si>
    <t>David Rule</t>
  </si>
  <si>
    <t>David Bailey</t>
  </si>
  <si>
    <t>Ghent</t>
  </si>
  <si>
    <t>High Wycombe</t>
  </si>
  <si>
    <t>Luton</t>
  </si>
  <si>
    <t>Dave Ramsden</t>
  </si>
  <si>
    <t>Cornwall</t>
  </si>
  <si>
    <t>South East East Anglia</t>
  </si>
  <si>
    <t>Hong Kong and Japan</t>
  </si>
  <si>
    <t xml:space="preserve">Nottingham </t>
  </si>
  <si>
    <t>North West</t>
  </si>
  <si>
    <t>Julia Black</t>
  </si>
  <si>
    <t>Diana Noble</t>
  </si>
  <si>
    <t>Anne Glover</t>
  </si>
  <si>
    <t>Colette Bowe</t>
  </si>
  <si>
    <t>Frances O'Grady</t>
  </si>
  <si>
    <t>Ron Kalifa</t>
  </si>
  <si>
    <t>Jonathan Hall</t>
  </si>
  <si>
    <t>John Taylor</t>
  </si>
  <si>
    <t>Sydney</t>
  </si>
  <si>
    <t>Tom Shropshire</t>
  </si>
  <si>
    <t>Antony Jenkins</t>
  </si>
  <si>
    <t>Carolyn Wilkins</t>
  </si>
  <si>
    <t>London/Cardiff</t>
  </si>
  <si>
    <t>Tanya Castell</t>
  </si>
  <si>
    <t>Catherine L Mann</t>
  </si>
  <si>
    <t>Glasgow</t>
  </si>
  <si>
    <t>Washington DC</t>
  </si>
  <si>
    <t>Boston</t>
  </si>
  <si>
    <t>Chester</t>
  </si>
  <si>
    <t>Woking</t>
  </si>
  <si>
    <t>Chelmsford</t>
  </si>
  <si>
    <t>Cannes</t>
  </si>
  <si>
    <t>Ottawa and Kingston</t>
  </si>
  <si>
    <t>Dallas and Boston</t>
  </si>
  <si>
    <t>Luxembourg</t>
  </si>
  <si>
    <t>Preston</t>
  </si>
  <si>
    <t>Durham</t>
  </si>
  <si>
    <t>Plymouth</t>
  </si>
  <si>
    <t>Vilnius</t>
  </si>
  <si>
    <t>New York &amp; Washington</t>
  </si>
  <si>
    <t>Coventry</t>
  </si>
  <si>
    <t>Ipswich</t>
  </si>
  <si>
    <t>Sheffield &amp; Leeds</t>
  </si>
  <si>
    <t>Premium Economy/Economy</t>
  </si>
  <si>
    <t>Huw Pill</t>
  </si>
  <si>
    <t>Geneva</t>
  </si>
  <si>
    <t>Kendal</t>
  </si>
  <si>
    <t>Newcastle</t>
  </si>
  <si>
    <t>Kent</t>
  </si>
  <si>
    <t>Marrakesh</t>
  </si>
  <si>
    <t>Swindon</t>
  </si>
  <si>
    <t>Boston and Washington</t>
  </si>
  <si>
    <t>Italy</t>
  </si>
  <si>
    <t>Hull</t>
  </si>
  <si>
    <t>Reykjavik</t>
  </si>
  <si>
    <t>Ireland</t>
  </si>
  <si>
    <t>Canada</t>
  </si>
  <si>
    <t>Martin Pluves</t>
  </si>
  <si>
    <t>Ben Stimson</t>
  </si>
  <si>
    <t>Leeds &amp; Newcastle</t>
  </si>
  <si>
    <t>Ottawa/Seattle</t>
  </si>
  <si>
    <t>Seattle/San Francisco</t>
  </si>
  <si>
    <t>Dublin/Belfast</t>
  </si>
  <si>
    <t>Winchester</t>
  </si>
  <si>
    <t>Marjorie Ngwenya</t>
  </si>
  <si>
    <t>Arizona</t>
  </si>
  <si>
    <t>Swati Dhingra</t>
  </si>
  <si>
    <t>Darlington</t>
  </si>
  <si>
    <t>Charlbury</t>
  </si>
  <si>
    <t>Slough</t>
  </si>
  <si>
    <t>Aberdeen</t>
  </si>
  <si>
    <t>David Roberts</t>
  </si>
  <si>
    <t>Newcastle/Leeds</t>
  </si>
  <si>
    <t>Central Southern</t>
  </si>
  <si>
    <t>Jitesh Gadhia</t>
  </si>
  <si>
    <t>Sabine Chalmers</t>
  </si>
  <si>
    <t>Randall Kroszner</t>
  </si>
  <si>
    <t>Megan Greene</t>
  </si>
  <si>
    <t>Basildon &amp; Billericay</t>
  </si>
  <si>
    <t>Johannesburg</t>
  </si>
  <si>
    <t>Warwick</t>
  </si>
  <si>
    <t>Gloucester</t>
  </si>
  <si>
    <t>San Francisco</t>
  </si>
  <si>
    <t>Nashville</t>
  </si>
  <si>
    <t>Bologna</t>
  </si>
  <si>
    <t>Jonathan Bewes</t>
  </si>
  <si>
    <t>Clare Lombardelli</t>
  </si>
  <si>
    <t>Manchester-Leeds</t>
  </si>
  <si>
    <t>Ottawa</t>
  </si>
  <si>
    <t xml:space="preserve">Washington </t>
  </si>
  <si>
    <t>Liz Oakes</t>
  </si>
  <si>
    <t>Alan Taylor</t>
  </si>
  <si>
    <t>Victoria Saporta</t>
  </si>
  <si>
    <t>Basel/Zurich</t>
  </si>
  <si>
    <t>Athens</t>
  </si>
  <si>
    <t>Costa Rica</t>
  </si>
  <si>
    <t>Seattle</t>
  </si>
  <si>
    <t>Frankfurt, Basel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</si>
</sst>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top"/>
    </xf>
    <xf numFmtId="14" fontId="1" fillId="0" borderId="1" xfId="0" applyNumberFormat="1" applyFont="1" applyBorder="1" applyAlignment="1">
      <alignment horizontal="center" vertical="top"/>
    </xf>
    <xf numFmtId="0" fontId="1" fillId="0" borderId="1" xfId="0" applyFont="1" applyBorder="1" applyAlignment="1">
      <alignment horizontal="center" vertical="top"/>
    </xf>
    <xf numFmtId="0" fontId="1" fillId="0" borderId="0" xfId="0" applyFont="1"/>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0" fillId="0" borderId="0" xfId="0" applyAlignment="1">
      <alignment wrapText="1"/>
    </xf>
    <xf numFmtId="0" fontId="1" fillId="0" borderId="1"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1" xfId="0" applyFont="1" applyBorder="1" applyAlignment="1">
      <alignment horizontal="center" vertical="top" wrapText="1"/>
    </xf>
    <xf numFmtId="0" fontId="0" fillId="0" borderId="0" xfId="0" applyFont="1"/>
    <xf numFmtId="0" fontId="1" fillId="0" borderId="0" xfId="0" applyFont="1" applyAlignment="1">
      <alignment wrapText="1"/>
    </xf>
  </cellXfs>
  <cellStyles count="1">
    <cellStyle name="Normal" xfId="0" builtinId="0"/>
  </cellStyles>
  <dxfs count="35">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
      <numFmt numFmtId="164" formatCode="_-\£* #,##0_-;\-\£* #,##0_-;_-\£* &quot;-&quot;_-;_-@_-"/>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94</xdr:row>
      <xdr:rowOff>0</xdr:rowOff>
    </xdr:from>
    <xdr:to>
      <xdr:col>16</xdr:col>
      <xdr:colOff>304800</xdr:colOff>
      <xdr:row>95</xdr:row>
      <xdr:rowOff>95250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94</xdr:row>
      <xdr:rowOff>0</xdr:rowOff>
    </xdr:from>
    <xdr:to>
      <xdr:col>16</xdr:col>
      <xdr:colOff>304800</xdr:colOff>
      <xdr:row>95</xdr:row>
      <xdr:rowOff>95250</xdr:rowOff>
    </xdr:to>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609600" y="1790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Andrew Bailey 24/25 Q4</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627517</xdr:colOff>
      <xdr:row>4</xdr:row>
      <xdr:rowOff>102109</xdr:rowOff>
    </xdr:to>
    <xdr:pic>
      <xdr:nvPicPr>
        <xdr:cNvPr id="2" name="Picture 1" descr="BOE_Logo_12273F-01.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A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A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A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A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A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Anne Glover 24/25 Q4</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608467</xdr:colOff>
      <xdr:row>4</xdr:row>
      <xdr:rowOff>105284</xdr:rowOff>
    </xdr:to>
    <xdr:pic>
      <xdr:nvPicPr>
        <xdr:cNvPr id="2" name="Picture 1" descr="BOE_Logo_12273F-01.pn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B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B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B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B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B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B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Colette Bowe 24/25 Q4</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446542</xdr:colOff>
      <xdr:row>4</xdr:row>
      <xdr:rowOff>105284</xdr:rowOff>
    </xdr:to>
    <xdr:pic>
      <xdr:nvPicPr>
        <xdr:cNvPr id="2" name="Picture 1" descr="BOE_Logo_12273F-01.pn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C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C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C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C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C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C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C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Frances O'Grady 24/25 Q4</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827542</xdr:colOff>
      <xdr:row>4</xdr:row>
      <xdr:rowOff>102109</xdr:rowOff>
    </xdr:to>
    <xdr:pic>
      <xdr:nvPicPr>
        <xdr:cNvPr id="2" name="Picture 1" descr="BOE_Logo_12273F-01.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D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D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D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D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D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D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D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Ron Kalifa 24/25 Q4</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627517</xdr:colOff>
      <xdr:row>4</xdr:row>
      <xdr:rowOff>105284</xdr:rowOff>
    </xdr:to>
    <xdr:pic>
      <xdr:nvPicPr>
        <xdr:cNvPr id="2" name="Picture 1" descr="BOE_Logo_12273F-01.pn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E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E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E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E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E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E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E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E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Jonathan Hall 24/25 Q4</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751342</xdr:colOff>
      <xdr:row>4</xdr:row>
      <xdr:rowOff>105284</xdr:rowOff>
    </xdr:to>
    <xdr:pic>
      <xdr:nvPicPr>
        <xdr:cNvPr id="2" name="Picture 1" descr="BOE_Logo_12273F-01.pn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78</xdr:row>
      <xdr:rowOff>0</xdr:rowOff>
    </xdr:from>
    <xdr:to>
      <xdr:col>16</xdr:col>
      <xdr:colOff>304800</xdr:colOff>
      <xdr:row>79</xdr:row>
      <xdr:rowOff>95250</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 name="TextBox 4">
          <a:extLst>
            <a:ext uri="{FF2B5EF4-FFF2-40B4-BE49-F238E27FC236}">
              <a16:creationId xmlns:a16="http://schemas.microsoft.com/office/drawing/2014/main" id="{00000000-0008-0000-0F00-000005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7" name="TextBox 6">
          <a:extLst>
            <a:ext uri="{FF2B5EF4-FFF2-40B4-BE49-F238E27FC236}">
              <a16:creationId xmlns:a16="http://schemas.microsoft.com/office/drawing/2014/main" id="{00000000-0008-0000-0F00-000007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0" name="TextBox 9">
          <a:extLst>
            <a:ext uri="{FF2B5EF4-FFF2-40B4-BE49-F238E27FC236}">
              <a16:creationId xmlns:a16="http://schemas.microsoft.com/office/drawing/2014/main" id="{00000000-0008-0000-0F00-00000A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1" name="TextBox 10">
          <a:extLst>
            <a:ext uri="{FF2B5EF4-FFF2-40B4-BE49-F238E27FC236}">
              <a16:creationId xmlns:a16="http://schemas.microsoft.com/office/drawing/2014/main" id="{00000000-0008-0000-0F00-00000B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2" name="TextBox 11">
          <a:extLst>
            <a:ext uri="{FF2B5EF4-FFF2-40B4-BE49-F238E27FC236}">
              <a16:creationId xmlns:a16="http://schemas.microsoft.com/office/drawing/2014/main" id="{00000000-0008-0000-0F00-00000C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3" name="TextBox 12">
          <a:extLst>
            <a:ext uri="{FF2B5EF4-FFF2-40B4-BE49-F238E27FC236}">
              <a16:creationId xmlns:a16="http://schemas.microsoft.com/office/drawing/2014/main" id="{00000000-0008-0000-0F00-00000D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4" name="TextBox 13">
          <a:extLst>
            <a:ext uri="{FF2B5EF4-FFF2-40B4-BE49-F238E27FC236}">
              <a16:creationId xmlns:a16="http://schemas.microsoft.com/office/drawing/2014/main" id="{00000000-0008-0000-0F00-00000E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5" name="TextBox 14">
          <a:extLst>
            <a:ext uri="{FF2B5EF4-FFF2-40B4-BE49-F238E27FC236}">
              <a16:creationId xmlns:a16="http://schemas.microsoft.com/office/drawing/2014/main" id="{00000000-0008-0000-0F00-00000F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6" name="TextBox 15">
          <a:extLst>
            <a:ext uri="{FF2B5EF4-FFF2-40B4-BE49-F238E27FC236}">
              <a16:creationId xmlns:a16="http://schemas.microsoft.com/office/drawing/2014/main" id="{00000000-0008-0000-0F00-000010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7" name="TextBox 16">
          <a:extLst>
            <a:ext uri="{FF2B5EF4-FFF2-40B4-BE49-F238E27FC236}">
              <a16:creationId xmlns:a16="http://schemas.microsoft.com/office/drawing/2014/main" id="{00000000-0008-0000-0F00-000011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8" name="TextBox 17">
          <a:extLst>
            <a:ext uri="{FF2B5EF4-FFF2-40B4-BE49-F238E27FC236}">
              <a16:creationId xmlns:a16="http://schemas.microsoft.com/office/drawing/2014/main" id="{00000000-0008-0000-0F00-000012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19" name="TextBox 18">
          <a:extLst>
            <a:ext uri="{FF2B5EF4-FFF2-40B4-BE49-F238E27FC236}">
              <a16:creationId xmlns:a16="http://schemas.microsoft.com/office/drawing/2014/main" id="{00000000-0008-0000-0F00-000013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0" name="TextBox 19">
          <a:extLst>
            <a:ext uri="{FF2B5EF4-FFF2-40B4-BE49-F238E27FC236}">
              <a16:creationId xmlns:a16="http://schemas.microsoft.com/office/drawing/2014/main" id="{00000000-0008-0000-0F00-000014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2" name="TextBox 21">
          <a:extLst>
            <a:ext uri="{FF2B5EF4-FFF2-40B4-BE49-F238E27FC236}">
              <a16:creationId xmlns:a16="http://schemas.microsoft.com/office/drawing/2014/main" id="{00000000-0008-0000-0F00-000016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3" name="TextBox 22">
          <a:extLst>
            <a:ext uri="{FF2B5EF4-FFF2-40B4-BE49-F238E27FC236}">
              <a16:creationId xmlns:a16="http://schemas.microsoft.com/office/drawing/2014/main" id="{00000000-0008-0000-0F00-000017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4" name="TextBox 23">
          <a:extLst>
            <a:ext uri="{FF2B5EF4-FFF2-40B4-BE49-F238E27FC236}">
              <a16:creationId xmlns:a16="http://schemas.microsoft.com/office/drawing/2014/main" id="{00000000-0008-0000-0F00-000018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5" name="TextBox 24">
          <a:extLst>
            <a:ext uri="{FF2B5EF4-FFF2-40B4-BE49-F238E27FC236}">
              <a16:creationId xmlns:a16="http://schemas.microsoft.com/office/drawing/2014/main" id="{00000000-0008-0000-0F00-000019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6" name="TextBox 25">
          <a:extLst>
            <a:ext uri="{FF2B5EF4-FFF2-40B4-BE49-F238E27FC236}">
              <a16:creationId xmlns:a16="http://schemas.microsoft.com/office/drawing/2014/main" id="{00000000-0008-0000-0F00-00001A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7" name="TextBox 26">
          <a:extLst>
            <a:ext uri="{FF2B5EF4-FFF2-40B4-BE49-F238E27FC236}">
              <a16:creationId xmlns:a16="http://schemas.microsoft.com/office/drawing/2014/main" id="{00000000-0008-0000-0F00-00001B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8" name="TextBox 27">
          <a:extLst>
            <a:ext uri="{FF2B5EF4-FFF2-40B4-BE49-F238E27FC236}">
              <a16:creationId xmlns:a16="http://schemas.microsoft.com/office/drawing/2014/main" id="{00000000-0008-0000-0F00-00001C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29" name="TextBox 28">
          <a:extLst>
            <a:ext uri="{FF2B5EF4-FFF2-40B4-BE49-F238E27FC236}">
              <a16:creationId xmlns:a16="http://schemas.microsoft.com/office/drawing/2014/main" id="{00000000-0008-0000-0F00-00001D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0" name="TextBox 29">
          <a:extLst>
            <a:ext uri="{FF2B5EF4-FFF2-40B4-BE49-F238E27FC236}">
              <a16:creationId xmlns:a16="http://schemas.microsoft.com/office/drawing/2014/main" id="{00000000-0008-0000-0F00-00001E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1" name="TextBox 30">
          <a:extLst>
            <a:ext uri="{FF2B5EF4-FFF2-40B4-BE49-F238E27FC236}">
              <a16:creationId xmlns:a16="http://schemas.microsoft.com/office/drawing/2014/main" id="{00000000-0008-0000-0F00-00001F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2" name="TextBox 31">
          <a:extLst>
            <a:ext uri="{FF2B5EF4-FFF2-40B4-BE49-F238E27FC236}">
              <a16:creationId xmlns:a16="http://schemas.microsoft.com/office/drawing/2014/main" id="{00000000-0008-0000-0F00-000020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3" name="TextBox 32">
          <a:extLst>
            <a:ext uri="{FF2B5EF4-FFF2-40B4-BE49-F238E27FC236}">
              <a16:creationId xmlns:a16="http://schemas.microsoft.com/office/drawing/2014/main" id="{00000000-0008-0000-0F00-000021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4" name="TextBox 33">
          <a:extLst>
            <a:ext uri="{FF2B5EF4-FFF2-40B4-BE49-F238E27FC236}">
              <a16:creationId xmlns:a16="http://schemas.microsoft.com/office/drawing/2014/main" id="{00000000-0008-0000-0F00-000022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5" name="TextBox 34">
          <a:extLst>
            <a:ext uri="{FF2B5EF4-FFF2-40B4-BE49-F238E27FC236}">
              <a16:creationId xmlns:a16="http://schemas.microsoft.com/office/drawing/2014/main" id="{00000000-0008-0000-0F00-000023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6" name="TextBox 35">
          <a:extLst>
            <a:ext uri="{FF2B5EF4-FFF2-40B4-BE49-F238E27FC236}">
              <a16:creationId xmlns:a16="http://schemas.microsoft.com/office/drawing/2014/main" id="{00000000-0008-0000-0F00-000024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7" name="TextBox 36">
          <a:extLst>
            <a:ext uri="{FF2B5EF4-FFF2-40B4-BE49-F238E27FC236}">
              <a16:creationId xmlns:a16="http://schemas.microsoft.com/office/drawing/2014/main" id="{00000000-0008-0000-0F00-000025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8" name="TextBox 37">
          <a:extLst>
            <a:ext uri="{FF2B5EF4-FFF2-40B4-BE49-F238E27FC236}">
              <a16:creationId xmlns:a16="http://schemas.microsoft.com/office/drawing/2014/main" id="{00000000-0008-0000-0F00-000026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39" name="TextBox 38">
          <a:extLst>
            <a:ext uri="{FF2B5EF4-FFF2-40B4-BE49-F238E27FC236}">
              <a16:creationId xmlns:a16="http://schemas.microsoft.com/office/drawing/2014/main" id="{00000000-0008-0000-0F00-000027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0" name="TextBox 39">
          <a:extLst>
            <a:ext uri="{FF2B5EF4-FFF2-40B4-BE49-F238E27FC236}">
              <a16:creationId xmlns:a16="http://schemas.microsoft.com/office/drawing/2014/main" id="{00000000-0008-0000-0F00-000028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1" name="TextBox 40">
          <a:extLst>
            <a:ext uri="{FF2B5EF4-FFF2-40B4-BE49-F238E27FC236}">
              <a16:creationId xmlns:a16="http://schemas.microsoft.com/office/drawing/2014/main" id="{00000000-0008-0000-0F00-000029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2" name="TextBox 41">
          <a:extLst>
            <a:ext uri="{FF2B5EF4-FFF2-40B4-BE49-F238E27FC236}">
              <a16:creationId xmlns:a16="http://schemas.microsoft.com/office/drawing/2014/main" id="{00000000-0008-0000-0F00-00002A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3" name="TextBox 42">
          <a:extLst>
            <a:ext uri="{FF2B5EF4-FFF2-40B4-BE49-F238E27FC236}">
              <a16:creationId xmlns:a16="http://schemas.microsoft.com/office/drawing/2014/main" id="{00000000-0008-0000-0F00-00002B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4" name="TextBox 43">
          <a:extLst>
            <a:ext uri="{FF2B5EF4-FFF2-40B4-BE49-F238E27FC236}">
              <a16:creationId xmlns:a16="http://schemas.microsoft.com/office/drawing/2014/main" id="{00000000-0008-0000-0F00-00002C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5" name="TextBox 44">
          <a:extLst>
            <a:ext uri="{FF2B5EF4-FFF2-40B4-BE49-F238E27FC236}">
              <a16:creationId xmlns:a16="http://schemas.microsoft.com/office/drawing/2014/main" id="{00000000-0008-0000-0F00-00002D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6" name="TextBox 45">
          <a:extLst>
            <a:ext uri="{FF2B5EF4-FFF2-40B4-BE49-F238E27FC236}">
              <a16:creationId xmlns:a16="http://schemas.microsoft.com/office/drawing/2014/main" id="{00000000-0008-0000-0F00-00002E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7" name="TextBox 46">
          <a:extLst>
            <a:ext uri="{FF2B5EF4-FFF2-40B4-BE49-F238E27FC236}">
              <a16:creationId xmlns:a16="http://schemas.microsoft.com/office/drawing/2014/main" id="{00000000-0008-0000-0F00-00002F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8" name="TextBox 47">
          <a:extLst>
            <a:ext uri="{FF2B5EF4-FFF2-40B4-BE49-F238E27FC236}">
              <a16:creationId xmlns:a16="http://schemas.microsoft.com/office/drawing/2014/main" id="{00000000-0008-0000-0F00-000030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49" name="TextBox 48">
          <a:extLst>
            <a:ext uri="{FF2B5EF4-FFF2-40B4-BE49-F238E27FC236}">
              <a16:creationId xmlns:a16="http://schemas.microsoft.com/office/drawing/2014/main" id="{00000000-0008-0000-0F00-000031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0" name="TextBox 49">
          <a:extLst>
            <a:ext uri="{FF2B5EF4-FFF2-40B4-BE49-F238E27FC236}">
              <a16:creationId xmlns:a16="http://schemas.microsoft.com/office/drawing/2014/main" id="{00000000-0008-0000-0F00-000032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1" name="TextBox 50">
          <a:extLst>
            <a:ext uri="{FF2B5EF4-FFF2-40B4-BE49-F238E27FC236}">
              <a16:creationId xmlns:a16="http://schemas.microsoft.com/office/drawing/2014/main" id="{00000000-0008-0000-0F00-000033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2" name="TextBox 51">
          <a:extLst>
            <a:ext uri="{FF2B5EF4-FFF2-40B4-BE49-F238E27FC236}">
              <a16:creationId xmlns:a16="http://schemas.microsoft.com/office/drawing/2014/main" id="{00000000-0008-0000-0F00-000034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3" name="TextBox 52">
          <a:extLst>
            <a:ext uri="{FF2B5EF4-FFF2-40B4-BE49-F238E27FC236}">
              <a16:creationId xmlns:a16="http://schemas.microsoft.com/office/drawing/2014/main" id="{00000000-0008-0000-0F00-000035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4" name="TextBox 53">
          <a:extLst>
            <a:ext uri="{FF2B5EF4-FFF2-40B4-BE49-F238E27FC236}">
              <a16:creationId xmlns:a16="http://schemas.microsoft.com/office/drawing/2014/main" id="{00000000-0008-0000-0F00-000036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5" name="TextBox 54">
          <a:extLst>
            <a:ext uri="{FF2B5EF4-FFF2-40B4-BE49-F238E27FC236}">
              <a16:creationId xmlns:a16="http://schemas.microsoft.com/office/drawing/2014/main" id="{00000000-0008-0000-0F00-000037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78</xdr:row>
      <xdr:rowOff>0</xdr:rowOff>
    </xdr:from>
    <xdr:to>
      <xdr:col>16</xdr:col>
      <xdr:colOff>304800</xdr:colOff>
      <xdr:row>79</xdr:row>
      <xdr:rowOff>95250</xdr:rowOff>
    </xdr:to>
    <xdr:sp macro="" textlink="">
      <xdr:nvSpPr>
        <xdr:cNvPr id="56" name="TextBox 55">
          <a:extLst>
            <a:ext uri="{FF2B5EF4-FFF2-40B4-BE49-F238E27FC236}">
              <a16:creationId xmlns:a16="http://schemas.microsoft.com/office/drawing/2014/main" id="{00000000-0008-0000-0F00-000038000000}"/>
            </a:ext>
          </a:extLst>
        </xdr:cNvPr>
        <xdr:cNvSpPr txBox="1"/>
      </xdr:nvSpPr>
      <xdr:spPr>
        <a:xfrm>
          <a:off x="609600" y="14859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57" name="TextBox 56">
          <a:extLst>
            <a:ext uri="{FF2B5EF4-FFF2-40B4-BE49-F238E27FC236}">
              <a16:creationId xmlns:a16="http://schemas.microsoft.com/office/drawing/2014/main" id="{00000000-0008-0000-0F00-000039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58" name="TextBox 57">
          <a:extLst>
            <a:ext uri="{FF2B5EF4-FFF2-40B4-BE49-F238E27FC236}">
              <a16:creationId xmlns:a16="http://schemas.microsoft.com/office/drawing/2014/main" id="{00000000-0008-0000-0F00-00003A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John Taylor 24/25 Q4</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484642</xdr:colOff>
      <xdr:row>4</xdr:row>
      <xdr:rowOff>102109</xdr:rowOff>
    </xdr:to>
    <xdr:pic>
      <xdr:nvPicPr>
        <xdr:cNvPr id="2" name="Picture 1" descr="BOE_Logo_12273F-01.png">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35</xdr:row>
      <xdr:rowOff>0</xdr:rowOff>
    </xdr:from>
    <xdr:to>
      <xdr:col>16</xdr:col>
      <xdr:colOff>304800</xdr:colOff>
      <xdr:row>36</xdr:row>
      <xdr:rowOff>95250</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6" name="TextBox 5">
          <a:extLst>
            <a:ext uri="{FF2B5EF4-FFF2-40B4-BE49-F238E27FC236}">
              <a16:creationId xmlns:a16="http://schemas.microsoft.com/office/drawing/2014/main" id="{00000000-0008-0000-1000-000006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10" name="TextBox 9">
          <a:extLst>
            <a:ext uri="{FF2B5EF4-FFF2-40B4-BE49-F238E27FC236}">
              <a16:creationId xmlns:a16="http://schemas.microsoft.com/office/drawing/2014/main" id="{00000000-0008-0000-1000-00000A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12" name="TextBox 11">
          <a:extLst>
            <a:ext uri="{FF2B5EF4-FFF2-40B4-BE49-F238E27FC236}">
              <a16:creationId xmlns:a16="http://schemas.microsoft.com/office/drawing/2014/main" id="{00000000-0008-0000-1000-00000C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35</xdr:row>
      <xdr:rowOff>0</xdr:rowOff>
    </xdr:from>
    <xdr:to>
      <xdr:col>16</xdr:col>
      <xdr:colOff>304800</xdr:colOff>
      <xdr:row>36</xdr:row>
      <xdr:rowOff>95250</xdr:rowOff>
    </xdr:to>
    <xdr:sp macro="" textlink="">
      <xdr:nvSpPr>
        <xdr:cNvPr id="13" name="TextBox 12">
          <a:extLst>
            <a:ext uri="{FF2B5EF4-FFF2-40B4-BE49-F238E27FC236}">
              <a16:creationId xmlns:a16="http://schemas.microsoft.com/office/drawing/2014/main" id="{00000000-0008-0000-1000-00000D000000}"/>
            </a:ext>
          </a:extLst>
        </xdr:cNvPr>
        <xdr:cNvSpPr txBox="1"/>
      </xdr:nvSpPr>
      <xdr:spPr>
        <a:xfrm>
          <a:off x="609600" y="666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4" name="TextBox 13">
          <a:extLst>
            <a:ext uri="{FF2B5EF4-FFF2-40B4-BE49-F238E27FC236}">
              <a16:creationId xmlns:a16="http://schemas.microsoft.com/office/drawing/2014/main" id="{00000000-0008-0000-1000-00000E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5" name="TextBox 14">
          <a:extLst>
            <a:ext uri="{FF2B5EF4-FFF2-40B4-BE49-F238E27FC236}">
              <a16:creationId xmlns:a16="http://schemas.microsoft.com/office/drawing/2014/main" id="{00000000-0008-0000-1000-00000F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Tom Shropshire 24/25 Q4</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513217</xdr:colOff>
      <xdr:row>4</xdr:row>
      <xdr:rowOff>105284</xdr:rowOff>
    </xdr:to>
    <xdr:pic>
      <xdr:nvPicPr>
        <xdr:cNvPr id="2" name="Picture 1" descr="BOE_Logo_12273F-01.png">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11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11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11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11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11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11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11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11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11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11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Antony Jenkins 24/25 Q4</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484642</xdr:colOff>
      <xdr:row>4</xdr:row>
      <xdr:rowOff>102109</xdr:rowOff>
    </xdr:to>
    <xdr:pic>
      <xdr:nvPicPr>
        <xdr:cNvPr id="2" name="Picture 1" descr="BOE_Logo_12273F-01.pn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48</xdr:row>
      <xdr:rowOff>0</xdr:rowOff>
    </xdr:from>
    <xdr:to>
      <xdr:col>16</xdr:col>
      <xdr:colOff>304800</xdr:colOff>
      <xdr:row>49</xdr:row>
      <xdr:rowOff>95250</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6" name="TextBox 5">
          <a:extLst>
            <a:ext uri="{FF2B5EF4-FFF2-40B4-BE49-F238E27FC236}">
              <a16:creationId xmlns:a16="http://schemas.microsoft.com/office/drawing/2014/main" id="{00000000-0008-0000-1200-000006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8" name="TextBox 7">
          <a:extLst>
            <a:ext uri="{FF2B5EF4-FFF2-40B4-BE49-F238E27FC236}">
              <a16:creationId xmlns:a16="http://schemas.microsoft.com/office/drawing/2014/main" id="{00000000-0008-0000-1200-000008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9" name="TextBox 8">
          <a:extLst>
            <a:ext uri="{FF2B5EF4-FFF2-40B4-BE49-F238E27FC236}">
              <a16:creationId xmlns:a16="http://schemas.microsoft.com/office/drawing/2014/main" id="{00000000-0008-0000-1200-000009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0" name="TextBox 9">
          <a:extLst>
            <a:ext uri="{FF2B5EF4-FFF2-40B4-BE49-F238E27FC236}">
              <a16:creationId xmlns:a16="http://schemas.microsoft.com/office/drawing/2014/main" id="{00000000-0008-0000-1200-00000A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1" name="TextBox 10">
          <a:extLst>
            <a:ext uri="{FF2B5EF4-FFF2-40B4-BE49-F238E27FC236}">
              <a16:creationId xmlns:a16="http://schemas.microsoft.com/office/drawing/2014/main" id="{00000000-0008-0000-1200-00000B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2" name="TextBox 11">
          <a:extLst>
            <a:ext uri="{FF2B5EF4-FFF2-40B4-BE49-F238E27FC236}">
              <a16:creationId xmlns:a16="http://schemas.microsoft.com/office/drawing/2014/main" id="{00000000-0008-0000-1200-00000C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3" name="TextBox 12">
          <a:extLst>
            <a:ext uri="{FF2B5EF4-FFF2-40B4-BE49-F238E27FC236}">
              <a16:creationId xmlns:a16="http://schemas.microsoft.com/office/drawing/2014/main" id="{00000000-0008-0000-1200-00000D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4" name="TextBox 13">
          <a:extLst>
            <a:ext uri="{FF2B5EF4-FFF2-40B4-BE49-F238E27FC236}">
              <a16:creationId xmlns:a16="http://schemas.microsoft.com/office/drawing/2014/main" id="{00000000-0008-0000-1200-00000E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5" name="TextBox 14">
          <a:extLst>
            <a:ext uri="{FF2B5EF4-FFF2-40B4-BE49-F238E27FC236}">
              <a16:creationId xmlns:a16="http://schemas.microsoft.com/office/drawing/2014/main" id="{00000000-0008-0000-1200-00000F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6" name="TextBox 15">
          <a:extLst>
            <a:ext uri="{FF2B5EF4-FFF2-40B4-BE49-F238E27FC236}">
              <a16:creationId xmlns:a16="http://schemas.microsoft.com/office/drawing/2014/main" id="{00000000-0008-0000-1200-000010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7" name="TextBox 16">
          <a:extLst>
            <a:ext uri="{FF2B5EF4-FFF2-40B4-BE49-F238E27FC236}">
              <a16:creationId xmlns:a16="http://schemas.microsoft.com/office/drawing/2014/main" id="{00000000-0008-0000-1200-000011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8" name="TextBox 17">
          <a:extLst>
            <a:ext uri="{FF2B5EF4-FFF2-40B4-BE49-F238E27FC236}">
              <a16:creationId xmlns:a16="http://schemas.microsoft.com/office/drawing/2014/main" id="{00000000-0008-0000-1200-000012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19" name="TextBox 18">
          <a:extLst>
            <a:ext uri="{FF2B5EF4-FFF2-40B4-BE49-F238E27FC236}">
              <a16:creationId xmlns:a16="http://schemas.microsoft.com/office/drawing/2014/main" id="{00000000-0008-0000-1200-000013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0" name="TextBox 19">
          <a:extLst>
            <a:ext uri="{FF2B5EF4-FFF2-40B4-BE49-F238E27FC236}">
              <a16:creationId xmlns:a16="http://schemas.microsoft.com/office/drawing/2014/main" id="{00000000-0008-0000-1200-000014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1" name="TextBox 20">
          <a:extLst>
            <a:ext uri="{FF2B5EF4-FFF2-40B4-BE49-F238E27FC236}">
              <a16:creationId xmlns:a16="http://schemas.microsoft.com/office/drawing/2014/main" id="{00000000-0008-0000-1200-000015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2" name="TextBox 21">
          <a:extLst>
            <a:ext uri="{FF2B5EF4-FFF2-40B4-BE49-F238E27FC236}">
              <a16:creationId xmlns:a16="http://schemas.microsoft.com/office/drawing/2014/main" id="{00000000-0008-0000-1200-000016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3" name="TextBox 22">
          <a:extLst>
            <a:ext uri="{FF2B5EF4-FFF2-40B4-BE49-F238E27FC236}">
              <a16:creationId xmlns:a16="http://schemas.microsoft.com/office/drawing/2014/main" id="{00000000-0008-0000-1200-000017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4" name="TextBox 23">
          <a:extLst>
            <a:ext uri="{FF2B5EF4-FFF2-40B4-BE49-F238E27FC236}">
              <a16:creationId xmlns:a16="http://schemas.microsoft.com/office/drawing/2014/main" id="{00000000-0008-0000-1200-000018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5" name="TextBox 24">
          <a:extLst>
            <a:ext uri="{FF2B5EF4-FFF2-40B4-BE49-F238E27FC236}">
              <a16:creationId xmlns:a16="http://schemas.microsoft.com/office/drawing/2014/main" id="{00000000-0008-0000-1200-000019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48</xdr:row>
      <xdr:rowOff>0</xdr:rowOff>
    </xdr:from>
    <xdr:to>
      <xdr:col>16</xdr:col>
      <xdr:colOff>304800</xdr:colOff>
      <xdr:row>49</xdr:row>
      <xdr:rowOff>95250</xdr:rowOff>
    </xdr:to>
    <xdr:sp macro="" textlink="">
      <xdr:nvSpPr>
        <xdr:cNvPr id="26" name="TextBox 25">
          <a:extLst>
            <a:ext uri="{FF2B5EF4-FFF2-40B4-BE49-F238E27FC236}">
              <a16:creationId xmlns:a16="http://schemas.microsoft.com/office/drawing/2014/main" id="{00000000-0008-0000-1200-00001A000000}"/>
            </a:ext>
          </a:extLst>
        </xdr:cNvPr>
        <xdr:cNvSpPr txBox="1"/>
      </xdr:nvSpPr>
      <xdr:spPr>
        <a:xfrm>
          <a:off x="609600" y="9144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27" name="TextBox 26">
          <a:extLst>
            <a:ext uri="{FF2B5EF4-FFF2-40B4-BE49-F238E27FC236}">
              <a16:creationId xmlns:a16="http://schemas.microsoft.com/office/drawing/2014/main" id="{00000000-0008-0000-1200-00001B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28" name="TextBox 27">
          <a:extLst>
            <a:ext uri="{FF2B5EF4-FFF2-40B4-BE49-F238E27FC236}">
              <a16:creationId xmlns:a16="http://schemas.microsoft.com/office/drawing/2014/main" id="{00000000-0008-0000-1200-00001C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Carolyn Wilkins 24/25 Q4</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646567</xdr:colOff>
      <xdr:row>4</xdr:row>
      <xdr:rowOff>102109</xdr:rowOff>
    </xdr:to>
    <xdr:pic>
      <xdr:nvPicPr>
        <xdr:cNvPr id="2" name="Picture 1" descr="BOE_Logo_12273F-01.png">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82</xdr:row>
      <xdr:rowOff>0</xdr:rowOff>
    </xdr:from>
    <xdr:to>
      <xdr:col>16</xdr:col>
      <xdr:colOff>304800</xdr:colOff>
      <xdr:row>83</xdr:row>
      <xdr:rowOff>95250</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 name="TextBox 4">
          <a:extLst>
            <a:ext uri="{FF2B5EF4-FFF2-40B4-BE49-F238E27FC236}">
              <a16:creationId xmlns:a16="http://schemas.microsoft.com/office/drawing/2014/main" id="{00000000-0008-0000-1300-000005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6" name="TextBox 5">
          <a:extLst>
            <a:ext uri="{FF2B5EF4-FFF2-40B4-BE49-F238E27FC236}">
              <a16:creationId xmlns:a16="http://schemas.microsoft.com/office/drawing/2014/main" id="{00000000-0008-0000-1300-000006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7" name="TextBox 6">
          <a:extLst>
            <a:ext uri="{FF2B5EF4-FFF2-40B4-BE49-F238E27FC236}">
              <a16:creationId xmlns:a16="http://schemas.microsoft.com/office/drawing/2014/main" id="{00000000-0008-0000-1300-000007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8" name="TextBox 7">
          <a:extLst>
            <a:ext uri="{FF2B5EF4-FFF2-40B4-BE49-F238E27FC236}">
              <a16:creationId xmlns:a16="http://schemas.microsoft.com/office/drawing/2014/main" id="{00000000-0008-0000-1300-000008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9" name="TextBox 8">
          <a:extLst>
            <a:ext uri="{FF2B5EF4-FFF2-40B4-BE49-F238E27FC236}">
              <a16:creationId xmlns:a16="http://schemas.microsoft.com/office/drawing/2014/main" id="{00000000-0008-0000-1300-000009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0" name="TextBox 9">
          <a:extLst>
            <a:ext uri="{FF2B5EF4-FFF2-40B4-BE49-F238E27FC236}">
              <a16:creationId xmlns:a16="http://schemas.microsoft.com/office/drawing/2014/main" id="{00000000-0008-0000-1300-00000A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1" name="TextBox 10">
          <a:extLst>
            <a:ext uri="{FF2B5EF4-FFF2-40B4-BE49-F238E27FC236}">
              <a16:creationId xmlns:a16="http://schemas.microsoft.com/office/drawing/2014/main" id="{00000000-0008-0000-1300-00000B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3" name="TextBox 12">
          <a:extLst>
            <a:ext uri="{FF2B5EF4-FFF2-40B4-BE49-F238E27FC236}">
              <a16:creationId xmlns:a16="http://schemas.microsoft.com/office/drawing/2014/main" id="{00000000-0008-0000-1300-00000D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4" name="TextBox 13">
          <a:extLst>
            <a:ext uri="{FF2B5EF4-FFF2-40B4-BE49-F238E27FC236}">
              <a16:creationId xmlns:a16="http://schemas.microsoft.com/office/drawing/2014/main" id="{00000000-0008-0000-1300-00000E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5" name="TextBox 14">
          <a:extLst>
            <a:ext uri="{FF2B5EF4-FFF2-40B4-BE49-F238E27FC236}">
              <a16:creationId xmlns:a16="http://schemas.microsoft.com/office/drawing/2014/main" id="{00000000-0008-0000-1300-00000F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6" name="TextBox 15">
          <a:extLst>
            <a:ext uri="{FF2B5EF4-FFF2-40B4-BE49-F238E27FC236}">
              <a16:creationId xmlns:a16="http://schemas.microsoft.com/office/drawing/2014/main" id="{00000000-0008-0000-1300-000010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7" name="TextBox 16">
          <a:extLst>
            <a:ext uri="{FF2B5EF4-FFF2-40B4-BE49-F238E27FC236}">
              <a16:creationId xmlns:a16="http://schemas.microsoft.com/office/drawing/2014/main" id="{00000000-0008-0000-1300-000011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8" name="TextBox 17">
          <a:extLst>
            <a:ext uri="{FF2B5EF4-FFF2-40B4-BE49-F238E27FC236}">
              <a16:creationId xmlns:a16="http://schemas.microsoft.com/office/drawing/2014/main" id="{00000000-0008-0000-1300-000012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19" name="TextBox 18">
          <a:extLst>
            <a:ext uri="{FF2B5EF4-FFF2-40B4-BE49-F238E27FC236}">
              <a16:creationId xmlns:a16="http://schemas.microsoft.com/office/drawing/2014/main" id="{00000000-0008-0000-1300-000013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0" name="TextBox 19">
          <a:extLst>
            <a:ext uri="{FF2B5EF4-FFF2-40B4-BE49-F238E27FC236}">
              <a16:creationId xmlns:a16="http://schemas.microsoft.com/office/drawing/2014/main" id="{00000000-0008-0000-1300-000014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1" name="TextBox 20">
          <a:extLst>
            <a:ext uri="{FF2B5EF4-FFF2-40B4-BE49-F238E27FC236}">
              <a16:creationId xmlns:a16="http://schemas.microsoft.com/office/drawing/2014/main" id="{00000000-0008-0000-1300-000015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2" name="TextBox 21">
          <a:extLst>
            <a:ext uri="{FF2B5EF4-FFF2-40B4-BE49-F238E27FC236}">
              <a16:creationId xmlns:a16="http://schemas.microsoft.com/office/drawing/2014/main" id="{00000000-0008-0000-1300-000016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3" name="TextBox 22">
          <a:extLst>
            <a:ext uri="{FF2B5EF4-FFF2-40B4-BE49-F238E27FC236}">
              <a16:creationId xmlns:a16="http://schemas.microsoft.com/office/drawing/2014/main" id="{00000000-0008-0000-1300-000017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4" name="TextBox 23">
          <a:extLst>
            <a:ext uri="{FF2B5EF4-FFF2-40B4-BE49-F238E27FC236}">
              <a16:creationId xmlns:a16="http://schemas.microsoft.com/office/drawing/2014/main" id="{00000000-0008-0000-1300-000018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5" name="TextBox 24">
          <a:extLst>
            <a:ext uri="{FF2B5EF4-FFF2-40B4-BE49-F238E27FC236}">
              <a16:creationId xmlns:a16="http://schemas.microsoft.com/office/drawing/2014/main" id="{00000000-0008-0000-1300-000019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6" name="TextBox 25">
          <a:extLst>
            <a:ext uri="{FF2B5EF4-FFF2-40B4-BE49-F238E27FC236}">
              <a16:creationId xmlns:a16="http://schemas.microsoft.com/office/drawing/2014/main" id="{00000000-0008-0000-1300-00001A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7" name="TextBox 26">
          <a:extLst>
            <a:ext uri="{FF2B5EF4-FFF2-40B4-BE49-F238E27FC236}">
              <a16:creationId xmlns:a16="http://schemas.microsoft.com/office/drawing/2014/main" id="{00000000-0008-0000-1300-00001B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8" name="TextBox 27">
          <a:extLst>
            <a:ext uri="{FF2B5EF4-FFF2-40B4-BE49-F238E27FC236}">
              <a16:creationId xmlns:a16="http://schemas.microsoft.com/office/drawing/2014/main" id="{00000000-0008-0000-1300-00001C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29" name="TextBox 28">
          <a:extLst>
            <a:ext uri="{FF2B5EF4-FFF2-40B4-BE49-F238E27FC236}">
              <a16:creationId xmlns:a16="http://schemas.microsoft.com/office/drawing/2014/main" id="{00000000-0008-0000-1300-00001D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0" name="TextBox 29">
          <a:extLst>
            <a:ext uri="{FF2B5EF4-FFF2-40B4-BE49-F238E27FC236}">
              <a16:creationId xmlns:a16="http://schemas.microsoft.com/office/drawing/2014/main" id="{00000000-0008-0000-1300-00001E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1" name="TextBox 30">
          <a:extLst>
            <a:ext uri="{FF2B5EF4-FFF2-40B4-BE49-F238E27FC236}">
              <a16:creationId xmlns:a16="http://schemas.microsoft.com/office/drawing/2014/main" id="{00000000-0008-0000-1300-00001F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2" name="TextBox 31">
          <a:extLst>
            <a:ext uri="{FF2B5EF4-FFF2-40B4-BE49-F238E27FC236}">
              <a16:creationId xmlns:a16="http://schemas.microsoft.com/office/drawing/2014/main" id="{00000000-0008-0000-1300-000020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3" name="TextBox 32">
          <a:extLst>
            <a:ext uri="{FF2B5EF4-FFF2-40B4-BE49-F238E27FC236}">
              <a16:creationId xmlns:a16="http://schemas.microsoft.com/office/drawing/2014/main" id="{00000000-0008-0000-1300-000021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4" name="TextBox 33">
          <a:extLst>
            <a:ext uri="{FF2B5EF4-FFF2-40B4-BE49-F238E27FC236}">
              <a16:creationId xmlns:a16="http://schemas.microsoft.com/office/drawing/2014/main" id="{00000000-0008-0000-1300-000022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5" name="TextBox 34">
          <a:extLst>
            <a:ext uri="{FF2B5EF4-FFF2-40B4-BE49-F238E27FC236}">
              <a16:creationId xmlns:a16="http://schemas.microsoft.com/office/drawing/2014/main" id="{00000000-0008-0000-1300-000023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6" name="TextBox 35">
          <a:extLst>
            <a:ext uri="{FF2B5EF4-FFF2-40B4-BE49-F238E27FC236}">
              <a16:creationId xmlns:a16="http://schemas.microsoft.com/office/drawing/2014/main" id="{00000000-0008-0000-1300-000024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7" name="TextBox 36">
          <a:extLst>
            <a:ext uri="{FF2B5EF4-FFF2-40B4-BE49-F238E27FC236}">
              <a16:creationId xmlns:a16="http://schemas.microsoft.com/office/drawing/2014/main" id="{00000000-0008-0000-1300-000025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8" name="TextBox 37">
          <a:extLst>
            <a:ext uri="{FF2B5EF4-FFF2-40B4-BE49-F238E27FC236}">
              <a16:creationId xmlns:a16="http://schemas.microsoft.com/office/drawing/2014/main" id="{00000000-0008-0000-1300-000026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39" name="TextBox 38">
          <a:extLst>
            <a:ext uri="{FF2B5EF4-FFF2-40B4-BE49-F238E27FC236}">
              <a16:creationId xmlns:a16="http://schemas.microsoft.com/office/drawing/2014/main" id="{00000000-0008-0000-1300-000027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0" name="TextBox 39">
          <a:extLst>
            <a:ext uri="{FF2B5EF4-FFF2-40B4-BE49-F238E27FC236}">
              <a16:creationId xmlns:a16="http://schemas.microsoft.com/office/drawing/2014/main" id="{00000000-0008-0000-1300-000028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1" name="TextBox 40">
          <a:extLst>
            <a:ext uri="{FF2B5EF4-FFF2-40B4-BE49-F238E27FC236}">
              <a16:creationId xmlns:a16="http://schemas.microsoft.com/office/drawing/2014/main" id="{00000000-0008-0000-1300-000029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2" name="TextBox 41">
          <a:extLst>
            <a:ext uri="{FF2B5EF4-FFF2-40B4-BE49-F238E27FC236}">
              <a16:creationId xmlns:a16="http://schemas.microsoft.com/office/drawing/2014/main" id="{00000000-0008-0000-1300-00002A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3" name="TextBox 42">
          <a:extLst>
            <a:ext uri="{FF2B5EF4-FFF2-40B4-BE49-F238E27FC236}">
              <a16:creationId xmlns:a16="http://schemas.microsoft.com/office/drawing/2014/main" id="{00000000-0008-0000-1300-00002B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4" name="TextBox 43">
          <a:extLst>
            <a:ext uri="{FF2B5EF4-FFF2-40B4-BE49-F238E27FC236}">
              <a16:creationId xmlns:a16="http://schemas.microsoft.com/office/drawing/2014/main" id="{00000000-0008-0000-1300-00002C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5" name="TextBox 44">
          <a:extLst>
            <a:ext uri="{FF2B5EF4-FFF2-40B4-BE49-F238E27FC236}">
              <a16:creationId xmlns:a16="http://schemas.microsoft.com/office/drawing/2014/main" id="{00000000-0008-0000-1300-00002D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6" name="TextBox 45">
          <a:extLst>
            <a:ext uri="{FF2B5EF4-FFF2-40B4-BE49-F238E27FC236}">
              <a16:creationId xmlns:a16="http://schemas.microsoft.com/office/drawing/2014/main" id="{00000000-0008-0000-1300-00002E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7" name="TextBox 46">
          <a:extLst>
            <a:ext uri="{FF2B5EF4-FFF2-40B4-BE49-F238E27FC236}">
              <a16:creationId xmlns:a16="http://schemas.microsoft.com/office/drawing/2014/main" id="{00000000-0008-0000-1300-00002F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8" name="TextBox 47">
          <a:extLst>
            <a:ext uri="{FF2B5EF4-FFF2-40B4-BE49-F238E27FC236}">
              <a16:creationId xmlns:a16="http://schemas.microsoft.com/office/drawing/2014/main" id="{00000000-0008-0000-1300-000030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49" name="TextBox 48">
          <a:extLst>
            <a:ext uri="{FF2B5EF4-FFF2-40B4-BE49-F238E27FC236}">
              <a16:creationId xmlns:a16="http://schemas.microsoft.com/office/drawing/2014/main" id="{00000000-0008-0000-1300-000031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0" name="TextBox 49">
          <a:extLst>
            <a:ext uri="{FF2B5EF4-FFF2-40B4-BE49-F238E27FC236}">
              <a16:creationId xmlns:a16="http://schemas.microsoft.com/office/drawing/2014/main" id="{00000000-0008-0000-1300-000032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1" name="TextBox 50">
          <a:extLst>
            <a:ext uri="{FF2B5EF4-FFF2-40B4-BE49-F238E27FC236}">
              <a16:creationId xmlns:a16="http://schemas.microsoft.com/office/drawing/2014/main" id="{00000000-0008-0000-1300-000033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2" name="TextBox 51">
          <a:extLst>
            <a:ext uri="{FF2B5EF4-FFF2-40B4-BE49-F238E27FC236}">
              <a16:creationId xmlns:a16="http://schemas.microsoft.com/office/drawing/2014/main" id="{00000000-0008-0000-1300-000034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3" name="TextBox 52">
          <a:extLst>
            <a:ext uri="{FF2B5EF4-FFF2-40B4-BE49-F238E27FC236}">
              <a16:creationId xmlns:a16="http://schemas.microsoft.com/office/drawing/2014/main" id="{00000000-0008-0000-1300-000035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4" name="TextBox 53">
          <a:extLst>
            <a:ext uri="{FF2B5EF4-FFF2-40B4-BE49-F238E27FC236}">
              <a16:creationId xmlns:a16="http://schemas.microsoft.com/office/drawing/2014/main" id="{00000000-0008-0000-1300-000036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5" name="TextBox 54">
          <a:extLst>
            <a:ext uri="{FF2B5EF4-FFF2-40B4-BE49-F238E27FC236}">
              <a16:creationId xmlns:a16="http://schemas.microsoft.com/office/drawing/2014/main" id="{00000000-0008-0000-1300-000037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6" name="TextBox 55">
          <a:extLst>
            <a:ext uri="{FF2B5EF4-FFF2-40B4-BE49-F238E27FC236}">
              <a16:creationId xmlns:a16="http://schemas.microsoft.com/office/drawing/2014/main" id="{00000000-0008-0000-1300-000038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7" name="TextBox 56">
          <a:extLst>
            <a:ext uri="{FF2B5EF4-FFF2-40B4-BE49-F238E27FC236}">
              <a16:creationId xmlns:a16="http://schemas.microsoft.com/office/drawing/2014/main" id="{00000000-0008-0000-1300-000039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8" name="TextBox 57">
          <a:extLst>
            <a:ext uri="{FF2B5EF4-FFF2-40B4-BE49-F238E27FC236}">
              <a16:creationId xmlns:a16="http://schemas.microsoft.com/office/drawing/2014/main" id="{00000000-0008-0000-1300-00003A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59" name="TextBox 58">
          <a:extLst>
            <a:ext uri="{FF2B5EF4-FFF2-40B4-BE49-F238E27FC236}">
              <a16:creationId xmlns:a16="http://schemas.microsoft.com/office/drawing/2014/main" id="{00000000-0008-0000-1300-00003B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82</xdr:row>
      <xdr:rowOff>0</xdr:rowOff>
    </xdr:from>
    <xdr:to>
      <xdr:col>16</xdr:col>
      <xdr:colOff>304800</xdr:colOff>
      <xdr:row>83</xdr:row>
      <xdr:rowOff>95250</xdr:rowOff>
    </xdr:to>
    <xdr:sp macro="" textlink="">
      <xdr:nvSpPr>
        <xdr:cNvPr id="60" name="TextBox 59">
          <a:extLst>
            <a:ext uri="{FF2B5EF4-FFF2-40B4-BE49-F238E27FC236}">
              <a16:creationId xmlns:a16="http://schemas.microsoft.com/office/drawing/2014/main" id="{00000000-0008-0000-1300-00003C000000}"/>
            </a:ext>
          </a:extLst>
        </xdr:cNvPr>
        <xdr:cNvSpPr txBox="1"/>
      </xdr:nvSpPr>
      <xdr:spPr>
        <a:xfrm>
          <a:off x="609600" y="1562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61" name="TextBox 60">
          <a:extLst>
            <a:ext uri="{FF2B5EF4-FFF2-40B4-BE49-F238E27FC236}">
              <a16:creationId xmlns:a16="http://schemas.microsoft.com/office/drawing/2014/main" id="{00000000-0008-0000-1300-00003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62" name="TextBox 61">
          <a:extLst>
            <a:ext uri="{FF2B5EF4-FFF2-40B4-BE49-F238E27FC236}">
              <a16:creationId xmlns:a16="http://schemas.microsoft.com/office/drawing/2014/main" id="{00000000-0008-0000-1300-00003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Tanya Castell 24/25 Q4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551317</xdr:colOff>
      <xdr:row>4</xdr:row>
      <xdr:rowOff>105284</xdr:rowOff>
    </xdr:to>
    <xdr:pic>
      <xdr:nvPicPr>
        <xdr:cNvPr id="2" name="Picture 1" descr="BOE_Logo_12273F-01.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66</xdr:row>
      <xdr:rowOff>0</xdr:rowOff>
    </xdr:from>
    <xdr:to>
      <xdr:col>16</xdr:col>
      <xdr:colOff>304800</xdr:colOff>
      <xdr:row>67</xdr:row>
      <xdr:rowOff>95250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0" name="TextBox 39">
          <a:extLst>
            <a:ext uri="{FF2B5EF4-FFF2-40B4-BE49-F238E27FC236}">
              <a16:creationId xmlns:a16="http://schemas.microsoft.com/office/drawing/2014/main" id="{00000000-0008-0000-0100-00002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3" name="TextBox 42">
          <a:extLst>
            <a:ext uri="{FF2B5EF4-FFF2-40B4-BE49-F238E27FC236}">
              <a16:creationId xmlns:a16="http://schemas.microsoft.com/office/drawing/2014/main" id="{00000000-0008-0000-0100-00002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6" name="TextBox 45">
          <a:extLst>
            <a:ext uri="{FF2B5EF4-FFF2-40B4-BE49-F238E27FC236}">
              <a16:creationId xmlns:a16="http://schemas.microsoft.com/office/drawing/2014/main" id="{00000000-0008-0000-0100-00002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Sarah Breeden 24/25 Q4</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592592</xdr:colOff>
      <xdr:row>4</xdr:row>
      <xdr:rowOff>105284</xdr:rowOff>
    </xdr:to>
    <xdr:pic>
      <xdr:nvPicPr>
        <xdr:cNvPr id="2" name="Picture 1" descr="BOE_Logo_12273F-01.pn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66</xdr:row>
      <xdr:rowOff>0</xdr:rowOff>
    </xdr:from>
    <xdr:to>
      <xdr:col>16</xdr:col>
      <xdr:colOff>304800</xdr:colOff>
      <xdr:row>67</xdr:row>
      <xdr:rowOff>95250</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5" name="TextBox 4">
          <a:extLst>
            <a:ext uri="{FF2B5EF4-FFF2-40B4-BE49-F238E27FC236}">
              <a16:creationId xmlns:a16="http://schemas.microsoft.com/office/drawing/2014/main" id="{00000000-0008-0000-1400-00000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6" name="TextBox 5">
          <a:extLst>
            <a:ext uri="{FF2B5EF4-FFF2-40B4-BE49-F238E27FC236}">
              <a16:creationId xmlns:a16="http://schemas.microsoft.com/office/drawing/2014/main" id="{00000000-0008-0000-1400-00000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7" name="TextBox 6">
          <a:extLst>
            <a:ext uri="{FF2B5EF4-FFF2-40B4-BE49-F238E27FC236}">
              <a16:creationId xmlns:a16="http://schemas.microsoft.com/office/drawing/2014/main" id="{00000000-0008-0000-1400-00000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8" name="TextBox 7">
          <a:extLst>
            <a:ext uri="{FF2B5EF4-FFF2-40B4-BE49-F238E27FC236}">
              <a16:creationId xmlns:a16="http://schemas.microsoft.com/office/drawing/2014/main" id="{00000000-0008-0000-1400-00000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9" name="TextBox 8">
          <a:extLst>
            <a:ext uri="{FF2B5EF4-FFF2-40B4-BE49-F238E27FC236}">
              <a16:creationId xmlns:a16="http://schemas.microsoft.com/office/drawing/2014/main" id="{00000000-0008-0000-1400-00000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0" name="TextBox 9">
          <a:extLst>
            <a:ext uri="{FF2B5EF4-FFF2-40B4-BE49-F238E27FC236}">
              <a16:creationId xmlns:a16="http://schemas.microsoft.com/office/drawing/2014/main" id="{00000000-0008-0000-1400-00000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1" name="TextBox 10">
          <a:extLst>
            <a:ext uri="{FF2B5EF4-FFF2-40B4-BE49-F238E27FC236}">
              <a16:creationId xmlns:a16="http://schemas.microsoft.com/office/drawing/2014/main" id="{00000000-0008-0000-1400-00000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2" name="TextBox 11">
          <a:extLst>
            <a:ext uri="{FF2B5EF4-FFF2-40B4-BE49-F238E27FC236}">
              <a16:creationId xmlns:a16="http://schemas.microsoft.com/office/drawing/2014/main" id="{00000000-0008-0000-1400-00000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3" name="TextBox 12">
          <a:extLst>
            <a:ext uri="{FF2B5EF4-FFF2-40B4-BE49-F238E27FC236}">
              <a16:creationId xmlns:a16="http://schemas.microsoft.com/office/drawing/2014/main" id="{00000000-0008-0000-1400-00000D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4" name="TextBox 13">
          <a:extLst>
            <a:ext uri="{FF2B5EF4-FFF2-40B4-BE49-F238E27FC236}">
              <a16:creationId xmlns:a16="http://schemas.microsoft.com/office/drawing/2014/main" id="{00000000-0008-0000-1400-00000E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5" name="TextBox 14">
          <a:extLst>
            <a:ext uri="{FF2B5EF4-FFF2-40B4-BE49-F238E27FC236}">
              <a16:creationId xmlns:a16="http://schemas.microsoft.com/office/drawing/2014/main" id="{00000000-0008-0000-1400-00000F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6" name="TextBox 15">
          <a:extLst>
            <a:ext uri="{FF2B5EF4-FFF2-40B4-BE49-F238E27FC236}">
              <a16:creationId xmlns:a16="http://schemas.microsoft.com/office/drawing/2014/main" id="{00000000-0008-0000-1400-000010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7" name="TextBox 16">
          <a:extLst>
            <a:ext uri="{FF2B5EF4-FFF2-40B4-BE49-F238E27FC236}">
              <a16:creationId xmlns:a16="http://schemas.microsoft.com/office/drawing/2014/main" id="{00000000-0008-0000-1400-000011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8" name="TextBox 17">
          <a:extLst>
            <a:ext uri="{FF2B5EF4-FFF2-40B4-BE49-F238E27FC236}">
              <a16:creationId xmlns:a16="http://schemas.microsoft.com/office/drawing/2014/main" id="{00000000-0008-0000-1400-000012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19" name="TextBox 18">
          <a:extLst>
            <a:ext uri="{FF2B5EF4-FFF2-40B4-BE49-F238E27FC236}">
              <a16:creationId xmlns:a16="http://schemas.microsoft.com/office/drawing/2014/main" id="{00000000-0008-0000-1400-00001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0" name="TextBox 19">
          <a:extLst>
            <a:ext uri="{FF2B5EF4-FFF2-40B4-BE49-F238E27FC236}">
              <a16:creationId xmlns:a16="http://schemas.microsoft.com/office/drawing/2014/main" id="{00000000-0008-0000-1400-00001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1" name="TextBox 20">
          <a:extLst>
            <a:ext uri="{FF2B5EF4-FFF2-40B4-BE49-F238E27FC236}">
              <a16:creationId xmlns:a16="http://schemas.microsoft.com/office/drawing/2014/main" id="{00000000-0008-0000-1400-00001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2" name="TextBox 21">
          <a:extLst>
            <a:ext uri="{FF2B5EF4-FFF2-40B4-BE49-F238E27FC236}">
              <a16:creationId xmlns:a16="http://schemas.microsoft.com/office/drawing/2014/main" id="{00000000-0008-0000-1400-00001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3" name="TextBox 22">
          <a:extLst>
            <a:ext uri="{FF2B5EF4-FFF2-40B4-BE49-F238E27FC236}">
              <a16:creationId xmlns:a16="http://schemas.microsoft.com/office/drawing/2014/main" id="{00000000-0008-0000-1400-00001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4" name="TextBox 23">
          <a:extLst>
            <a:ext uri="{FF2B5EF4-FFF2-40B4-BE49-F238E27FC236}">
              <a16:creationId xmlns:a16="http://schemas.microsoft.com/office/drawing/2014/main" id="{00000000-0008-0000-1400-00001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5" name="TextBox 24">
          <a:extLst>
            <a:ext uri="{FF2B5EF4-FFF2-40B4-BE49-F238E27FC236}">
              <a16:creationId xmlns:a16="http://schemas.microsoft.com/office/drawing/2014/main" id="{00000000-0008-0000-1400-00001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6" name="TextBox 25">
          <a:extLst>
            <a:ext uri="{FF2B5EF4-FFF2-40B4-BE49-F238E27FC236}">
              <a16:creationId xmlns:a16="http://schemas.microsoft.com/office/drawing/2014/main" id="{00000000-0008-0000-1400-00001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7" name="TextBox 26">
          <a:extLst>
            <a:ext uri="{FF2B5EF4-FFF2-40B4-BE49-F238E27FC236}">
              <a16:creationId xmlns:a16="http://schemas.microsoft.com/office/drawing/2014/main" id="{00000000-0008-0000-1400-00001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8" name="TextBox 27">
          <a:extLst>
            <a:ext uri="{FF2B5EF4-FFF2-40B4-BE49-F238E27FC236}">
              <a16:creationId xmlns:a16="http://schemas.microsoft.com/office/drawing/2014/main" id="{00000000-0008-0000-1400-00001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29" name="TextBox 28">
          <a:extLst>
            <a:ext uri="{FF2B5EF4-FFF2-40B4-BE49-F238E27FC236}">
              <a16:creationId xmlns:a16="http://schemas.microsoft.com/office/drawing/2014/main" id="{00000000-0008-0000-1400-00001D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0" name="TextBox 29">
          <a:extLst>
            <a:ext uri="{FF2B5EF4-FFF2-40B4-BE49-F238E27FC236}">
              <a16:creationId xmlns:a16="http://schemas.microsoft.com/office/drawing/2014/main" id="{00000000-0008-0000-1400-00001E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1" name="TextBox 30">
          <a:extLst>
            <a:ext uri="{FF2B5EF4-FFF2-40B4-BE49-F238E27FC236}">
              <a16:creationId xmlns:a16="http://schemas.microsoft.com/office/drawing/2014/main" id="{00000000-0008-0000-1400-00001F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2" name="TextBox 31">
          <a:extLst>
            <a:ext uri="{FF2B5EF4-FFF2-40B4-BE49-F238E27FC236}">
              <a16:creationId xmlns:a16="http://schemas.microsoft.com/office/drawing/2014/main" id="{00000000-0008-0000-1400-000020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3" name="TextBox 32">
          <a:extLst>
            <a:ext uri="{FF2B5EF4-FFF2-40B4-BE49-F238E27FC236}">
              <a16:creationId xmlns:a16="http://schemas.microsoft.com/office/drawing/2014/main" id="{00000000-0008-0000-1400-000021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4" name="TextBox 33">
          <a:extLst>
            <a:ext uri="{FF2B5EF4-FFF2-40B4-BE49-F238E27FC236}">
              <a16:creationId xmlns:a16="http://schemas.microsoft.com/office/drawing/2014/main" id="{00000000-0008-0000-1400-000022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5" name="TextBox 34">
          <a:extLst>
            <a:ext uri="{FF2B5EF4-FFF2-40B4-BE49-F238E27FC236}">
              <a16:creationId xmlns:a16="http://schemas.microsoft.com/office/drawing/2014/main" id="{00000000-0008-0000-1400-000023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6" name="TextBox 35">
          <a:extLst>
            <a:ext uri="{FF2B5EF4-FFF2-40B4-BE49-F238E27FC236}">
              <a16:creationId xmlns:a16="http://schemas.microsoft.com/office/drawing/2014/main" id="{00000000-0008-0000-1400-000024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7" name="TextBox 36">
          <a:extLst>
            <a:ext uri="{FF2B5EF4-FFF2-40B4-BE49-F238E27FC236}">
              <a16:creationId xmlns:a16="http://schemas.microsoft.com/office/drawing/2014/main" id="{00000000-0008-0000-1400-000025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8" name="TextBox 37">
          <a:extLst>
            <a:ext uri="{FF2B5EF4-FFF2-40B4-BE49-F238E27FC236}">
              <a16:creationId xmlns:a16="http://schemas.microsoft.com/office/drawing/2014/main" id="{00000000-0008-0000-1400-000026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39" name="TextBox 38">
          <a:extLst>
            <a:ext uri="{FF2B5EF4-FFF2-40B4-BE49-F238E27FC236}">
              <a16:creationId xmlns:a16="http://schemas.microsoft.com/office/drawing/2014/main" id="{00000000-0008-0000-1400-000027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0" name="TextBox 39">
          <a:extLst>
            <a:ext uri="{FF2B5EF4-FFF2-40B4-BE49-F238E27FC236}">
              <a16:creationId xmlns:a16="http://schemas.microsoft.com/office/drawing/2014/main" id="{00000000-0008-0000-1400-000028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1" name="TextBox 40">
          <a:extLst>
            <a:ext uri="{FF2B5EF4-FFF2-40B4-BE49-F238E27FC236}">
              <a16:creationId xmlns:a16="http://schemas.microsoft.com/office/drawing/2014/main" id="{00000000-0008-0000-1400-000029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2" name="TextBox 41">
          <a:extLst>
            <a:ext uri="{FF2B5EF4-FFF2-40B4-BE49-F238E27FC236}">
              <a16:creationId xmlns:a16="http://schemas.microsoft.com/office/drawing/2014/main" id="{00000000-0008-0000-1400-00002A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3" name="TextBox 42">
          <a:extLst>
            <a:ext uri="{FF2B5EF4-FFF2-40B4-BE49-F238E27FC236}">
              <a16:creationId xmlns:a16="http://schemas.microsoft.com/office/drawing/2014/main" id="{00000000-0008-0000-1400-00002B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66</xdr:row>
      <xdr:rowOff>0</xdr:rowOff>
    </xdr:from>
    <xdr:to>
      <xdr:col>16</xdr:col>
      <xdr:colOff>304800</xdr:colOff>
      <xdr:row>67</xdr:row>
      <xdr:rowOff>95250</xdr:rowOff>
    </xdr:to>
    <xdr:sp macro="" textlink="">
      <xdr:nvSpPr>
        <xdr:cNvPr id="44" name="TextBox 43">
          <a:extLst>
            <a:ext uri="{FF2B5EF4-FFF2-40B4-BE49-F238E27FC236}">
              <a16:creationId xmlns:a16="http://schemas.microsoft.com/office/drawing/2014/main" id="{00000000-0008-0000-1400-00002C000000}"/>
            </a:ext>
          </a:extLst>
        </xdr:cNvPr>
        <xdr:cNvSpPr txBox="1"/>
      </xdr:nvSpPr>
      <xdr:spPr>
        <a:xfrm>
          <a:off x="609600" y="12573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5" name="TextBox 44">
          <a:extLst>
            <a:ext uri="{FF2B5EF4-FFF2-40B4-BE49-F238E27FC236}">
              <a16:creationId xmlns:a16="http://schemas.microsoft.com/office/drawing/2014/main" id="{00000000-0008-0000-1400-00002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6" name="TextBox 45">
          <a:extLst>
            <a:ext uri="{FF2B5EF4-FFF2-40B4-BE49-F238E27FC236}">
              <a16:creationId xmlns:a16="http://schemas.microsoft.com/office/drawing/2014/main" id="{00000000-0008-0000-1400-00002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Catherine L Mann 24/25 Q4</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105284</xdr:rowOff>
    </xdr:to>
    <xdr:pic>
      <xdr:nvPicPr>
        <xdr:cNvPr id="2" name="Picture 1" descr="BOE_Logo_12273F-01.pn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67</xdr:row>
      <xdr:rowOff>0</xdr:rowOff>
    </xdr:from>
    <xdr:to>
      <xdr:col>16</xdr:col>
      <xdr:colOff>304800</xdr:colOff>
      <xdr:row>68</xdr:row>
      <xdr:rowOff>95250</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5" name="TextBox 4">
          <a:extLst>
            <a:ext uri="{FF2B5EF4-FFF2-40B4-BE49-F238E27FC236}">
              <a16:creationId xmlns:a16="http://schemas.microsoft.com/office/drawing/2014/main" id="{00000000-0008-0000-1500-000005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3" name="TextBox 12">
          <a:extLst>
            <a:ext uri="{FF2B5EF4-FFF2-40B4-BE49-F238E27FC236}">
              <a16:creationId xmlns:a16="http://schemas.microsoft.com/office/drawing/2014/main" id="{00000000-0008-0000-1500-00000D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4" name="TextBox 13">
          <a:extLst>
            <a:ext uri="{FF2B5EF4-FFF2-40B4-BE49-F238E27FC236}">
              <a16:creationId xmlns:a16="http://schemas.microsoft.com/office/drawing/2014/main" id="{00000000-0008-0000-1500-00000E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6" name="TextBox 15">
          <a:extLst>
            <a:ext uri="{FF2B5EF4-FFF2-40B4-BE49-F238E27FC236}">
              <a16:creationId xmlns:a16="http://schemas.microsoft.com/office/drawing/2014/main" id="{00000000-0008-0000-1500-000010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7" name="TextBox 16">
          <a:extLst>
            <a:ext uri="{FF2B5EF4-FFF2-40B4-BE49-F238E27FC236}">
              <a16:creationId xmlns:a16="http://schemas.microsoft.com/office/drawing/2014/main" id="{00000000-0008-0000-1500-000011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8" name="TextBox 17">
          <a:extLst>
            <a:ext uri="{FF2B5EF4-FFF2-40B4-BE49-F238E27FC236}">
              <a16:creationId xmlns:a16="http://schemas.microsoft.com/office/drawing/2014/main" id="{00000000-0008-0000-1500-000012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19" name="TextBox 18">
          <a:extLst>
            <a:ext uri="{FF2B5EF4-FFF2-40B4-BE49-F238E27FC236}">
              <a16:creationId xmlns:a16="http://schemas.microsoft.com/office/drawing/2014/main" id="{00000000-0008-0000-1500-000013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0" name="TextBox 19">
          <a:extLst>
            <a:ext uri="{FF2B5EF4-FFF2-40B4-BE49-F238E27FC236}">
              <a16:creationId xmlns:a16="http://schemas.microsoft.com/office/drawing/2014/main" id="{00000000-0008-0000-1500-000014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1" name="TextBox 20">
          <a:extLst>
            <a:ext uri="{FF2B5EF4-FFF2-40B4-BE49-F238E27FC236}">
              <a16:creationId xmlns:a16="http://schemas.microsoft.com/office/drawing/2014/main" id="{00000000-0008-0000-1500-000015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2" name="TextBox 21">
          <a:extLst>
            <a:ext uri="{FF2B5EF4-FFF2-40B4-BE49-F238E27FC236}">
              <a16:creationId xmlns:a16="http://schemas.microsoft.com/office/drawing/2014/main" id="{00000000-0008-0000-1500-000016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3" name="TextBox 22">
          <a:extLst>
            <a:ext uri="{FF2B5EF4-FFF2-40B4-BE49-F238E27FC236}">
              <a16:creationId xmlns:a16="http://schemas.microsoft.com/office/drawing/2014/main" id="{00000000-0008-0000-1500-000017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4" name="TextBox 23">
          <a:extLst>
            <a:ext uri="{FF2B5EF4-FFF2-40B4-BE49-F238E27FC236}">
              <a16:creationId xmlns:a16="http://schemas.microsoft.com/office/drawing/2014/main" id="{00000000-0008-0000-1500-000018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5" name="TextBox 24">
          <a:extLst>
            <a:ext uri="{FF2B5EF4-FFF2-40B4-BE49-F238E27FC236}">
              <a16:creationId xmlns:a16="http://schemas.microsoft.com/office/drawing/2014/main" id="{00000000-0008-0000-1500-000019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6" name="TextBox 25">
          <a:extLst>
            <a:ext uri="{FF2B5EF4-FFF2-40B4-BE49-F238E27FC236}">
              <a16:creationId xmlns:a16="http://schemas.microsoft.com/office/drawing/2014/main" id="{00000000-0008-0000-1500-00001A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7" name="TextBox 26">
          <a:extLst>
            <a:ext uri="{FF2B5EF4-FFF2-40B4-BE49-F238E27FC236}">
              <a16:creationId xmlns:a16="http://schemas.microsoft.com/office/drawing/2014/main" id="{00000000-0008-0000-1500-00001B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8" name="TextBox 27">
          <a:extLst>
            <a:ext uri="{FF2B5EF4-FFF2-40B4-BE49-F238E27FC236}">
              <a16:creationId xmlns:a16="http://schemas.microsoft.com/office/drawing/2014/main" id="{00000000-0008-0000-1500-00001C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29" name="TextBox 28">
          <a:extLst>
            <a:ext uri="{FF2B5EF4-FFF2-40B4-BE49-F238E27FC236}">
              <a16:creationId xmlns:a16="http://schemas.microsoft.com/office/drawing/2014/main" id="{00000000-0008-0000-1500-00001D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0" name="TextBox 29">
          <a:extLst>
            <a:ext uri="{FF2B5EF4-FFF2-40B4-BE49-F238E27FC236}">
              <a16:creationId xmlns:a16="http://schemas.microsoft.com/office/drawing/2014/main" id="{00000000-0008-0000-1500-00001E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1" name="TextBox 30">
          <a:extLst>
            <a:ext uri="{FF2B5EF4-FFF2-40B4-BE49-F238E27FC236}">
              <a16:creationId xmlns:a16="http://schemas.microsoft.com/office/drawing/2014/main" id="{00000000-0008-0000-1500-00001F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2" name="TextBox 31">
          <a:extLst>
            <a:ext uri="{FF2B5EF4-FFF2-40B4-BE49-F238E27FC236}">
              <a16:creationId xmlns:a16="http://schemas.microsoft.com/office/drawing/2014/main" id="{00000000-0008-0000-1500-000020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3" name="TextBox 32">
          <a:extLst>
            <a:ext uri="{FF2B5EF4-FFF2-40B4-BE49-F238E27FC236}">
              <a16:creationId xmlns:a16="http://schemas.microsoft.com/office/drawing/2014/main" id="{00000000-0008-0000-1500-000021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4" name="TextBox 33">
          <a:extLst>
            <a:ext uri="{FF2B5EF4-FFF2-40B4-BE49-F238E27FC236}">
              <a16:creationId xmlns:a16="http://schemas.microsoft.com/office/drawing/2014/main" id="{00000000-0008-0000-1500-000022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5" name="TextBox 34">
          <a:extLst>
            <a:ext uri="{FF2B5EF4-FFF2-40B4-BE49-F238E27FC236}">
              <a16:creationId xmlns:a16="http://schemas.microsoft.com/office/drawing/2014/main" id="{00000000-0008-0000-1500-000023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6" name="TextBox 35">
          <a:extLst>
            <a:ext uri="{FF2B5EF4-FFF2-40B4-BE49-F238E27FC236}">
              <a16:creationId xmlns:a16="http://schemas.microsoft.com/office/drawing/2014/main" id="{00000000-0008-0000-1500-000024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7" name="TextBox 36">
          <a:extLst>
            <a:ext uri="{FF2B5EF4-FFF2-40B4-BE49-F238E27FC236}">
              <a16:creationId xmlns:a16="http://schemas.microsoft.com/office/drawing/2014/main" id="{00000000-0008-0000-1500-000025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8" name="TextBox 37">
          <a:extLst>
            <a:ext uri="{FF2B5EF4-FFF2-40B4-BE49-F238E27FC236}">
              <a16:creationId xmlns:a16="http://schemas.microsoft.com/office/drawing/2014/main" id="{00000000-0008-0000-1500-000026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39" name="TextBox 38">
          <a:extLst>
            <a:ext uri="{FF2B5EF4-FFF2-40B4-BE49-F238E27FC236}">
              <a16:creationId xmlns:a16="http://schemas.microsoft.com/office/drawing/2014/main" id="{00000000-0008-0000-1500-000027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0" name="TextBox 39">
          <a:extLst>
            <a:ext uri="{FF2B5EF4-FFF2-40B4-BE49-F238E27FC236}">
              <a16:creationId xmlns:a16="http://schemas.microsoft.com/office/drawing/2014/main" id="{00000000-0008-0000-1500-000028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1" name="TextBox 40">
          <a:extLst>
            <a:ext uri="{FF2B5EF4-FFF2-40B4-BE49-F238E27FC236}">
              <a16:creationId xmlns:a16="http://schemas.microsoft.com/office/drawing/2014/main" id="{00000000-0008-0000-1500-000029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2" name="TextBox 41">
          <a:extLst>
            <a:ext uri="{FF2B5EF4-FFF2-40B4-BE49-F238E27FC236}">
              <a16:creationId xmlns:a16="http://schemas.microsoft.com/office/drawing/2014/main" id="{00000000-0008-0000-1500-00002A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3" name="TextBox 42">
          <a:extLst>
            <a:ext uri="{FF2B5EF4-FFF2-40B4-BE49-F238E27FC236}">
              <a16:creationId xmlns:a16="http://schemas.microsoft.com/office/drawing/2014/main" id="{00000000-0008-0000-1500-00002B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4" name="TextBox 43">
          <a:extLst>
            <a:ext uri="{FF2B5EF4-FFF2-40B4-BE49-F238E27FC236}">
              <a16:creationId xmlns:a16="http://schemas.microsoft.com/office/drawing/2014/main" id="{00000000-0008-0000-1500-00002C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67</xdr:row>
      <xdr:rowOff>0</xdr:rowOff>
    </xdr:from>
    <xdr:to>
      <xdr:col>16</xdr:col>
      <xdr:colOff>304800</xdr:colOff>
      <xdr:row>68</xdr:row>
      <xdr:rowOff>95250</xdr:rowOff>
    </xdr:to>
    <xdr:sp macro="" textlink="">
      <xdr:nvSpPr>
        <xdr:cNvPr id="45" name="TextBox 44">
          <a:extLst>
            <a:ext uri="{FF2B5EF4-FFF2-40B4-BE49-F238E27FC236}">
              <a16:creationId xmlns:a16="http://schemas.microsoft.com/office/drawing/2014/main" id="{00000000-0008-0000-1500-00002D000000}"/>
            </a:ext>
          </a:extLst>
        </xdr:cNvPr>
        <xdr:cNvSpPr txBox="1"/>
      </xdr:nvSpPr>
      <xdr:spPr>
        <a:xfrm>
          <a:off x="609600" y="12763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6" name="TextBox 45">
          <a:extLst>
            <a:ext uri="{FF2B5EF4-FFF2-40B4-BE49-F238E27FC236}">
              <a16:creationId xmlns:a16="http://schemas.microsoft.com/office/drawing/2014/main" id="{00000000-0008-0000-1500-00002E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7" name="TextBox 46">
          <a:extLst>
            <a:ext uri="{FF2B5EF4-FFF2-40B4-BE49-F238E27FC236}">
              <a16:creationId xmlns:a16="http://schemas.microsoft.com/office/drawing/2014/main" id="{00000000-0008-0000-1500-00002F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Huw Pill 24/25 Q4</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589417</xdr:colOff>
      <xdr:row>4</xdr:row>
      <xdr:rowOff>105284</xdr:rowOff>
    </xdr:to>
    <xdr:pic>
      <xdr:nvPicPr>
        <xdr:cNvPr id="2" name="Picture 1" descr="BOE_Logo_12273F-01.png">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16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16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16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16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16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16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16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16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16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16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16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Martin Pluves 24/25 Q4</a:t>
          </a: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684667</xdr:colOff>
      <xdr:row>4</xdr:row>
      <xdr:rowOff>105284</xdr:rowOff>
    </xdr:to>
    <xdr:pic>
      <xdr:nvPicPr>
        <xdr:cNvPr id="2" name="Picture 1" descr="BOE_Logo_12273F-01.png">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44</xdr:row>
      <xdr:rowOff>0</xdr:rowOff>
    </xdr:from>
    <xdr:to>
      <xdr:col>16</xdr:col>
      <xdr:colOff>304800</xdr:colOff>
      <xdr:row>45</xdr:row>
      <xdr:rowOff>95250</xdr:rowOff>
    </xdr:to>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5" name="TextBox 4">
          <a:extLst>
            <a:ext uri="{FF2B5EF4-FFF2-40B4-BE49-F238E27FC236}">
              <a16:creationId xmlns:a16="http://schemas.microsoft.com/office/drawing/2014/main" id="{00000000-0008-0000-1700-000005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6" name="TextBox 5">
          <a:extLst>
            <a:ext uri="{FF2B5EF4-FFF2-40B4-BE49-F238E27FC236}">
              <a16:creationId xmlns:a16="http://schemas.microsoft.com/office/drawing/2014/main" id="{00000000-0008-0000-1700-000006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7" name="TextBox 6">
          <a:extLst>
            <a:ext uri="{FF2B5EF4-FFF2-40B4-BE49-F238E27FC236}">
              <a16:creationId xmlns:a16="http://schemas.microsoft.com/office/drawing/2014/main" id="{00000000-0008-0000-1700-000007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8" name="TextBox 7">
          <a:extLst>
            <a:ext uri="{FF2B5EF4-FFF2-40B4-BE49-F238E27FC236}">
              <a16:creationId xmlns:a16="http://schemas.microsoft.com/office/drawing/2014/main" id="{00000000-0008-0000-1700-000008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9" name="TextBox 8">
          <a:extLst>
            <a:ext uri="{FF2B5EF4-FFF2-40B4-BE49-F238E27FC236}">
              <a16:creationId xmlns:a16="http://schemas.microsoft.com/office/drawing/2014/main" id="{00000000-0008-0000-1700-000009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0" name="TextBox 9">
          <a:extLst>
            <a:ext uri="{FF2B5EF4-FFF2-40B4-BE49-F238E27FC236}">
              <a16:creationId xmlns:a16="http://schemas.microsoft.com/office/drawing/2014/main" id="{00000000-0008-0000-1700-00000A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1" name="TextBox 10">
          <a:extLst>
            <a:ext uri="{FF2B5EF4-FFF2-40B4-BE49-F238E27FC236}">
              <a16:creationId xmlns:a16="http://schemas.microsoft.com/office/drawing/2014/main" id="{00000000-0008-0000-1700-00000B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2" name="TextBox 11">
          <a:extLst>
            <a:ext uri="{FF2B5EF4-FFF2-40B4-BE49-F238E27FC236}">
              <a16:creationId xmlns:a16="http://schemas.microsoft.com/office/drawing/2014/main" id="{00000000-0008-0000-1700-00000C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3" name="TextBox 12">
          <a:extLst>
            <a:ext uri="{FF2B5EF4-FFF2-40B4-BE49-F238E27FC236}">
              <a16:creationId xmlns:a16="http://schemas.microsoft.com/office/drawing/2014/main" id="{00000000-0008-0000-1700-00000D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4" name="TextBox 13">
          <a:extLst>
            <a:ext uri="{FF2B5EF4-FFF2-40B4-BE49-F238E27FC236}">
              <a16:creationId xmlns:a16="http://schemas.microsoft.com/office/drawing/2014/main" id="{00000000-0008-0000-1700-00000E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5" name="TextBox 14">
          <a:extLst>
            <a:ext uri="{FF2B5EF4-FFF2-40B4-BE49-F238E27FC236}">
              <a16:creationId xmlns:a16="http://schemas.microsoft.com/office/drawing/2014/main" id="{00000000-0008-0000-1700-00000F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6" name="TextBox 15">
          <a:extLst>
            <a:ext uri="{FF2B5EF4-FFF2-40B4-BE49-F238E27FC236}">
              <a16:creationId xmlns:a16="http://schemas.microsoft.com/office/drawing/2014/main" id="{00000000-0008-0000-1700-000010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7" name="TextBox 16">
          <a:extLst>
            <a:ext uri="{FF2B5EF4-FFF2-40B4-BE49-F238E27FC236}">
              <a16:creationId xmlns:a16="http://schemas.microsoft.com/office/drawing/2014/main" id="{00000000-0008-0000-1700-000011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8" name="TextBox 17">
          <a:extLst>
            <a:ext uri="{FF2B5EF4-FFF2-40B4-BE49-F238E27FC236}">
              <a16:creationId xmlns:a16="http://schemas.microsoft.com/office/drawing/2014/main" id="{00000000-0008-0000-1700-000012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9" name="TextBox 18">
          <a:extLst>
            <a:ext uri="{FF2B5EF4-FFF2-40B4-BE49-F238E27FC236}">
              <a16:creationId xmlns:a16="http://schemas.microsoft.com/office/drawing/2014/main" id="{00000000-0008-0000-1700-000013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0" name="TextBox 19">
          <a:extLst>
            <a:ext uri="{FF2B5EF4-FFF2-40B4-BE49-F238E27FC236}">
              <a16:creationId xmlns:a16="http://schemas.microsoft.com/office/drawing/2014/main" id="{00000000-0008-0000-1700-000014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1" name="TextBox 20">
          <a:extLst>
            <a:ext uri="{FF2B5EF4-FFF2-40B4-BE49-F238E27FC236}">
              <a16:creationId xmlns:a16="http://schemas.microsoft.com/office/drawing/2014/main" id="{00000000-0008-0000-1700-000015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2" name="TextBox 21">
          <a:extLst>
            <a:ext uri="{FF2B5EF4-FFF2-40B4-BE49-F238E27FC236}">
              <a16:creationId xmlns:a16="http://schemas.microsoft.com/office/drawing/2014/main" id="{00000000-0008-0000-1700-000016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23" name="TextBox 22">
          <a:extLst>
            <a:ext uri="{FF2B5EF4-FFF2-40B4-BE49-F238E27FC236}">
              <a16:creationId xmlns:a16="http://schemas.microsoft.com/office/drawing/2014/main" id="{00000000-0008-0000-1700-000017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24" name="TextBox 23">
          <a:extLst>
            <a:ext uri="{FF2B5EF4-FFF2-40B4-BE49-F238E27FC236}">
              <a16:creationId xmlns:a16="http://schemas.microsoft.com/office/drawing/2014/main" id="{00000000-0008-0000-1700-000018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Ben Stimson 24/25 Q4</a:t>
          </a: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55</xdr:row>
      <xdr:rowOff>0</xdr:rowOff>
    </xdr:from>
    <xdr:to>
      <xdr:col>16</xdr:col>
      <xdr:colOff>304800</xdr:colOff>
      <xdr:row>56</xdr:row>
      <xdr:rowOff>95250</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4" name="TextBox 3">
          <a:extLst>
            <a:ext uri="{FF2B5EF4-FFF2-40B4-BE49-F238E27FC236}">
              <a16:creationId xmlns:a16="http://schemas.microsoft.com/office/drawing/2014/main" id="{00000000-0008-0000-1800-000004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6" name="TextBox 5">
          <a:extLst>
            <a:ext uri="{FF2B5EF4-FFF2-40B4-BE49-F238E27FC236}">
              <a16:creationId xmlns:a16="http://schemas.microsoft.com/office/drawing/2014/main" id="{00000000-0008-0000-1800-000006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1" name="TextBox 10">
          <a:extLst>
            <a:ext uri="{FF2B5EF4-FFF2-40B4-BE49-F238E27FC236}">
              <a16:creationId xmlns:a16="http://schemas.microsoft.com/office/drawing/2014/main" id="{00000000-0008-0000-1800-00000B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2" name="TextBox 11">
          <a:extLst>
            <a:ext uri="{FF2B5EF4-FFF2-40B4-BE49-F238E27FC236}">
              <a16:creationId xmlns:a16="http://schemas.microsoft.com/office/drawing/2014/main" id="{00000000-0008-0000-1800-00000C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3" name="TextBox 12">
          <a:extLst>
            <a:ext uri="{FF2B5EF4-FFF2-40B4-BE49-F238E27FC236}">
              <a16:creationId xmlns:a16="http://schemas.microsoft.com/office/drawing/2014/main" id="{00000000-0008-0000-1800-00000D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4" name="TextBox 13">
          <a:extLst>
            <a:ext uri="{FF2B5EF4-FFF2-40B4-BE49-F238E27FC236}">
              <a16:creationId xmlns:a16="http://schemas.microsoft.com/office/drawing/2014/main" id="{00000000-0008-0000-1800-00000E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5" name="TextBox 14">
          <a:extLst>
            <a:ext uri="{FF2B5EF4-FFF2-40B4-BE49-F238E27FC236}">
              <a16:creationId xmlns:a16="http://schemas.microsoft.com/office/drawing/2014/main" id="{00000000-0008-0000-1800-00000F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6" name="TextBox 15">
          <a:extLst>
            <a:ext uri="{FF2B5EF4-FFF2-40B4-BE49-F238E27FC236}">
              <a16:creationId xmlns:a16="http://schemas.microsoft.com/office/drawing/2014/main" id="{00000000-0008-0000-1800-000010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7" name="TextBox 16">
          <a:extLst>
            <a:ext uri="{FF2B5EF4-FFF2-40B4-BE49-F238E27FC236}">
              <a16:creationId xmlns:a16="http://schemas.microsoft.com/office/drawing/2014/main" id="{00000000-0008-0000-1800-000011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8" name="TextBox 17">
          <a:extLst>
            <a:ext uri="{FF2B5EF4-FFF2-40B4-BE49-F238E27FC236}">
              <a16:creationId xmlns:a16="http://schemas.microsoft.com/office/drawing/2014/main" id="{00000000-0008-0000-1800-000012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19" name="TextBox 18">
          <a:extLst>
            <a:ext uri="{FF2B5EF4-FFF2-40B4-BE49-F238E27FC236}">
              <a16:creationId xmlns:a16="http://schemas.microsoft.com/office/drawing/2014/main" id="{00000000-0008-0000-1800-000013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0" name="TextBox 19">
          <a:extLst>
            <a:ext uri="{FF2B5EF4-FFF2-40B4-BE49-F238E27FC236}">
              <a16:creationId xmlns:a16="http://schemas.microsoft.com/office/drawing/2014/main" id="{00000000-0008-0000-1800-000014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1" name="TextBox 20">
          <a:extLst>
            <a:ext uri="{FF2B5EF4-FFF2-40B4-BE49-F238E27FC236}">
              <a16:creationId xmlns:a16="http://schemas.microsoft.com/office/drawing/2014/main" id="{00000000-0008-0000-1800-000015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2" name="TextBox 21">
          <a:extLst>
            <a:ext uri="{FF2B5EF4-FFF2-40B4-BE49-F238E27FC236}">
              <a16:creationId xmlns:a16="http://schemas.microsoft.com/office/drawing/2014/main" id="{00000000-0008-0000-1800-000016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3" name="TextBox 22">
          <a:extLst>
            <a:ext uri="{FF2B5EF4-FFF2-40B4-BE49-F238E27FC236}">
              <a16:creationId xmlns:a16="http://schemas.microsoft.com/office/drawing/2014/main" id="{00000000-0008-0000-1800-000017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4" name="TextBox 23">
          <a:extLst>
            <a:ext uri="{FF2B5EF4-FFF2-40B4-BE49-F238E27FC236}">
              <a16:creationId xmlns:a16="http://schemas.microsoft.com/office/drawing/2014/main" id="{00000000-0008-0000-1800-000018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5" name="TextBox 24">
          <a:extLst>
            <a:ext uri="{FF2B5EF4-FFF2-40B4-BE49-F238E27FC236}">
              <a16:creationId xmlns:a16="http://schemas.microsoft.com/office/drawing/2014/main" id="{00000000-0008-0000-1800-000019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6" name="TextBox 25">
          <a:extLst>
            <a:ext uri="{FF2B5EF4-FFF2-40B4-BE49-F238E27FC236}">
              <a16:creationId xmlns:a16="http://schemas.microsoft.com/office/drawing/2014/main" id="{00000000-0008-0000-1800-00001A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7" name="TextBox 26">
          <a:extLst>
            <a:ext uri="{FF2B5EF4-FFF2-40B4-BE49-F238E27FC236}">
              <a16:creationId xmlns:a16="http://schemas.microsoft.com/office/drawing/2014/main" id="{00000000-0008-0000-1800-00001B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8" name="TextBox 27">
          <a:extLst>
            <a:ext uri="{FF2B5EF4-FFF2-40B4-BE49-F238E27FC236}">
              <a16:creationId xmlns:a16="http://schemas.microsoft.com/office/drawing/2014/main" id="{00000000-0008-0000-1800-00001C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29" name="TextBox 28">
          <a:extLst>
            <a:ext uri="{FF2B5EF4-FFF2-40B4-BE49-F238E27FC236}">
              <a16:creationId xmlns:a16="http://schemas.microsoft.com/office/drawing/2014/main" id="{00000000-0008-0000-1800-00001D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30" name="TextBox 29">
          <a:extLst>
            <a:ext uri="{FF2B5EF4-FFF2-40B4-BE49-F238E27FC236}">
              <a16:creationId xmlns:a16="http://schemas.microsoft.com/office/drawing/2014/main" id="{00000000-0008-0000-1800-00001E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31" name="TextBox 30">
          <a:extLst>
            <a:ext uri="{FF2B5EF4-FFF2-40B4-BE49-F238E27FC236}">
              <a16:creationId xmlns:a16="http://schemas.microsoft.com/office/drawing/2014/main" id="{00000000-0008-0000-1800-00001F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32" name="TextBox 31">
          <a:extLst>
            <a:ext uri="{FF2B5EF4-FFF2-40B4-BE49-F238E27FC236}">
              <a16:creationId xmlns:a16="http://schemas.microsoft.com/office/drawing/2014/main" id="{00000000-0008-0000-1800-000020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55</xdr:row>
      <xdr:rowOff>0</xdr:rowOff>
    </xdr:from>
    <xdr:to>
      <xdr:col>16</xdr:col>
      <xdr:colOff>304800</xdr:colOff>
      <xdr:row>56</xdr:row>
      <xdr:rowOff>95250</xdr:rowOff>
    </xdr:to>
    <xdr:sp macro="" textlink="">
      <xdr:nvSpPr>
        <xdr:cNvPr id="33" name="TextBox 32">
          <a:extLst>
            <a:ext uri="{FF2B5EF4-FFF2-40B4-BE49-F238E27FC236}">
              <a16:creationId xmlns:a16="http://schemas.microsoft.com/office/drawing/2014/main" id="{00000000-0008-0000-1800-000021000000}"/>
            </a:ext>
          </a:extLst>
        </xdr:cNvPr>
        <xdr:cNvSpPr txBox="1"/>
      </xdr:nvSpPr>
      <xdr:spPr>
        <a:xfrm>
          <a:off x="609600" y="10477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34" name="TextBox 33">
          <a:extLst>
            <a:ext uri="{FF2B5EF4-FFF2-40B4-BE49-F238E27FC236}">
              <a16:creationId xmlns:a16="http://schemas.microsoft.com/office/drawing/2014/main" id="{00000000-0008-0000-1800-000022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35" name="TextBox 34">
          <a:extLst>
            <a:ext uri="{FF2B5EF4-FFF2-40B4-BE49-F238E27FC236}">
              <a16:creationId xmlns:a16="http://schemas.microsoft.com/office/drawing/2014/main" id="{00000000-0008-0000-1800-000023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Marjorie Ngwenya 24/25 Q4</a:t>
          </a: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598942</xdr:colOff>
      <xdr:row>4</xdr:row>
      <xdr:rowOff>105284</xdr:rowOff>
    </xdr:to>
    <xdr:pic>
      <xdr:nvPicPr>
        <xdr:cNvPr id="2" name="Picture 1" descr="BOE_Logo_12273F-01.png">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44</xdr:row>
      <xdr:rowOff>0</xdr:rowOff>
    </xdr:from>
    <xdr:to>
      <xdr:col>16</xdr:col>
      <xdr:colOff>304800</xdr:colOff>
      <xdr:row>45</xdr:row>
      <xdr:rowOff>95250</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8" name="TextBox 7">
          <a:extLst>
            <a:ext uri="{FF2B5EF4-FFF2-40B4-BE49-F238E27FC236}">
              <a16:creationId xmlns:a16="http://schemas.microsoft.com/office/drawing/2014/main" id="{00000000-0008-0000-1900-000008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9" name="TextBox 8">
          <a:extLst>
            <a:ext uri="{FF2B5EF4-FFF2-40B4-BE49-F238E27FC236}">
              <a16:creationId xmlns:a16="http://schemas.microsoft.com/office/drawing/2014/main" id="{00000000-0008-0000-1900-000009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0" name="TextBox 9">
          <a:extLst>
            <a:ext uri="{FF2B5EF4-FFF2-40B4-BE49-F238E27FC236}">
              <a16:creationId xmlns:a16="http://schemas.microsoft.com/office/drawing/2014/main" id="{00000000-0008-0000-1900-00000A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1" name="TextBox 10">
          <a:extLst>
            <a:ext uri="{FF2B5EF4-FFF2-40B4-BE49-F238E27FC236}">
              <a16:creationId xmlns:a16="http://schemas.microsoft.com/office/drawing/2014/main" id="{00000000-0008-0000-1900-00000B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2" name="TextBox 11">
          <a:extLst>
            <a:ext uri="{FF2B5EF4-FFF2-40B4-BE49-F238E27FC236}">
              <a16:creationId xmlns:a16="http://schemas.microsoft.com/office/drawing/2014/main" id="{00000000-0008-0000-1900-00000C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3" name="TextBox 12">
          <a:extLst>
            <a:ext uri="{FF2B5EF4-FFF2-40B4-BE49-F238E27FC236}">
              <a16:creationId xmlns:a16="http://schemas.microsoft.com/office/drawing/2014/main" id="{00000000-0008-0000-1900-00000D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4" name="TextBox 13">
          <a:extLst>
            <a:ext uri="{FF2B5EF4-FFF2-40B4-BE49-F238E27FC236}">
              <a16:creationId xmlns:a16="http://schemas.microsoft.com/office/drawing/2014/main" id="{00000000-0008-0000-1900-00000E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5" name="TextBox 14">
          <a:extLst>
            <a:ext uri="{FF2B5EF4-FFF2-40B4-BE49-F238E27FC236}">
              <a16:creationId xmlns:a16="http://schemas.microsoft.com/office/drawing/2014/main" id="{00000000-0008-0000-1900-00000F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6" name="TextBox 15">
          <a:extLst>
            <a:ext uri="{FF2B5EF4-FFF2-40B4-BE49-F238E27FC236}">
              <a16:creationId xmlns:a16="http://schemas.microsoft.com/office/drawing/2014/main" id="{00000000-0008-0000-1900-000010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7" name="TextBox 16">
          <a:extLst>
            <a:ext uri="{FF2B5EF4-FFF2-40B4-BE49-F238E27FC236}">
              <a16:creationId xmlns:a16="http://schemas.microsoft.com/office/drawing/2014/main" id="{00000000-0008-0000-1900-000011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8" name="TextBox 17">
          <a:extLst>
            <a:ext uri="{FF2B5EF4-FFF2-40B4-BE49-F238E27FC236}">
              <a16:creationId xmlns:a16="http://schemas.microsoft.com/office/drawing/2014/main" id="{00000000-0008-0000-1900-000012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19" name="TextBox 18">
          <a:extLst>
            <a:ext uri="{FF2B5EF4-FFF2-40B4-BE49-F238E27FC236}">
              <a16:creationId xmlns:a16="http://schemas.microsoft.com/office/drawing/2014/main" id="{00000000-0008-0000-1900-000013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0" name="TextBox 19">
          <a:extLst>
            <a:ext uri="{FF2B5EF4-FFF2-40B4-BE49-F238E27FC236}">
              <a16:creationId xmlns:a16="http://schemas.microsoft.com/office/drawing/2014/main" id="{00000000-0008-0000-1900-000014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1" name="TextBox 20">
          <a:extLst>
            <a:ext uri="{FF2B5EF4-FFF2-40B4-BE49-F238E27FC236}">
              <a16:creationId xmlns:a16="http://schemas.microsoft.com/office/drawing/2014/main" id="{00000000-0008-0000-1900-000015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44</xdr:row>
      <xdr:rowOff>0</xdr:rowOff>
    </xdr:from>
    <xdr:to>
      <xdr:col>16</xdr:col>
      <xdr:colOff>304800</xdr:colOff>
      <xdr:row>45</xdr:row>
      <xdr:rowOff>95250</xdr:rowOff>
    </xdr:to>
    <xdr:sp macro="" textlink="">
      <xdr:nvSpPr>
        <xdr:cNvPr id="22" name="TextBox 21">
          <a:extLst>
            <a:ext uri="{FF2B5EF4-FFF2-40B4-BE49-F238E27FC236}">
              <a16:creationId xmlns:a16="http://schemas.microsoft.com/office/drawing/2014/main" id="{00000000-0008-0000-1900-000016000000}"/>
            </a:ext>
          </a:extLst>
        </xdr:cNvPr>
        <xdr:cNvSpPr txBox="1"/>
      </xdr:nvSpPr>
      <xdr:spPr>
        <a:xfrm>
          <a:off x="609600" y="8382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23" name="TextBox 22">
          <a:extLst>
            <a:ext uri="{FF2B5EF4-FFF2-40B4-BE49-F238E27FC236}">
              <a16:creationId xmlns:a16="http://schemas.microsoft.com/office/drawing/2014/main" id="{00000000-0008-0000-1900-000017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24" name="TextBox 23">
          <a:extLst>
            <a:ext uri="{FF2B5EF4-FFF2-40B4-BE49-F238E27FC236}">
              <a16:creationId xmlns:a16="http://schemas.microsoft.com/office/drawing/2014/main" id="{00000000-0008-0000-1900-000018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Swati Dhingra 24/25 Q4</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589417</xdr:colOff>
      <xdr:row>4</xdr:row>
      <xdr:rowOff>102109</xdr:rowOff>
    </xdr:to>
    <xdr:pic>
      <xdr:nvPicPr>
        <xdr:cNvPr id="2" name="Picture 1" descr="BOE_Logo_12273F-01.png">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39</xdr:row>
      <xdr:rowOff>0</xdr:rowOff>
    </xdr:from>
    <xdr:to>
      <xdr:col>16</xdr:col>
      <xdr:colOff>304800</xdr:colOff>
      <xdr:row>40</xdr:row>
      <xdr:rowOff>95250</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4" name="TextBox 3">
          <a:extLst>
            <a:ext uri="{FF2B5EF4-FFF2-40B4-BE49-F238E27FC236}">
              <a16:creationId xmlns:a16="http://schemas.microsoft.com/office/drawing/2014/main" id="{00000000-0008-0000-1A00-000004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5" name="TextBox 4">
          <a:extLst>
            <a:ext uri="{FF2B5EF4-FFF2-40B4-BE49-F238E27FC236}">
              <a16:creationId xmlns:a16="http://schemas.microsoft.com/office/drawing/2014/main" id="{00000000-0008-0000-1A00-000005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6" name="TextBox 5">
          <a:extLst>
            <a:ext uri="{FF2B5EF4-FFF2-40B4-BE49-F238E27FC236}">
              <a16:creationId xmlns:a16="http://schemas.microsoft.com/office/drawing/2014/main" id="{00000000-0008-0000-1A00-000006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8" name="TextBox 7">
          <a:extLst>
            <a:ext uri="{FF2B5EF4-FFF2-40B4-BE49-F238E27FC236}">
              <a16:creationId xmlns:a16="http://schemas.microsoft.com/office/drawing/2014/main" id="{00000000-0008-0000-1A00-000008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9" name="TextBox 8">
          <a:extLst>
            <a:ext uri="{FF2B5EF4-FFF2-40B4-BE49-F238E27FC236}">
              <a16:creationId xmlns:a16="http://schemas.microsoft.com/office/drawing/2014/main" id="{00000000-0008-0000-1A00-000009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0" name="TextBox 9">
          <a:extLst>
            <a:ext uri="{FF2B5EF4-FFF2-40B4-BE49-F238E27FC236}">
              <a16:creationId xmlns:a16="http://schemas.microsoft.com/office/drawing/2014/main" id="{00000000-0008-0000-1A00-00000A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1" name="TextBox 10">
          <a:extLst>
            <a:ext uri="{FF2B5EF4-FFF2-40B4-BE49-F238E27FC236}">
              <a16:creationId xmlns:a16="http://schemas.microsoft.com/office/drawing/2014/main" id="{00000000-0008-0000-1A00-00000B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2" name="TextBox 11">
          <a:extLst>
            <a:ext uri="{FF2B5EF4-FFF2-40B4-BE49-F238E27FC236}">
              <a16:creationId xmlns:a16="http://schemas.microsoft.com/office/drawing/2014/main" id="{00000000-0008-0000-1A00-00000C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3" name="TextBox 12">
          <a:extLst>
            <a:ext uri="{FF2B5EF4-FFF2-40B4-BE49-F238E27FC236}">
              <a16:creationId xmlns:a16="http://schemas.microsoft.com/office/drawing/2014/main" id="{00000000-0008-0000-1A00-00000D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4" name="TextBox 13">
          <a:extLst>
            <a:ext uri="{FF2B5EF4-FFF2-40B4-BE49-F238E27FC236}">
              <a16:creationId xmlns:a16="http://schemas.microsoft.com/office/drawing/2014/main" id="{00000000-0008-0000-1A00-00000E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5" name="TextBox 14">
          <a:extLst>
            <a:ext uri="{FF2B5EF4-FFF2-40B4-BE49-F238E27FC236}">
              <a16:creationId xmlns:a16="http://schemas.microsoft.com/office/drawing/2014/main" id="{00000000-0008-0000-1A00-00000F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6" name="TextBox 15">
          <a:extLst>
            <a:ext uri="{FF2B5EF4-FFF2-40B4-BE49-F238E27FC236}">
              <a16:creationId xmlns:a16="http://schemas.microsoft.com/office/drawing/2014/main" id="{00000000-0008-0000-1A00-000010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39</xdr:row>
      <xdr:rowOff>0</xdr:rowOff>
    </xdr:from>
    <xdr:to>
      <xdr:col>16</xdr:col>
      <xdr:colOff>304800</xdr:colOff>
      <xdr:row>40</xdr:row>
      <xdr:rowOff>95250</xdr:rowOff>
    </xdr:to>
    <xdr:sp macro="" textlink="">
      <xdr:nvSpPr>
        <xdr:cNvPr id="17" name="TextBox 16">
          <a:extLst>
            <a:ext uri="{FF2B5EF4-FFF2-40B4-BE49-F238E27FC236}">
              <a16:creationId xmlns:a16="http://schemas.microsoft.com/office/drawing/2014/main" id="{00000000-0008-0000-1A00-000011000000}"/>
            </a:ext>
          </a:extLst>
        </xdr:cNvPr>
        <xdr:cNvSpPr txBox="1"/>
      </xdr:nvSpPr>
      <xdr:spPr>
        <a:xfrm>
          <a:off x="609600" y="7429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8" name="TextBox 17">
          <a:extLst>
            <a:ext uri="{FF2B5EF4-FFF2-40B4-BE49-F238E27FC236}">
              <a16:creationId xmlns:a16="http://schemas.microsoft.com/office/drawing/2014/main" id="{00000000-0008-0000-1A00-000012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9" name="TextBox 18">
          <a:extLst>
            <a:ext uri="{FF2B5EF4-FFF2-40B4-BE49-F238E27FC236}">
              <a16:creationId xmlns:a16="http://schemas.microsoft.com/office/drawing/2014/main" id="{00000000-0008-0000-1A00-000013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David Roberts 24/25 Q4</a:t>
          </a: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102109</xdr:rowOff>
    </xdr:to>
    <xdr:pic>
      <xdr:nvPicPr>
        <xdr:cNvPr id="2" name="Picture 1" descr="BOE_Logo_12273F-01.png">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1B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1B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1B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1B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1B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1B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1B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1B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1B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1B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Jitesh Gadhia 24/25 Q4</a:t>
          </a:r>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430667</xdr:colOff>
      <xdr:row>4</xdr:row>
      <xdr:rowOff>102109</xdr:rowOff>
    </xdr:to>
    <xdr:pic>
      <xdr:nvPicPr>
        <xdr:cNvPr id="2" name="Picture 1" descr="BOE_Logo_12273F-01.png">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1C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1C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1C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1C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1C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1C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1C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1C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1C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1C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Sabine Chalmers 24/25 Q4</a:t>
          </a: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427492</xdr:colOff>
      <xdr:row>4</xdr:row>
      <xdr:rowOff>102109</xdr:rowOff>
    </xdr:to>
    <xdr:pic>
      <xdr:nvPicPr>
        <xdr:cNvPr id="2" name="Picture 1" descr="BOE_Logo_12273F-01.png">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51</xdr:row>
      <xdr:rowOff>0</xdr:rowOff>
    </xdr:from>
    <xdr:to>
      <xdr:col>16</xdr:col>
      <xdr:colOff>304800</xdr:colOff>
      <xdr:row>52</xdr:row>
      <xdr:rowOff>95250</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4" name="TextBox 3">
          <a:extLst>
            <a:ext uri="{FF2B5EF4-FFF2-40B4-BE49-F238E27FC236}">
              <a16:creationId xmlns:a16="http://schemas.microsoft.com/office/drawing/2014/main" id="{00000000-0008-0000-1D00-000004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5" name="TextBox 4">
          <a:extLst>
            <a:ext uri="{FF2B5EF4-FFF2-40B4-BE49-F238E27FC236}">
              <a16:creationId xmlns:a16="http://schemas.microsoft.com/office/drawing/2014/main" id="{00000000-0008-0000-1D00-000005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6" name="TextBox 5">
          <a:extLst>
            <a:ext uri="{FF2B5EF4-FFF2-40B4-BE49-F238E27FC236}">
              <a16:creationId xmlns:a16="http://schemas.microsoft.com/office/drawing/2014/main" id="{00000000-0008-0000-1D00-000006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7" name="TextBox 6">
          <a:extLst>
            <a:ext uri="{FF2B5EF4-FFF2-40B4-BE49-F238E27FC236}">
              <a16:creationId xmlns:a16="http://schemas.microsoft.com/office/drawing/2014/main" id="{00000000-0008-0000-1D00-000007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8" name="TextBox 7">
          <a:extLst>
            <a:ext uri="{FF2B5EF4-FFF2-40B4-BE49-F238E27FC236}">
              <a16:creationId xmlns:a16="http://schemas.microsoft.com/office/drawing/2014/main" id="{00000000-0008-0000-1D00-000008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9" name="TextBox 8">
          <a:extLst>
            <a:ext uri="{FF2B5EF4-FFF2-40B4-BE49-F238E27FC236}">
              <a16:creationId xmlns:a16="http://schemas.microsoft.com/office/drawing/2014/main" id="{00000000-0008-0000-1D00-000009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1" name="TextBox 10">
          <a:extLst>
            <a:ext uri="{FF2B5EF4-FFF2-40B4-BE49-F238E27FC236}">
              <a16:creationId xmlns:a16="http://schemas.microsoft.com/office/drawing/2014/main" id="{00000000-0008-0000-1D00-00000B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2" name="TextBox 11">
          <a:extLst>
            <a:ext uri="{FF2B5EF4-FFF2-40B4-BE49-F238E27FC236}">
              <a16:creationId xmlns:a16="http://schemas.microsoft.com/office/drawing/2014/main" id="{00000000-0008-0000-1D00-00000C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3" name="TextBox 12">
          <a:extLst>
            <a:ext uri="{FF2B5EF4-FFF2-40B4-BE49-F238E27FC236}">
              <a16:creationId xmlns:a16="http://schemas.microsoft.com/office/drawing/2014/main" id="{00000000-0008-0000-1D00-00000D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4" name="TextBox 13">
          <a:extLst>
            <a:ext uri="{FF2B5EF4-FFF2-40B4-BE49-F238E27FC236}">
              <a16:creationId xmlns:a16="http://schemas.microsoft.com/office/drawing/2014/main" id="{00000000-0008-0000-1D00-00000E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5" name="TextBox 14">
          <a:extLst>
            <a:ext uri="{FF2B5EF4-FFF2-40B4-BE49-F238E27FC236}">
              <a16:creationId xmlns:a16="http://schemas.microsoft.com/office/drawing/2014/main" id="{00000000-0008-0000-1D00-00000F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6" name="TextBox 15">
          <a:extLst>
            <a:ext uri="{FF2B5EF4-FFF2-40B4-BE49-F238E27FC236}">
              <a16:creationId xmlns:a16="http://schemas.microsoft.com/office/drawing/2014/main" id="{00000000-0008-0000-1D00-000010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7" name="TextBox 16">
          <a:extLst>
            <a:ext uri="{FF2B5EF4-FFF2-40B4-BE49-F238E27FC236}">
              <a16:creationId xmlns:a16="http://schemas.microsoft.com/office/drawing/2014/main" id="{00000000-0008-0000-1D00-000011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8" name="TextBox 17">
          <a:extLst>
            <a:ext uri="{FF2B5EF4-FFF2-40B4-BE49-F238E27FC236}">
              <a16:creationId xmlns:a16="http://schemas.microsoft.com/office/drawing/2014/main" id="{00000000-0008-0000-1D00-000012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9" name="TextBox 18">
          <a:extLst>
            <a:ext uri="{FF2B5EF4-FFF2-40B4-BE49-F238E27FC236}">
              <a16:creationId xmlns:a16="http://schemas.microsoft.com/office/drawing/2014/main" id="{00000000-0008-0000-1D00-000013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0" name="TextBox 19">
          <a:extLst>
            <a:ext uri="{FF2B5EF4-FFF2-40B4-BE49-F238E27FC236}">
              <a16:creationId xmlns:a16="http://schemas.microsoft.com/office/drawing/2014/main" id="{00000000-0008-0000-1D00-000014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1" name="TextBox 20">
          <a:extLst>
            <a:ext uri="{FF2B5EF4-FFF2-40B4-BE49-F238E27FC236}">
              <a16:creationId xmlns:a16="http://schemas.microsoft.com/office/drawing/2014/main" id="{00000000-0008-0000-1D00-000015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2" name="TextBox 21">
          <a:extLst>
            <a:ext uri="{FF2B5EF4-FFF2-40B4-BE49-F238E27FC236}">
              <a16:creationId xmlns:a16="http://schemas.microsoft.com/office/drawing/2014/main" id="{00000000-0008-0000-1D00-000016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3" name="TextBox 22">
          <a:extLst>
            <a:ext uri="{FF2B5EF4-FFF2-40B4-BE49-F238E27FC236}">
              <a16:creationId xmlns:a16="http://schemas.microsoft.com/office/drawing/2014/main" id="{00000000-0008-0000-1D00-000017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4" name="TextBox 23">
          <a:extLst>
            <a:ext uri="{FF2B5EF4-FFF2-40B4-BE49-F238E27FC236}">
              <a16:creationId xmlns:a16="http://schemas.microsoft.com/office/drawing/2014/main" id="{00000000-0008-0000-1D00-000018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5" name="TextBox 24">
          <a:extLst>
            <a:ext uri="{FF2B5EF4-FFF2-40B4-BE49-F238E27FC236}">
              <a16:creationId xmlns:a16="http://schemas.microsoft.com/office/drawing/2014/main" id="{00000000-0008-0000-1D00-000019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6" name="TextBox 25">
          <a:extLst>
            <a:ext uri="{FF2B5EF4-FFF2-40B4-BE49-F238E27FC236}">
              <a16:creationId xmlns:a16="http://schemas.microsoft.com/office/drawing/2014/main" id="{00000000-0008-0000-1D00-00001A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7" name="TextBox 26">
          <a:extLst>
            <a:ext uri="{FF2B5EF4-FFF2-40B4-BE49-F238E27FC236}">
              <a16:creationId xmlns:a16="http://schemas.microsoft.com/office/drawing/2014/main" id="{00000000-0008-0000-1D00-00001B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8" name="TextBox 27">
          <a:extLst>
            <a:ext uri="{FF2B5EF4-FFF2-40B4-BE49-F238E27FC236}">
              <a16:creationId xmlns:a16="http://schemas.microsoft.com/office/drawing/2014/main" id="{00000000-0008-0000-1D00-00001C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9" name="TextBox 28">
          <a:extLst>
            <a:ext uri="{FF2B5EF4-FFF2-40B4-BE49-F238E27FC236}">
              <a16:creationId xmlns:a16="http://schemas.microsoft.com/office/drawing/2014/main" id="{00000000-0008-0000-1D00-00001D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30" name="TextBox 29">
          <a:extLst>
            <a:ext uri="{FF2B5EF4-FFF2-40B4-BE49-F238E27FC236}">
              <a16:creationId xmlns:a16="http://schemas.microsoft.com/office/drawing/2014/main" id="{00000000-0008-0000-1D00-00001E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31" name="TextBox 30">
          <a:extLst>
            <a:ext uri="{FF2B5EF4-FFF2-40B4-BE49-F238E27FC236}">
              <a16:creationId xmlns:a16="http://schemas.microsoft.com/office/drawing/2014/main" id="{00000000-0008-0000-1D00-00001F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Randall Kroszner 24/25 Q4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760867</xdr:colOff>
      <xdr:row>4</xdr:row>
      <xdr:rowOff>102109</xdr:rowOff>
    </xdr:to>
    <xdr:pic>
      <xdr:nvPicPr>
        <xdr:cNvPr id="2" name="Picture 1" descr="BOE_Logo_12273F-01.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51</xdr:row>
      <xdr:rowOff>0</xdr:rowOff>
    </xdr:from>
    <xdr:to>
      <xdr:col>16</xdr:col>
      <xdr:colOff>304800</xdr:colOff>
      <xdr:row>52</xdr:row>
      <xdr:rowOff>95250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51</xdr:row>
      <xdr:rowOff>0</xdr:rowOff>
    </xdr:from>
    <xdr:to>
      <xdr:col>16</xdr:col>
      <xdr:colOff>304800</xdr:colOff>
      <xdr:row>52</xdr:row>
      <xdr:rowOff>95250</xdr:rowOff>
    </xdr:to>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609600" y="971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Sasha Mills 24/25 Q4</a:t>
          </a: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525917</xdr:colOff>
      <xdr:row>4</xdr:row>
      <xdr:rowOff>102109</xdr:rowOff>
    </xdr:to>
    <xdr:pic>
      <xdr:nvPicPr>
        <xdr:cNvPr id="2" name="Picture 1" descr="BOE_Logo_12273F-01.png">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54</xdr:row>
      <xdr:rowOff>0</xdr:rowOff>
    </xdr:from>
    <xdr:to>
      <xdr:col>16</xdr:col>
      <xdr:colOff>304800</xdr:colOff>
      <xdr:row>55</xdr:row>
      <xdr:rowOff>95250</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4" name="TextBox 3">
          <a:extLst>
            <a:ext uri="{FF2B5EF4-FFF2-40B4-BE49-F238E27FC236}">
              <a16:creationId xmlns:a16="http://schemas.microsoft.com/office/drawing/2014/main" id="{00000000-0008-0000-1E00-000004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5" name="TextBox 4">
          <a:extLst>
            <a:ext uri="{FF2B5EF4-FFF2-40B4-BE49-F238E27FC236}">
              <a16:creationId xmlns:a16="http://schemas.microsoft.com/office/drawing/2014/main" id="{00000000-0008-0000-1E00-000005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6" name="TextBox 5">
          <a:extLst>
            <a:ext uri="{FF2B5EF4-FFF2-40B4-BE49-F238E27FC236}">
              <a16:creationId xmlns:a16="http://schemas.microsoft.com/office/drawing/2014/main" id="{00000000-0008-0000-1E00-000006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8" name="TextBox 7">
          <a:extLst>
            <a:ext uri="{FF2B5EF4-FFF2-40B4-BE49-F238E27FC236}">
              <a16:creationId xmlns:a16="http://schemas.microsoft.com/office/drawing/2014/main" id="{00000000-0008-0000-1E00-000008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9" name="TextBox 8">
          <a:extLst>
            <a:ext uri="{FF2B5EF4-FFF2-40B4-BE49-F238E27FC236}">
              <a16:creationId xmlns:a16="http://schemas.microsoft.com/office/drawing/2014/main" id="{00000000-0008-0000-1E00-000009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0" name="TextBox 9">
          <a:extLst>
            <a:ext uri="{FF2B5EF4-FFF2-40B4-BE49-F238E27FC236}">
              <a16:creationId xmlns:a16="http://schemas.microsoft.com/office/drawing/2014/main" id="{00000000-0008-0000-1E00-00000A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1" name="TextBox 10">
          <a:extLst>
            <a:ext uri="{FF2B5EF4-FFF2-40B4-BE49-F238E27FC236}">
              <a16:creationId xmlns:a16="http://schemas.microsoft.com/office/drawing/2014/main" id="{00000000-0008-0000-1E00-00000B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2" name="TextBox 11">
          <a:extLst>
            <a:ext uri="{FF2B5EF4-FFF2-40B4-BE49-F238E27FC236}">
              <a16:creationId xmlns:a16="http://schemas.microsoft.com/office/drawing/2014/main" id="{00000000-0008-0000-1E00-00000C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3" name="TextBox 12">
          <a:extLst>
            <a:ext uri="{FF2B5EF4-FFF2-40B4-BE49-F238E27FC236}">
              <a16:creationId xmlns:a16="http://schemas.microsoft.com/office/drawing/2014/main" id="{00000000-0008-0000-1E00-00000D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4" name="TextBox 13">
          <a:extLst>
            <a:ext uri="{FF2B5EF4-FFF2-40B4-BE49-F238E27FC236}">
              <a16:creationId xmlns:a16="http://schemas.microsoft.com/office/drawing/2014/main" id="{00000000-0008-0000-1E00-00000E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5" name="TextBox 14">
          <a:extLst>
            <a:ext uri="{FF2B5EF4-FFF2-40B4-BE49-F238E27FC236}">
              <a16:creationId xmlns:a16="http://schemas.microsoft.com/office/drawing/2014/main" id="{00000000-0008-0000-1E00-00000F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6" name="TextBox 15">
          <a:extLst>
            <a:ext uri="{FF2B5EF4-FFF2-40B4-BE49-F238E27FC236}">
              <a16:creationId xmlns:a16="http://schemas.microsoft.com/office/drawing/2014/main" id="{00000000-0008-0000-1E00-000010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7" name="TextBox 16">
          <a:extLst>
            <a:ext uri="{FF2B5EF4-FFF2-40B4-BE49-F238E27FC236}">
              <a16:creationId xmlns:a16="http://schemas.microsoft.com/office/drawing/2014/main" id="{00000000-0008-0000-1E00-000011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8" name="TextBox 17">
          <a:extLst>
            <a:ext uri="{FF2B5EF4-FFF2-40B4-BE49-F238E27FC236}">
              <a16:creationId xmlns:a16="http://schemas.microsoft.com/office/drawing/2014/main" id="{00000000-0008-0000-1E00-000012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19" name="TextBox 18">
          <a:extLst>
            <a:ext uri="{FF2B5EF4-FFF2-40B4-BE49-F238E27FC236}">
              <a16:creationId xmlns:a16="http://schemas.microsoft.com/office/drawing/2014/main" id="{00000000-0008-0000-1E00-000013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0" name="TextBox 19">
          <a:extLst>
            <a:ext uri="{FF2B5EF4-FFF2-40B4-BE49-F238E27FC236}">
              <a16:creationId xmlns:a16="http://schemas.microsoft.com/office/drawing/2014/main" id="{00000000-0008-0000-1E00-000014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1" name="TextBox 20">
          <a:extLst>
            <a:ext uri="{FF2B5EF4-FFF2-40B4-BE49-F238E27FC236}">
              <a16:creationId xmlns:a16="http://schemas.microsoft.com/office/drawing/2014/main" id="{00000000-0008-0000-1E00-000015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2" name="TextBox 21">
          <a:extLst>
            <a:ext uri="{FF2B5EF4-FFF2-40B4-BE49-F238E27FC236}">
              <a16:creationId xmlns:a16="http://schemas.microsoft.com/office/drawing/2014/main" id="{00000000-0008-0000-1E00-000016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3" name="TextBox 22">
          <a:extLst>
            <a:ext uri="{FF2B5EF4-FFF2-40B4-BE49-F238E27FC236}">
              <a16:creationId xmlns:a16="http://schemas.microsoft.com/office/drawing/2014/main" id="{00000000-0008-0000-1E00-000017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4" name="TextBox 23">
          <a:extLst>
            <a:ext uri="{FF2B5EF4-FFF2-40B4-BE49-F238E27FC236}">
              <a16:creationId xmlns:a16="http://schemas.microsoft.com/office/drawing/2014/main" id="{00000000-0008-0000-1E00-000018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5" name="TextBox 24">
          <a:extLst>
            <a:ext uri="{FF2B5EF4-FFF2-40B4-BE49-F238E27FC236}">
              <a16:creationId xmlns:a16="http://schemas.microsoft.com/office/drawing/2014/main" id="{00000000-0008-0000-1E00-000019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6" name="TextBox 25">
          <a:extLst>
            <a:ext uri="{FF2B5EF4-FFF2-40B4-BE49-F238E27FC236}">
              <a16:creationId xmlns:a16="http://schemas.microsoft.com/office/drawing/2014/main" id="{00000000-0008-0000-1E00-00001A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7" name="TextBox 26">
          <a:extLst>
            <a:ext uri="{FF2B5EF4-FFF2-40B4-BE49-F238E27FC236}">
              <a16:creationId xmlns:a16="http://schemas.microsoft.com/office/drawing/2014/main" id="{00000000-0008-0000-1E00-00001B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8" name="TextBox 27">
          <a:extLst>
            <a:ext uri="{FF2B5EF4-FFF2-40B4-BE49-F238E27FC236}">
              <a16:creationId xmlns:a16="http://schemas.microsoft.com/office/drawing/2014/main" id="{00000000-0008-0000-1E00-00001C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29" name="TextBox 28">
          <a:extLst>
            <a:ext uri="{FF2B5EF4-FFF2-40B4-BE49-F238E27FC236}">
              <a16:creationId xmlns:a16="http://schemas.microsoft.com/office/drawing/2014/main" id="{00000000-0008-0000-1E00-00001D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30" name="TextBox 29">
          <a:extLst>
            <a:ext uri="{FF2B5EF4-FFF2-40B4-BE49-F238E27FC236}">
              <a16:creationId xmlns:a16="http://schemas.microsoft.com/office/drawing/2014/main" id="{00000000-0008-0000-1E00-00001E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31" name="TextBox 30">
          <a:extLst>
            <a:ext uri="{FF2B5EF4-FFF2-40B4-BE49-F238E27FC236}">
              <a16:creationId xmlns:a16="http://schemas.microsoft.com/office/drawing/2014/main" id="{00000000-0008-0000-1E00-00001F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54</xdr:row>
      <xdr:rowOff>0</xdr:rowOff>
    </xdr:from>
    <xdr:to>
      <xdr:col>16</xdr:col>
      <xdr:colOff>304800</xdr:colOff>
      <xdr:row>55</xdr:row>
      <xdr:rowOff>95250</xdr:rowOff>
    </xdr:to>
    <xdr:sp macro="" textlink="">
      <xdr:nvSpPr>
        <xdr:cNvPr id="32" name="TextBox 31">
          <a:extLst>
            <a:ext uri="{FF2B5EF4-FFF2-40B4-BE49-F238E27FC236}">
              <a16:creationId xmlns:a16="http://schemas.microsoft.com/office/drawing/2014/main" id="{00000000-0008-0000-1E00-000020000000}"/>
            </a:ext>
          </a:extLst>
        </xdr:cNvPr>
        <xdr:cNvSpPr txBox="1"/>
      </xdr:nvSpPr>
      <xdr:spPr>
        <a:xfrm>
          <a:off x="609600" y="1028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33" name="TextBox 32">
          <a:extLst>
            <a:ext uri="{FF2B5EF4-FFF2-40B4-BE49-F238E27FC236}">
              <a16:creationId xmlns:a16="http://schemas.microsoft.com/office/drawing/2014/main" id="{00000000-0008-0000-1E00-000021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34" name="TextBox 33">
          <a:extLst>
            <a:ext uri="{FF2B5EF4-FFF2-40B4-BE49-F238E27FC236}">
              <a16:creationId xmlns:a16="http://schemas.microsoft.com/office/drawing/2014/main" id="{00000000-0008-0000-1E00-000022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Megan Greene 24/25 Q4</a:t>
          </a:r>
        </a:p>
      </xdr:txBody>
    </xdr:sp>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456067</xdr:colOff>
      <xdr:row>4</xdr:row>
      <xdr:rowOff>102109</xdr:rowOff>
    </xdr:to>
    <xdr:pic>
      <xdr:nvPicPr>
        <xdr:cNvPr id="2" name="Picture 1" descr="BOE_Logo_12273F-01.png">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1F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1F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1F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1F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1F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1F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1F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1F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1F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1F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1F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Jonathan Bewes 24/25 Q4</a:t>
          </a:r>
        </a:p>
      </xdr:txBody>
    </xdr:sp>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370342</xdr:colOff>
      <xdr:row>4</xdr:row>
      <xdr:rowOff>105284</xdr:rowOff>
    </xdr:to>
    <xdr:pic>
      <xdr:nvPicPr>
        <xdr:cNvPr id="2" name="Picture 1" descr="BOE_Logo_12273F-01.pn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45</xdr:row>
      <xdr:rowOff>0</xdr:rowOff>
    </xdr:from>
    <xdr:to>
      <xdr:col>16</xdr:col>
      <xdr:colOff>304800</xdr:colOff>
      <xdr:row>46</xdr:row>
      <xdr:rowOff>95250</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4" name="TextBox 3">
          <a:extLst>
            <a:ext uri="{FF2B5EF4-FFF2-40B4-BE49-F238E27FC236}">
              <a16:creationId xmlns:a16="http://schemas.microsoft.com/office/drawing/2014/main" id="{00000000-0008-0000-2000-000004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5" name="TextBox 4">
          <a:extLst>
            <a:ext uri="{FF2B5EF4-FFF2-40B4-BE49-F238E27FC236}">
              <a16:creationId xmlns:a16="http://schemas.microsoft.com/office/drawing/2014/main" id="{00000000-0008-0000-2000-000005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6" name="TextBox 5">
          <a:extLst>
            <a:ext uri="{FF2B5EF4-FFF2-40B4-BE49-F238E27FC236}">
              <a16:creationId xmlns:a16="http://schemas.microsoft.com/office/drawing/2014/main" id="{00000000-0008-0000-2000-000006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8" name="TextBox 7">
          <a:extLst>
            <a:ext uri="{FF2B5EF4-FFF2-40B4-BE49-F238E27FC236}">
              <a16:creationId xmlns:a16="http://schemas.microsoft.com/office/drawing/2014/main" id="{00000000-0008-0000-2000-000008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9" name="TextBox 8">
          <a:extLst>
            <a:ext uri="{FF2B5EF4-FFF2-40B4-BE49-F238E27FC236}">
              <a16:creationId xmlns:a16="http://schemas.microsoft.com/office/drawing/2014/main" id="{00000000-0008-0000-2000-000009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0" name="TextBox 9">
          <a:extLst>
            <a:ext uri="{FF2B5EF4-FFF2-40B4-BE49-F238E27FC236}">
              <a16:creationId xmlns:a16="http://schemas.microsoft.com/office/drawing/2014/main" id="{00000000-0008-0000-2000-00000A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1" name="TextBox 10">
          <a:extLst>
            <a:ext uri="{FF2B5EF4-FFF2-40B4-BE49-F238E27FC236}">
              <a16:creationId xmlns:a16="http://schemas.microsoft.com/office/drawing/2014/main" id="{00000000-0008-0000-2000-00000B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2" name="TextBox 11">
          <a:extLst>
            <a:ext uri="{FF2B5EF4-FFF2-40B4-BE49-F238E27FC236}">
              <a16:creationId xmlns:a16="http://schemas.microsoft.com/office/drawing/2014/main" id="{00000000-0008-0000-2000-00000C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3" name="TextBox 12">
          <a:extLst>
            <a:ext uri="{FF2B5EF4-FFF2-40B4-BE49-F238E27FC236}">
              <a16:creationId xmlns:a16="http://schemas.microsoft.com/office/drawing/2014/main" id="{00000000-0008-0000-2000-00000D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4" name="TextBox 13">
          <a:extLst>
            <a:ext uri="{FF2B5EF4-FFF2-40B4-BE49-F238E27FC236}">
              <a16:creationId xmlns:a16="http://schemas.microsoft.com/office/drawing/2014/main" id="{00000000-0008-0000-2000-00000E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5" name="TextBox 14">
          <a:extLst>
            <a:ext uri="{FF2B5EF4-FFF2-40B4-BE49-F238E27FC236}">
              <a16:creationId xmlns:a16="http://schemas.microsoft.com/office/drawing/2014/main" id="{00000000-0008-0000-2000-00000F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6" name="TextBox 15">
          <a:extLst>
            <a:ext uri="{FF2B5EF4-FFF2-40B4-BE49-F238E27FC236}">
              <a16:creationId xmlns:a16="http://schemas.microsoft.com/office/drawing/2014/main" id="{00000000-0008-0000-2000-000010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7" name="TextBox 16">
          <a:extLst>
            <a:ext uri="{FF2B5EF4-FFF2-40B4-BE49-F238E27FC236}">
              <a16:creationId xmlns:a16="http://schemas.microsoft.com/office/drawing/2014/main" id="{00000000-0008-0000-2000-000011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8" name="TextBox 17">
          <a:extLst>
            <a:ext uri="{FF2B5EF4-FFF2-40B4-BE49-F238E27FC236}">
              <a16:creationId xmlns:a16="http://schemas.microsoft.com/office/drawing/2014/main" id="{00000000-0008-0000-2000-000012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19" name="TextBox 18">
          <a:extLst>
            <a:ext uri="{FF2B5EF4-FFF2-40B4-BE49-F238E27FC236}">
              <a16:creationId xmlns:a16="http://schemas.microsoft.com/office/drawing/2014/main" id="{00000000-0008-0000-2000-000013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20" name="TextBox 19">
          <a:extLst>
            <a:ext uri="{FF2B5EF4-FFF2-40B4-BE49-F238E27FC236}">
              <a16:creationId xmlns:a16="http://schemas.microsoft.com/office/drawing/2014/main" id="{00000000-0008-0000-2000-000014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21" name="TextBox 20">
          <a:extLst>
            <a:ext uri="{FF2B5EF4-FFF2-40B4-BE49-F238E27FC236}">
              <a16:creationId xmlns:a16="http://schemas.microsoft.com/office/drawing/2014/main" id="{00000000-0008-0000-2000-000015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22" name="TextBox 21">
          <a:extLst>
            <a:ext uri="{FF2B5EF4-FFF2-40B4-BE49-F238E27FC236}">
              <a16:creationId xmlns:a16="http://schemas.microsoft.com/office/drawing/2014/main" id="{00000000-0008-0000-2000-000016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45</xdr:row>
      <xdr:rowOff>0</xdr:rowOff>
    </xdr:from>
    <xdr:to>
      <xdr:col>16</xdr:col>
      <xdr:colOff>304800</xdr:colOff>
      <xdr:row>46</xdr:row>
      <xdr:rowOff>95250</xdr:rowOff>
    </xdr:to>
    <xdr:sp macro="" textlink="">
      <xdr:nvSpPr>
        <xdr:cNvPr id="23" name="TextBox 22">
          <a:extLst>
            <a:ext uri="{FF2B5EF4-FFF2-40B4-BE49-F238E27FC236}">
              <a16:creationId xmlns:a16="http://schemas.microsoft.com/office/drawing/2014/main" id="{00000000-0008-0000-2000-000017000000}"/>
            </a:ext>
          </a:extLst>
        </xdr:cNvPr>
        <xdr:cNvSpPr txBox="1"/>
      </xdr:nvSpPr>
      <xdr:spPr>
        <a:xfrm>
          <a:off x="609600" y="8572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24" name="TextBox 23">
          <a:extLst>
            <a:ext uri="{FF2B5EF4-FFF2-40B4-BE49-F238E27FC236}">
              <a16:creationId xmlns:a16="http://schemas.microsoft.com/office/drawing/2014/main" id="{00000000-0008-0000-2000-000018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25" name="TextBox 24">
          <a:extLst>
            <a:ext uri="{FF2B5EF4-FFF2-40B4-BE49-F238E27FC236}">
              <a16:creationId xmlns:a16="http://schemas.microsoft.com/office/drawing/2014/main" id="{00000000-0008-0000-2000-000019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Clare Lombardelli 24/25 Q4</a:t>
          </a:r>
        </a:p>
      </xdr:txBody>
    </xdr:sp>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792617</xdr:colOff>
      <xdr:row>4</xdr:row>
      <xdr:rowOff>102109</xdr:rowOff>
    </xdr:to>
    <xdr:pic>
      <xdr:nvPicPr>
        <xdr:cNvPr id="2" name="Picture 1" descr="BOE_Logo_12273F-01.png">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21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21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21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21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21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21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21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21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21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21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21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Liz Oakes 24/25 Q4</a:t>
          </a:r>
        </a:p>
      </xdr:txBody>
    </xdr:sp>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875167</xdr:colOff>
      <xdr:row>4</xdr:row>
      <xdr:rowOff>105284</xdr:rowOff>
    </xdr:to>
    <xdr:pic>
      <xdr:nvPicPr>
        <xdr:cNvPr id="2" name="Picture 1" descr="BOE_Logo_12273F-01.png">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40</xdr:row>
      <xdr:rowOff>0</xdr:rowOff>
    </xdr:from>
    <xdr:to>
      <xdr:col>16</xdr:col>
      <xdr:colOff>304800</xdr:colOff>
      <xdr:row>41</xdr:row>
      <xdr:rowOff>95250</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4" name="TextBox 3">
          <a:extLst>
            <a:ext uri="{FF2B5EF4-FFF2-40B4-BE49-F238E27FC236}">
              <a16:creationId xmlns:a16="http://schemas.microsoft.com/office/drawing/2014/main" id="{00000000-0008-0000-2200-000004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5" name="TextBox 4">
          <a:extLst>
            <a:ext uri="{FF2B5EF4-FFF2-40B4-BE49-F238E27FC236}">
              <a16:creationId xmlns:a16="http://schemas.microsoft.com/office/drawing/2014/main" id="{00000000-0008-0000-2200-000005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6" name="TextBox 5">
          <a:extLst>
            <a:ext uri="{FF2B5EF4-FFF2-40B4-BE49-F238E27FC236}">
              <a16:creationId xmlns:a16="http://schemas.microsoft.com/office/drawing/2014/main" id="{00000000-0008-0000-2200-000006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7" name="TextBox 6">
          <a:extLst>
            <a:ext uri="{FF2B5EF4-FFF2-40B4-BE49-F238E27FC236}">
              <a16:creationId xmlns:a16="http://schemas.microsoft.com/office/drawing/2014/main" id="{00000000-0008-0000-2200-000007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8" name="TextBox 7">
          <a:extLst>
            <a:ext uri="{FF2B5EF4-FFF2-40B4-BE49-F238E27FC236}">
              <a16:creationId xmlns:a16="http://schemas.microsoft.com/office/drawing/2014/main" id="{00000000-0008-0000-2200-000008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9" name="TextBox 8">
          <a:extLst>
            <a:ext uri="{FF2B5EF4-FFF2-40B4-BE49-F238E27FC236}">
              <a16:creationId xmlns:a16="http://schemas.microsoft.com/office/drawing/2014/main" id="{00000000-0008-0000-2200-000009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0" name="TextBox 9">
          <a:extLst>
            <a:ext uri="{FF2B5EF4-FFF2-40B4-BE49-F238E27FC236}">
              <a16:creationId xmlns:a16="http://schemas.microsoft.com/office/drawing/2014/main" id="{00000000-0008-0000-2200-00000A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1" name="TextBox 10">
          <a:extLst>
            <a:ext uri="{FF2B5EF4-FFF2-40B4-BE49-F238E27FC236}">
              <a16:creationId xmlns:a16="http://schemas.microsoft.com/office/drawing/2014/main" id="{00000000-0008-0000-2200-00000B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2" name="TextBox 11">
          <a:extLst>
            <a:ext uri="{FF2B5EF4-FFF2-40B4-BE49-F238E27FC236}">
              <a16:creationId xmlns:a16="http://schemas.microsoft.com/office/drawing/2014/main" id="{00000000-0008-0000-2200-00000C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3" name="TextBox 12">
          <a:extLst>
            <a:ext uri="{FF2B5EF4-FFF2-40B4-BE49-F238E27FC236}">
              <a16:creationId xmlns:a16="http://schemas.microsoft.com/office/drawing/2014/main" id="{00000000-0008-0000-2200-00000D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4" name="TextBox 13">
          <a:extLst>
            <a:ext uri="{FF2B5EF4-FFF2-40B4-BE49-F238E27FC236}">
              <a16:creationId xmlns:a16="http://schemas.microsoft.com/office/drawing/2014/main" id="{00000000-0008-0000-2200-00000E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5" name="TextBox 14">
          <a:extLst>
            <a:ext uri="{FF2B5EF4-FFF2-40B4-BE49-F238E27FC236}">
              <a16:creationId xmlns:a16="http://schemas.microsoft.com/office/drawing/2014/main" id="{00000000-0008-0000-2200-00000F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6" name="TextBox 15">
          <a:extLst>
            <a:ext uri="{FF2B5EF4-FFF2-40B4-BE49-F238E27FC236}">
              <a16:creationId xmlns:a16="http://schemas.microsoft.com/office/drawing/2014/main" id="{00000000-0008-0000-2200-000010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7" name="TextBox 16">
          <a:extLst>
            <a:ext uri="{FF2B5EF4-FFF2-40B4-BE49-F238E27FC236}">
              <a16:creationId xmlns:a16="http://schemas.microsoft.com/office/drawing/2014/main" id="{00000000-0008-0000-2200-000011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40</xdr:row>
      <xdr:rowOff>0</xdr:rowOff>
    </xdr:from>
    <xdr:to>
      <xdr:col>16</xdr:col>
      <xdr:colOff>304800</xdr:colOff>
      <xdr:row>41</xdr:row>
      <xdr:rowOff>95250</xdr:rowOff>
    </xdr:to>
    <xdr:sp macro="" textlink="">
      <xdr:nvSpPr>
        <xdr:cNvPr id="18" name="TextBox 17">
          <a:extLst>
            <a:ext uri="{FF2B5EF4-FFF2-40B4-BE49-F238E27FC236}">
              <a16:creationId xmlns:a16="http://schemas.microsoft.com/office/drawing/2014/main" id="{00000000-0008-0000-2200-000012000000}"/>
            </a:ext>
          </a:extLst>
        </xdr:cNvPr>
        <xdr:cNvSpPr txBox="1"/>
      </xdr:nvSpPr>
      <xdr:spPr>
        <a:xfrm>
          <a:off x="609600" y="7620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9" name="TextBox 18">
          <a:extLst>
            <a:ext uri="{FF2B5EF4-FFF2-40B4-BE49-F238E27FC236}">
              <a16:creationId xmlns:a16="http://schemas.microsoft.com/office/drawing/2014/main" id="{00000000-0008-0000-2200-000013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20" name="TextBox 19">
          <a:extLst>
            <a:ext uri="{FF2B5EF4-FFF2-40B4-BE49-F238E27FC236}">
              <a16:creationId xmlns:a16="http://schemas.microsoft.com/office/drawing/2014/main" id="{00000000-0008-0000-2200-000014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Alan Taylor 24/25 Q4</a:t>
          </a:r>
        </a:p>
      </xdr:txBody>
    </xdr:sp>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475117</xdr:colOff>
      <xdr:row>4</xdr:row>
      <xdr:rowOff>102109</xdr:rowOff>
    </xdr:to>
    <xdr:pic>
      <xdr:nvPicPr>
        <xdr:cNvPr id="2" name="Picture 1" descr="BOE_Logo_12273F-01.png">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62</xdr:row>
      <xdr:rowOff>0</xdr:rowOff>
    </xdr:from>
    <xdr:to>
      <xdr:col>16</xdr:col>
      <xdr:colOff>304800</xdr:colOff>
      <xdr:row>63</xdr:row>
      <xdr:rowOff>95250</xdr:rowOff>
    </xdr:to>
    <xdr:sp macro="" textlink="">
      <xdr:nvSpPr>
        <xdr:cNvPr id="3" name="TextBox 2">
          <a:extLst>
            <a:ext uri="{FF2B5EF4-FFF2-40B4-BE49-F238E27FC236}">
              <a16:creationId xmlns:a16="http://schemas.microsoft.com/office/drawing/2014/main" id="{00000000-0008-0000-2300-00000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4" name="TextBox 3">
          <a:extLst>
            <a:ext uri="{FF2B5EF4-FFF2-40B4-BE49-F238E27FC236}">
              <a16:creationId xmlns:a16="http://schemas.microsoft.com/office/drawing/2014/main" id="{00000000-0008-0000-2300-00000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5" name="TextBox 4">
          <a:extLst>
            <a:ext uri="{FF2B5EF4-FFF2-40B4-BE49-F238E27FC236}">
              <a16:creationId xmlns:a16="http://schemas.microsoft.com/office/drawing/2014/main" id="{00000000-0008-0000-2300-00000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6" name="TextBox 5">
          <a:extLst>
            <a:ext uri="{FF2B5EF4-FFF2-40B4-BE49-F238E27FC236}">
              <a16:creationId xmlns:a16="http://schemas.microsoft.com/office/drawing/2014/main" id="{00000000-0008-0000-2300-00000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7" name="TextBox 6">
          <a:extLst>
            <a:ext uri="{FF2B5EF4-FFF2-40B4-BE49-F238E27FC236}">
              <a16:creationId xmlns:a16="http://schemas.microsoft.com/office/drawing/2014/main" id="{00000000-0008-0000-2300-00000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8" name="TextBox 7">
          <a:extLst>
            <a:ext uri="{FF2B5EF4-FFF2-40B4-BE49-F238E27FC236}">
              <a16:creationId xmlns:a16="http://schemas.microsoft.com/office/drawing/2014/main" id="{00000000-0008-0000-2300-00000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9" name="TextBox 8">
          <a:extLst>
            <a:ext uri="{FF2B5EF4-FFF2-40B4-BE49-F238E27FC236}">
              <a16:creationId xmlns:a16="http://schemas.microsoft.com/office/drawing/2014/main" id="{00000000-0008-0000-2300-000009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0" name="TextBox 9">
          <a:extLst>
            <a:ext uri="{FF2B5EF4-FFF2-40B4-BE49-F238E27FC236}">
              <a16:creationId xmlns:a16="http://schemas.microsoft.com/office/drawing/2014/main" id="{00000000-0008-0000-2300-00000A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1" name="TextBox 10">
          <a:extLst>
            <a:ext uri="{FF2B5EF4-FFF2-40B4-BE49-F238E27FC236}">
              <a16:creationId xmlns:a16="http://schemas.microsoft.com/office/drawing/2014/main" id="{00000000-0008-0000-2300-00000B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2" name="TextBox 11">
          <a:extLst>
            <a:ext uri="{FF2B5EF4-FFF2-40B4-BE49-F238E27FC236}">
              <a16:creationId xmlns:a16="http://schemas.microsoft.com/office/drawing/2014/main" id="{00000000-0008-0000-2300-00000C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3" name="TextBox 12">
          <a:extLst>
            <a:ext uri="{FF2B5EF4-FFF2-40B4-BE49-F238E27FC236}">
              <a16:creationId xmlns:a16="http://schemas.microsoft.com/office/drawing/2014/main" id="{00000000-0008-0000-2300-00000D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4" name="TextBox 13">
          <a:extLst>
            <a:ext uri="{FF2B5EF4-FFF2-40B4-BE49-F238E27FC236}">
              <a16:creationId xmlns:a16="http://schemas.microsoft.com/office/drawing/2014/main" id="{00000000-0008-0000-2300-00000E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5" name="TextBox 14">
          <a:extLst>
            <a:ext uri="{FF2B5EF4-FFF2-40B4-BE49-F238E27FC236}">
              <a16:creationId xmlns:a16="http://schemas.microsoft.com/office/drawing/2014/main" id="{00000000-0008-0000-2300-00000F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6" name="TextBox 15">
          <a:extLst>
            <a:ext uri="{FF2B5EF4-FFF2-40B4-BE49-F238E27FC236}">
              <a16:creationId xmlns:a16="http://schemas.microsoft.com/office/drawing/2014/main" id="{00000000-0008-0000-2300-000010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7" name="TextBox 16">
          <a:extLst>
            <a:ext uri="{FF2B5EF4-FFF2-40B4-BE49-F238E27FC236}">
              <a16:creationId xmlns:a16="http://schemas.microsoft.com/office/drawing/2014/main" id="{00000000-0008-0000-2300-000011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8" name="TextBox 17">
          <a:extLst>
            <a:ext uri="{FF2B5EF4-FFF2-40B4-BE49-F238E27FC236}">
              <a16:creationId xmlns:a16="http://schemas.microsoft.com/office/drawing/2014/main" id="{00000000-0008-0000-2300-000012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9" name="TextBox 18">
          <a:extLst>
            <a:ext uri="{FF2B5EF4-FFF2-40B4-BE49-F238E27FC236}">
              <a16:creationId xmlns:a16="http://schemas.microsoft.com/office/drawing/2014/main" id="{00000000-0008-0000-2300-00001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0" name="TextBox 19">
          <a:extLst>
            <a:ext uri="{FF2B5EF4-FFF2-40B4-BE49-F238E27FC236}">
              <a16:creationId xmlns:a16="http://schemas.microsoft.com/office/drawing/2014/main" id="{00000000-0008-0000-2300-00001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1" name="TextBox 20">
          <a:extLst>
            <a:ext uri="{FF2B5EF4-FFF2-40B4-BE49-F238E27FC236}">
              <a16:creationId xmlns:a16="http://schemas.microsoft.com/office/drawing/2014/main" id="{00000000-0008-0000-2300-00001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2" name="TextBox 21">
          <a:extLst>
            <a:ext uri="{FF2B5EF4-FFF2-40B4-BE49-F238E27FC236}">
              <a16:creationId xmlns:a16="http://schemas.microsoft.com/office/drawing/2014/main" id="{00000000-0008-0000-2300-00001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3" name="TextBox 22">
          <a:extLst>
            <a:ext uri="{FF2B5EF4-FFF2-40B4-BE49-F238E27FC236}">
              <a16:creationId xmlns:a16="http://schemas.microsoft.com/office/drawing/2014/main" id="{00000000-0008-0000-2300-00001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4" name="TextBox 23">
          <a:extLst>
            <a:ext uri="{FF2B5EF4-FFF2-40B4-BE49-F238E27FC236}">
              <a16:creationId xmlns:a16="http://schemas.microsoft.com/office/drawing/2014/main" id="{00000000-0008-0000-2300-00001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5" name="TextBox 24">
          <a:extLst>
            <a:ext uri="{FF2B5EF4-FFF2-40B4-BE49-F238E27FC236}">
              <a16:creationId xmlns:a16="http://schemas.microsoft.com/office/drawing/2014/main" id="{00000000-0008-0000-2300-000019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6" name="TextBox 25">
          <a:extLst>
            <a:ext uri="{FF2B5EF4-FFF2-40B4-BE49-F238E27FC236}">
              <a16:creationId xmlns:a16="http://schemas.microsoft.com/office/drawing/2014/main" id="{00000000-0008-0000-2300-00001A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7" name="TextBox 26">
          <a:extLst>
            <a:ext uri="{FF2B5EF4-FFF2-40B4-BE49-F238E27FC236}">
              <a16:creationId xmlns:a16="http://schemas.microsoft.com/office/drawing/2014/main" id="{00000000-0008-0000-2300-00001B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8" name="TextBox 27">
          <a:extLst>
            <a:ext uri="{FF2B5EF4-FFF2-40B4-BE49-F238E27FC236}">
              <a16:creationId xmlns:a16="http://schemas.microsoft.com/office/drawing/2014/main" id="{00000000-0008-0000-2300-00001C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9" name="TextBox 28">
          <a:extLst>
            <a:ext uri="{FF2B5EF4-FFF2-40B4-BE49-F238E27FC236}">
              <a16:creationId xmlns:a16="http://schemas.microsoft.com/office/drawing/2014/main" id="{00000000-0008-0000-2300-00001D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0" name="TextBox 29">
          <a:extLst>
            <a:ext uri="{FF2B5EF4-FFF2-40B4-BE49-F238E27FC236}">
              <a16:creationId xmlns:a16="http://schemas.microsoft.com/office/drawing/2014/main" id="{00000000-0008-0000-2300-00001E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1" name="TextBox 30">
          <a:extLst>
            <a:ext uri="{FF2B5EF4-FFF2-40B4-BE49-F238E27FC236}">
              <a16:creationId xmlns:a16="http://schemas.microsoft.com/office/drawing/2014/main" id="{00000000-0008-0000-2300-00001F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2" name="TextBox 31">
          <a:extLst>
            <a:ext uri="{FF2B5EF4-FFF2-40B4-BE49-F238E27FC236}">
              <a16:creationId xmlns:a16="http://schemas.microsoft.com/office/drawing/2014/main" id="{00000000-0008-0000-2300-000020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3" name="TextBox 32">
          <a:extLst>
            <a:ext uri="{FF2B5EF4-FFF2-40B4-BE49-F238E27FC236}">
              <a16:creationId xmlns:a16="http://schemas.microsoft.com/office/drawing/2014/main" id="{00000000-0008-0000-2300-000021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4" name="TextBox 33">
          <a:extLst>
            <a:ext uri="{FF2B5EF4-FFF2-40B4-BE49-F238E27FC236}">
              <a16:creationId xmlns:a16="http://schemas.microsoft.com/office/drawing/2014/main" id="{00000000-0008-0000-2300-000022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5" name="TextBox 34">
          <a:extLst>
            <a:ext uri="{FF2B5EF4-FFF2-40B4-BE49-F238E27FC236}">
              <a16:creationId xmlns:a16="http://schemas.microsoft.com/office/drawing/2014/main" id="{00000000-0008-0000-2300-00002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6" name="TextBox 35">
          <a:extLst>
            <a:ext uri="{FF2B5EF4-FFF2-40B4-BE49-F238E27FC236}">
              <a16:creationId xmlns:a16="http://schemas.microsoft.com/office/drawing/2014/main" id="{00000000-0008-0000-2300-00002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7" name="TextBox 36">
          <a:extLst>
            <a:ext uri="{FF2B5EF4-FFF2-40B4-BE49-F238E27FC236}">
              <a16:creationId xmlns:a16="http://schemas.microsoft.com/office/drawing/2014/main" id="{00000000-0008-0000-2300-00002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8" name="TextBox 37">
          <a:extLst>
            <a:ext uri="{FF2B5EF4-FFF2-40B4-BE49-F238E27FC236}">
              <a16:creationId xmlns:a16="http://schemas.microsoft.com/office/drawing/2014/main" id="{00000000-0008-0000-2300-00002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9" name="TextBox 38">
          <a:extLst>
            <a:ext uri="{FF2B5EF4-FFF2-40B4-BE49-F238E27FC236}">
              <a16:creationId xmlns:a16="http://schemas.microsoft.com/office/drawing/2014/main" id="{00000000-0008-0000-2300-00002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40" name="TextBox 39">
          <a:extLst>
            <a:ext uri="{FF2B5EF4-FFF2-40B4-BE49-F238E27FC236}">
              <a16:creationId xmlns:a16="http://schemas.microsoft.com/office/drawing/2014/main" id="{00000000-0008-0000-2300-00002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1" name="TextBox 40">
          <a:extLst>
            <a:ext uri="{FF2B5EF4-FFF2-40B4-BE49-F238E27FC236}">
              <a16:creationId xmlns:a16="http://schemas.microsoft.com/office/drawing/2014/main" id="{00000000-0008-0000-2300-000029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2" name="TextBox 41">
          <a:extLst>
            <a:ext uri="{FF2B5EF4-FFF2-40B4-BE49-F238E27FC236}">
              <a16:creationId xmlns:a16="http://schemas.microsoft.com/office/drawing/2014/main" id="{00000000-0008-0000-2300-00002A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Victoria Saporta 24/25 Q4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722767</xdr:colOff>
      <xdr:row>4</xdr:row>
      <xdr:rowOff>102109</xdr:rowOff>
    </xdr:to>
    <xdr:pic>
      <xdr:nvPicPr>
        <xdr:cNvPr id="2" name="Picture 1" descr="BOE_Logo_12273F-01.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63</xdr:row>
      <xdr:rowOff>0</xdr:rowOff>
    </xdr:from>
    <xdr:to>
      <xdr:col>16</xdr:col>
      <xdr:colOff>304800</xdr:colOff>
      <xdr:row>64</xdr:row>
      <xdr:rowOff>95250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6" name="TextBox 35">
          <a:extLst>
            <a:ext uri="{FF2B5EF4-FFF2-40B4-BE49-F238E27FC236}">
              <a16:creationId xmlns:a16="http://schemas.microsoft.com/office/drawing/2014/main" id="{00000000-0008-0000-0400-000024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7" name="TextBox 36">
          <a:extLst>
            <a:ext uri="{FF2B5EF4-FFF2-40B4-BE49-F238E27FC236}">
              <a16:creationId xmlns:a16="http://schemas.microsoft.com/office/drawing/2014/main" id="{00000000-0008-0000-0400-000025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8" name="TextBox 37">
          <a:extLst>
            <a:ext uri="{FF2B5EF4-FFF2-40B4-BE49-F238E27FC236}">
              <a16:creationId xmlns:a16="http://schemas.microsoft.com/office/drawing/2014/main" id="{00000000-0008-0000-0400-000026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39" name="TextBox 38">
          <a:extLst>
            <a:ext uri="{FF2B5EF4-FFF2-40B4-BE49-F238E27FC236}">
              <a16:creationId xmlns:a16="http://schemas.microsoft.com/office/drawing/2014/main" id="{00000000-0008-0000-0400-000027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63</xdr:row>
      <xdr:rowOff>0</xdr:rowOff>
    </xdr:from>
    <xdr:to>
      <xdr:col>16</xdr:col>
      <xdr:colOff>304800</xdr:colOff>
      <xdr:row>64</xdr:row>
      <xdr:rowOff>95250</xdr:rowOff>
    </xdr:to>
    <xdr:sp macro="" textlink="">
      <xdr:nvSpPr>
        <xdr:cNvPr id="41" name="TextBox 40">
          <a:extLst>
            <a:ext uri="{FF2B5EF4-FFF2-40B4-BE49-F238E27FC236}">
              <a16:creationId xmlns:a16="http://schemas.microsoft.com/office/drawing/2014/main" id="{00000000-0008-0000-0400-000029000000}"/>
            </a:ext>
          </a:extLst>
        </xdr:cNvPr>
        <xdr:cNvSpPr txBox="1"/>
      </xdr:nvSpPr>
      <xdr:spPr>
        <a:xfrm>
          <a:off x="609600" y="12001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2" name="TextBox 41">
          <a:extLst>
            <a:ext uri="{FF2B5EF4-FFF2-40B4-BE49-F238E27FC236}">
              <a16:creationId xmlns:a16="http://schemas.microsoft.com/office/drawing/2014/main" id="{00000000-0008-0000-0400-00002A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3" name="TextBox 42">
          <a:extLst>
            <a:ext uri="{FF2B5EF4-FFF2-40B4-BE49-F238E27FC236}">
              <a16:creationId xmlns:a16="http://schemas.microsoft.com/office/drawing/2014/main" id="{00000000-0008-0000-0400-00002B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Sam Woods 24/25 Q4</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792617</xdr:colOff>
      <xdr:row>4</xdr:row>
      <xdr:rowOff>102109</xdr:rowOff>
    </xdr:to>
    <xdr:pic>
      <xdr:nvPicPr>
        <xdr:cNvPr id="2" name="Picture 1" descr="BOE_Logo_12273F-01.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David Rule 24/25 Q4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694192</xdr:colOff>
      <xdr:row>4</xdr:row>
      <xdr:rowOff>105284</xdr:rowOff>
    </xdr:to>
    <xdr:pic>
      <xdr:nvPicPr>
        <xdr:cNvPr id="2" name="Picture 1" descr="BOE_Logo_12273F-01.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71</xdr:row>
      <xdr:rowOff>0</xdr:rowOff>
    </xdr:from>
    <xdr:to>
      <xdr:col>16</xdr:col>
      <xdr:colOff>304800</xdr:colOff>
      <xdr:row>72</xdr:row>
      <xdr:rowOff>95250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5" name="TextBox 14">
          <a:extLst>
            <a:ext uri="{FF2B5EF4-FFF2-40B4-BE49-F238E27FC236}">
              <a16:creationId xmlns:a16="http://schemas.microsoft.com/office/drawing/2014/main" id="{00000000-0008-0000-0600-00000F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6" name="TextBox 15">
          <a:extLst>
            <a:ext uri="{FF2B5EF4-FFF2-40B4-BE49-F238E27FC236}">
              <a16:creationId xmlns:a16="http://schemas.microsoft.com/office/drawing/2014/main" id="{00000000-0008-0000-0600-000010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7" name="TextBox 16">
          <a:extLst>
            <a:ext uri="{FF2B5EF4-FFF2-40B4-BE49-F238E27FC236}">
              <a16:creationId xmlns:a16="http://schemas.microsoft.com/office/drawing/2014/main" id="{00000000-0008-0000-0600-000011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8" name="TextBox 17">
          <a:extLst>
            <a:ext uri="{FF2B5EF4-FFF2-40B4-BE49-F238E27FC236}">
              <a16:creationId xmlns:a16="http://schemas.microsoft.com/office/drawing/2014/main" id="{00000000-0008-0000-0600-000012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19" name="TextBox 18">
          <a:extLst>
            <a:ext uri="{FF2B5EF4-FFF2-40B4-BE49-F238E27FC236}">
              <a16:creationId xmlns:a16="http://schemas.microsoft.com/office/drawing/2014/main" id="{00000000-0008-0000-0600-000013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0" name="TextBox 19">
          <a:extLst>
            <a:ext uri="{FF2B5EF4-FFF2-40B4-BE49-F238E27FC236}">
              <a16:creationId xmlns:a16="http://schemas.microsoft.com/office/drawing/2014/main" id="{00000000-0008-0000-0600-000014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1" name="TextBox 20">
          <a:extLst>
            <a:ext uri="{FF2B5EF4-FFF2-40B4-BE49-F238E27FC236}">
              <a16:creationId xmlns:a16="http://schemas.microsoft.com/office/drawing/2014/main" id="{00000000-0008-0000-0600-000015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2" name="TextBox 21">
          <a:extLst>
            <a:ext uri="{FF2B5EF4-FFF2-40B4-BE49-F238E27FC236}">
              <a16:creationId xmlns:a16="http://schemas.microsoft.com/office/drawing/2014/main" id="{00000000-0008-0000-0600-000016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4" name="TextBox 23">
          <a:extLst>
            <a:ext uri="{FF2B5EF4-FFF2-40B4-BE49-F238E27FC236}">
              <a16:creationId xmlns:a16="http://schemas.microsoft.com/office/drawing/2014/main" id="{00000000-0008-0000-0600-000018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5" name="TextBox 24">
          <a:extLst>
            <a:ext uri="{FF2B5EF4-FFF2-40B4-BE49-F238E27FC236}">
              <a16:creationId xmlns:a16="http://schemas.microsoft.com/office/drawing/2014/main" id="{00000000-0008-0000-0600-000019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6" name="TextBox 25">
          <a:extLst>
            <a:ext uri="{FF2B5EF4-FFF2-40B4-BE49-F238E27FC236}">
              <a16:creationId xmlns:a16="http://schemas.microsoft.com/office/drawing/2014/main" id="{00000000-0008-0000-0600-00001A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7" name="TextBox 26">
          <a:extLst>
            <a:ext uri="{FF2B5EF4-FFF2-40B4-BE49-F238E27FC236}">
              <a16:creationId xmlns:a16="http://schemas.microsoft.com/office/drawing/2014/main" id="{00000000-0008-0000-0600-00001B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8" name="TextBox 27">
          <a:extLst>
            <a:ext uri="{FF2B5EF4-FFF2-40B4-BE49-F238E27FC236}">
              <a16:creationId xmlns:a16="http://schemas.microsoft.com/office/drawing/2014/main" id="{00000000-0008-0000-0600-00001C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29" name="TextBox 28">
          <a:extLst>
            <a:ext uri="{FF2B5EF4-FFF2-40B4-BE49-F238E27FC236}">
              <a16:creationId xmlns:a16="http://schemas.microsoft.com/office/drawing/2014/main" id="{00000000-0008-0000-0600-00001D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0" name="TextBox 29">
          <a:extLst>
            <a:ext uri="{FF2B5EF4-FFF2-40B4-BE49-F238E27FC236}">
              <a16:creationId xmlns:a16="http://schemas.microsoft.com/office/drawing/2014/main" id="{00000000-0008-0000-0600-00001E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1" name="TextBox 30">
          <a:extLst>
            <a:ext uri="{FF2B5EF4-FFF2-40B4-BE49-F238E27FC236}">
              <a16:creationId xmlns:a16="http://schemas.microsoft.com/office/drawing/2014/main" id="{00000000-0008-0000-0600-00001F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2" name="TextBox 31">
          <a:extLst>
            <a:ext uri="{FF2B5EF4-FFF2-40B4-BE49-F238E27FC236}">
              <a16:creationId xmlns:a16="http://schemas.microsoft.com/office/drawing/2014/main" id="{00000000-0008-0000-0600-000020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3" name="TextBox 32">
          <a:extLst>
            <a:ext uri="{FF2B5EF4-FFF2-40B4-BE49-F238E27FC236}">
              <a16:creationId xmlns:a16="http://schemas.microsoft.com/office/drawing/2014/main" id="{00000000-0008-0000-0600-000021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4" name="TextBox 33">
          <a:extLst>
            <a:ext uri="{FF2B5EF4-FFF2-40B4-BE49-F238E27FC236}">
              <a16:creationId xmlns:a16="http://schemas.microsoft.com/office/drawing/2014/main" id="{00000000-0008-0000-0600-000022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6" name="TextBox 35">
          <a:extLst>
            <a:ext uri="{FF2B5EF4-FFF2-40B4-BE49-F238E27FC236}">
              <a16:creationId xmlns:a16="http://schemas.microsoft.com/office/drawing/2014/main" id="{00000000-0008-0000-0600-000024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7" name="TextBox 36">
          <a:extLst>
            <a:ext uri="{FF2B5EF4-FFF2-40B4-BE49-F238E27FC236}">
              <a16:creationId xmlns:a16="http://schemas.microsoft.com/office/drawing/2014/main" id="{00000000-0008-0000-0600-000025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8" name="TextBox 37">
          <a:extLst>
            <a:ext uri="{FF2B5EF4-FFF2-40B4-BE49-F238E27FC236}">
              <a16:creationId xmlns:a16="http://schemas.microsoft.com/office/drawing/2014/main" id="{00000000-0008-0000-0600-000026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39" name="TextBox 38">
          <a:extLst>
            <a:ext uri="{FF2B5EF4-FFF2-40B4-BE49-F238E27FC236}">
              <a16:creationId xmlns:a16="http://schemas.microsoft.com/office/drawing/2014/main" id="{00000000-0008-0000-0600-000027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1" name="TextBox 40">
          <a:extLst>
            <a:ext uri="{FF2B5EF4-FFF2-40B4-BE49-F238E27FC236}">
              <a16:creationId xmlns:a16="http://schemas.microsoft.com/office/drawing/2014/main" id="{00000000-0008-0000-0600-000029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2" name="TextBox 41">
          <a:extLst>
            <a:ext uri="{FF2B5EF4-FFF2-40B4-BE49-F238E27FC236}">
              <a16:creationId xmlns:a16="http://schemas.microsoft.com/office/drawing/2014/main" id="{00000000-0008-0000-0600-00002A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3" name="TextBox 42">
          <a:extLst>
            <a:ext uri="{FF2B5EF4-FFF2-40B4-BE49-F238E27FC236}">
              <a16:creationId xmlns:a16="http://schemas.microsoft.com/office/drawing/2014/main" id="{00000000-0008-0000-0600-00002B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4" name="TextBox 43">
          <a:extLst>
            <a:ext uri="{FF2B5EF4-FFF2-40B4-BE49-F238E27FC236}">
              <a16:creationId xmlns:a16="http://schemas.microsoft.com/office/drawing/2014/main" id="{00000000-0008-0000-0600-00002C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5" name="TextBox 44">
          <a:extLst>
            <a:ext uri="{FF2B5EF4-FFF2-40B4-BE49-F238E27FC236}">
              <a16:creationId xmlns:a16="http://schemas.microsoft.com/office/drawing/2014/main" id="{00000000-0008-0000-0600-00002D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6" name="TextBox 45">
          <a:extLst>
            <a:ext uri="{FF2B5EF4-FFF2-40B4-BE49-F238E27FC236}">
              <a16:creationId xmlns:a16="http://schemas.microsoft.com/office/drawing/2014/main" id="{00000000-0008-0000-0600-00002E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7" name="TextBox 46">
          <a:extLst>
            <a:ext uri="{FF2B5EF4-FFF2-40B4-BE49-F238E27FC236}">
              <a16:creationId xmlns:a16="http://schemas.microsoft.com/office/drawing/2014/main" id="{00000000-0008-0000-0600-00002F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8" name="TextBox 47">
          <a:extLst>
            <a:ext uri="{FF2B5EF4-FFF2-40B4-BE49-F238E27FC236}">
              <a16:creationId xmlns:a16="http://schemas.microsoft.com/office/drawing/2014/main" id="{00000000-0008-0000-0600-000030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71</xdr:row>
      <xdr:rowOff>0</xdr:rowOff>
    </xdr:from>
    <xdr:to>
      <xdr:col>16</xdr:col>
      <xdr:colOff>304800</xdr:colOff>
      <xdr:row>72</xdr:row>
      <xdr:rowOff>95250</xdr:rowOff>
    </xdr:to>
    <xdr:sp macro="" textlink="">
      <xdr:nvSpPr>
        <xdr:cNvPr id="49" name="TextBox 48">
          <a:extLst>
            <a:ext uri="{FF2B5EF4-FFF2-40B4-BE49-F238E27FC236}">
              <a16:creationId xmlns:a16="http://schemas.microsoft.com/office/drawing/2014/main" id="{00000000-0008-0000-0600-000031000000}"/>
            </a:ext>
          </a:extLst>
        </xdr:cNvPr>
        <xdr:cNvSpPr txBox="1"/>
      </xdr:nvSpPr>
      <xdr:spPr>
        <a:xfrm>
          <a:off x="609600" y="135255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50" name="TextBox 49">
          <a:extLst>
            <a:ext uri="{FF2B5EF4-FFF2-40B4-BE49-F238E27FC236}">
              <a16:creationId xmlns:a16="http://schemas.microsoft.com/office/drawing/2014/main" id="{00000000-0008-0000-0600-000032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51" name="TextBox 50">
          <a:extLst>
            <a:ext uri="{FF2B5EF4-FFF2-40B4-BE49-F238E27FC236}">
              <a16:creationId xmlns:a16="http://schemas.microsoft.com/office/drawing/2014/main" id="{00000000-0008-0000-0600-000033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David Bailey 24/25 Q4</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370342</xdr:colOff>
      <xdr:row>4</xdr:row>
      <xdr:rowOff>105284</xdr:rowOff>
    </xdr:to>
    <xdr:pic>
      <xdr:nvPicPr>
        <xdr:cNvPr id="2" name="Picture 1" descr="BOE_Logo_12273F-01.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62</xdr:row>
      <xdr:rowOff>0</xdr:rowOff>
    </xdr:from>
    <xdr:to>
      <xdr:col>16</xdr:col>
      <xdr:colOff>304800</xdr:colOff>
      <xdr:row>63</xdr:row>
      <xdr:rowOff>95250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1" name="TextBox 10">
          <a:extLst>
            <a:ext uri="{FF2B5EF4-FFF2-40B4-BE49-F238E27FC236}">
              <a16:creationId xmlns:a16="http://schemas.microsoft.com/office/drawing/2014/main" id="{00000000-0008-0000-0700-00000B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2" name="TextBox 11">
          <a:extLst>
            <a:ext uri="{FF2B5EF4-FFF2-40B4-BE49-F238E27FC236}">
              <a16:creationId xmlns:a16="http://schemas.microsoft.com/office/drawing/2014/main" id="{00000000-0008-0000-0700-00000C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3" name="TextBox 12">
          <a:extLst>
            <a:ext uri="{FF2B5EF4-FFF2-40B4-BE49-F238E27FC236}">
              <a16:creationId xmlns:a16="http://schemas.microsoft.com/office/drawing/2014/main" id="{00000000-0008-0000-0700-00000D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4" name="TextBox 13">
          <a:extLst>
            <a:ext uri="{FF2B5EF4-FFF2-40B4-BE49-F238E27FC236}">
              <a16:creationId xmlns:a16="http://schemas.microsoft.com/office/drawing/2014/main" id="{00000000-0008-0000-0700-00000E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5" name="TextBox 14">
          <a:extLst>
            <a:ext uri="{FF2B5EF4-FFF2-40B4-BE49-F238E27FC236}">
              <a16:creationId xmlns:a16="http://schemas.microsoft.com/office/drawing/2014/main" id="{00000000-0008-0000-0700-00000F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6" name="TextBox 15">
          <a:extLst>
            <a:ext uri="{FF2B5EF4-FFF2-40B4-BE49-F238E27FC236}">
              <a16:creationId xmlns:a16="http://schemas.microsoft.com/office/drawing/2014/main" id="{00000000-0008-0000-0700-000010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8" name="TextBox 17">
          <a:extLst>
            <a:ext uri="{FF2B5EF4-FFF2-40B4-BE49-F238E27FC236}">
              <a16:creationId xmlns:a16="http://schemas.microsoft.com/office/drawing/2014/main" id="{00000000-0008-0000-0700-000012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19" name="TextBox 18">
          <a:extLst>
            <a:ext uri="{FF2B5EF4-FFF2-40B4-BE49-F238E27FC236}">
              <a16:creationId xmlns:a16="http://schemas.microsoft.com/office/drawing/2014/main" id="{00000000-0008-0000-0700-00001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0" name="TextBox 19">
          <a:extLst>
            <a:ext uri="{FF2B5EF4-FFF2-40B4-BE49-F238E27FC236}">
              <a16:creationId xmlns:a16="http://schemas.microsoft.com/office/drawing/2014/main" id="{00000000-0008-0000-0700-00001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2" name="TextBox 21">
          <a:extLst>
            <a:ext uri="{FF2B5EF4-FFF2-40B4-BE49-F238E27FC236}">
              <a16:creationId xmlns:a16="http://schemas.microsoft.com/office/drawing/2014/main" id="{00000000-0008-0000-0700-00001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4" name="TextBox 23">
          <a:extLst>
            <a:ext uri="{FF2B5EF4-FFF2-40B4-BE49-F238E27FC236}">
              <a16:creationId xmlns:a16="http://schemas.microsoft.com/office/drawing/2014/main" id="{00000000-0008-0000-0700-00001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5" name="TextBox 24">
          <a:extLst>
            <a:ext uri="{FF2B5EF4-FFF2-40B4-BE49-F238E27FC236}">
              <a16:creationId xmlns:a16="http://schemas.microsoft.com/office/drawing/2014/main" id="{00000000-0008-0000-0700-000019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6" name="TextBox 25">
          <a:extLst>
            <a:ext uri="{FF2B5EF4-FFF2-40B4-BE49-F238E27FC236}">
              <a16:creationId xmlns:a16="http://schemas.microsoft.com/office/drawing/2014/main" id="{00000000-0008-0000-0700-00001A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7" name="TextBox 26">
          <a:extLst>
            <a:ext uri="{FF2B5EF4-FFF2-40B4-BE49-F238E27FC236}">
              <a16:creationId xmlns:a16="http://schemas.microsoft.com/office/drawing/2014/main" id="{00000000-0008-0000-0700-00001B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8" name="TextBox 27">
          <a:extLst>
            <a:ext uri="{FF2B5EF4-FFF2-40B4-BE49-F238E27FC236}">
              <a16:creationId xmlns:a16="http://schemas.microsoft.com/office/drawing/2014/main" id="{00000000-0008-0000-0700-00001C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29" name="TextBox 28">
          <a:extLst>
            <a:ext uri="{FF2B5EF4-FFF2-40B4-BE49-F238E27FC236}">
              <a16:creationId xmlns:a16="http://schemas.microsoft.com/office/drawing/2014/main" id="{00000000-0008-0000-0700-00001D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0" name="TextBox 29">
          <a:extLst>
            <a:ext uri="{FF2B5EF4-FFF2-40B4-BE49-F238E27FC236}">
              <a16:creationId xmlns:a16="http://schemas.microsoft.com/office/drawing/2014/main" id="{00000000-0008-0000-0700-00001E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1" name="TextBox 30">
          <a:extLst>
            <a:ext uri="{FF2B5EF4-FFF2-40B4-BE49-F238E27FC236}">
              <a16:creationId xmlns:a16="http://schemas.microsoft.com/office/drawing/2014/main" id="{00000000-0008-0000-0700-00001F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2" name="TextBox 31">
          <a:extLst>
            <a:ext uri="{FF2B5EF4-FFF2-40B4-BE49-F238E27FC236}">
              <a16:creationId xmlns:a16="http://schemas.microsoft.com/office/drawing/2014/main" id="{00000000-0008-0000-0700-000020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3" name="TextBox 32">
          <a:extLst>
            <a:ext uri="{FF2B5EF4-FFF2-40B4-BE49-F238E27FC236}">
              <a16:creationId xmlns:a16="http://schemas.microsoft.com/office/drawing/2014/main" id="{00000000-0008-0000-0700-000021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4" name="TextBox 33">
          <a:extLst>
            <a:ext uri="{FF2B5EF4-FFF2-40B4-BE49-F238E27FC236}">
              <a16:creationId xmlns:a16="http://schemas.microsoft.com/office/drawing/2014/main" id="{00000000-0008-0000-0700-000022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5" name="TextBox 34">
          <a:extLst>
            <a:ext uri="{FF2B5EF4-FFF2-40B4-BE49-F238E27FC236}">
              <a16:creationId xmlns:a16="http://schemas.microsoft.com/office/drawing/2014/main" id="{00000000-0008-0000-0700-000023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7" name="TextBox 36">
          <a:extLst>
            <a:ext uri="{FF2B5EF4-FFF2-40B4-BE49-F238E27FC236}">
              <a16:creationId xmlns:a16="http://schemas.microsoft.com/office/drawing/2014/main" id="{00000000-0008-0000-0700-000025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8" name="TextBox 37">
          <a:extLst>
            <a:ext uri="{FF2B5EF4-FFF2-40B4-BE49-F238E27FC236}">
              <a16:creationId xmlns:a16="http://schemas.microsoft.com/office/drawing/2014/main" id="{00000000-0008-0000-0700-000026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39" name="TextBox 38">
          <a:extLst>
            <a:ext uri="{FF2B5EF4-FFF2-40B4-BE49-F238E27FC236}">
              <a16:creationId xmlns:a16="http://schemas.microsoft.com/office/drawing/2014/main" id="{00000000-0008-0000-0700-000027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62</xdr:row>
      <xdr:rowOff>0</xdr:rowOff>
    </xdr:from>
    <xdr:to>
      <xdr:col>16</xdr:col>
      <xdr:colOff>304800</xdr:colOff>
      <xdr:row>63</xdr:row>
      <xdr:rowOff>95250</xdr:rowOff>
    </xdr:to>
    <xdr:sp macro="" textlink="">
      <xdr:nvSpPr>
        <xdr:cNvPr id="40" name="TextBox 39">
          <a:extLst>
            <a:ext uri="{FF2B5EF4-FFF2-40B4-BE49-F238E27FC236}">
              <a16:creationId xmlns:a16="http://schemas.microsoft.com/office/drawing/2014/main" id="{00000000-0008-0000-0700-000028000000}"/>
            </a:ext>
          </a:extLst>
        </xdr:cNvPr>
        <xdr:cNvSpPr txBox="1"/>
      </xdr:nvSpPr>
      <xdr:spPr>
        <a:xfrm>
          <a:off x="609600" y="11811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41" name="TextBox 40">
          <a:extLst>
            <a:ext uri="{FF2B5EF4-FFF2-40B4-BE49-F238E27FC236}">
              <a16:creationId xmlns:a16="http://schemas.microsoft.com/office/drawing/2014/main" id="{00000000-0008-0000-0700-000029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42" name="TextBox 41">
          <a:extLst>
            <a:ext uri="{FF2B5EF4-FFF2-40B4-BE49-F238E27FC236}">
              <a16:creationId xmlns:a16="http://schemas.microsoft.com/office/drawing/2014/main" id="{00000000-0008-0000-0700-00002A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Dave Ramsden 24/25 Q4</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818017</xdr:colOff>
      <xdr:row>4</xdr:row>
      <xdr:rowOff>102109</xdr:rowOff>
    </xdr:to>
    <xdr:pic>
      <xdr:nvPicPr>
        <xdr:cNvPr id="2" name="Picture 1" descr="BOE_Logo_12273F-01.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8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Julia Black 24/25 Q4</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694192</xdr:colOff>
      <xdr:row>4</xdr:row>
      <xdr:rowOff>105284</xdr:rowOff>
    </xdr:to>
    <xdr:pic>
      <xdr:nvPicPr>
        <xdr:cNvPr id="2" name="Picture 1" descr="BOE_Logo_12273F-01.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609600" y="190500"/>
          <a:ext cx="5132842" cy="673609"/>
        </a:xfrm>
        <a:prstGeom prst="rect">
          <a:avLst/>
        </a:prstGeom>
      </xdr:spPr>
    </xdr:pic>
    <xdr:clientData/>
  </xdr:twoCellAnchor>
  <xdr:twoCellAnchor>
    <xdr:from>
      <xdr:col>1</xdr:col>
      <xdr:colOff>0</xdr:colOff>
      <xdr:row>34</xdr:row>
      <xdr:rowOff>0</xdr:rowOff>
    </xdr:from>
    <xdr:to>
      <xdr:col>16</xdr:col>
      <xdr:colOff>304800</xdr:colOff>
      <xdr:row>35</xdr:row>
      <xdr:rowOff>95250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34</xdr:row>
      <xdr:rowOff>0</xdr:rowOff>
    </xdr:from>
    <xdr:to>
      <xdr:col>16</xdr:col>
      <xdr:colOff>304800</xdr:colOff>
      <xdr:row>35</xdr:row>
      <xdr:rowOff>95250</xdr:rowOff>
    </xdr:to>
    <xdr:sp macro="" textlink="">
      <xdr:nvSpPr>
        <xdr:cNvPr id="12" name="TextBox 11">
          <a:extLst>
            <a:ext uri="{FF2B5EF4-FFF2-40B4-BE49-F238E27FC236}">
              <a16:creationId xmlns:a16="http://schemas.microsoft.com/office/drawing/2014/main" id="{00000000-0008-0000-0900-00000C000000}"/>
            </a:ext>
          </a:extLst>
        </xdr:cNvPr>
        <xdr:cNvSpPr txBox="1"/>
      </xdr:nvSpPr>
      <xdr:spPr>
        <a:xfrm>
          <a:off x="609600" y="6477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*Miscellaneous expenses include late invoiced expenses, costs for cancelled trips and other sundries not associated with particular trips or meetings.</a:t>
          </a:r>
        </a:p>
      </xdr:txBody>
    </xdr:sp>
    <xdr:clientData/>
  </xdr:twoCellAnchor>
  <xdr:twoCellAnchor>
    <xdr:from>
      <xdr:col>1</xdr:col>
      <xdr:colOff>0</xdr:colOff>
      <xdr:row>5</xdr:row>
      <xdr:rowOff>0</xdr:rowOff>
    </xdr:from>
    <xdr:to>
      <xdr:col>16</xdr:col>
      <xdr:colOff>304800</xdr:colOff>
      <xdr:row>9</xdr:row>
      <xdr:rowOff>0</xdr:rowOff>
    </xdr:to>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609600" y="952500"/>
          <a:ext cx="114300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The Bank releases information about expenses excluding any information which the Bank considers confidential at the time. The class of travel reflects the class booked and paid for by the Bank. It does not reflect instances of free upgrades to higher classes, or instances where the traveller personally pays the difference to upgrade to a higher class. BIS and other credits includes amounts paid by the Bank of International Settlements (BIS) to the Bank of England in relation to remuneration for BIS directors and for BIS related travel as well as costs recovered from other institutions.</a:t>
          </a:r>
        </a:p>
      </xdr:txBody>
    </xdr:sp>
    <xdr:clientData/>
  </xdr:twoCellAnchor>
  <xdr:twoCellAnchor>
    <xdr:from>
      <xdr:col>1</xdr:col>
      <xdr:colOff>0</xdr:colOff>
      <xdr:row>10</xdr:row>
      <xdr:rowOff>0</xdr:rowOff>
    </xdr:from>
    <xdr:to>
      <xdr:col>16</xdr:col>
      <xdr:colOff>304800</xdr:colOff>
      <xdr:row>11</xdr:row>
      <xdr:rowOff>95250</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609600" y="1905000"/>
          <a:ext cx="114300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100"/>
            <a:t>Summary of expenses incurred for Diana Noble 24/25 Q4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4:Q93"/>
  <sheetViews>
    <sheetView showGridLines="0" zoomScaleNormal="100" workbookViewId="0">
      <selection activeCell="F99" sqref="F99"/>
    </sheetView>
  </sheetViews>
  <sheetFormatPr defaultRowHeight="14.5" x14ac:dyDescent="0.35"/>
  <cols>
    <col min="4" max="4" width="15.7265625" customWidth="1"/>
    <col min="6" max="6" width="20.7265625" customWidth="1"/>
    <col min="7" max="7" width="21.6328125" bestFit="1" customWidth="1"/>
    <col min="11" max="11" width="13.90625" customWidth="1"/>
    <col min="14" max="14" width="9" bestFit="1" customWidth="1"/>
    <col min="15" max="15" width="15.81640625" customWidth="1"/>
    <col min="16" max="16" width="10.90625" customWidth="1"/>
    <col min="17" max="17" width="9.54296875" bestFit="1" customWidth="1"/>
  </cols>
  <sheetData>
    <row r="14" spans="2:17" ht="101.5" x14ac:dyDescent="0.35">
      <c r="B14" s="8"/>
      <c r="C14" s="8"/>
      <c r="D14" s="8"/>
      <c r="E14" s="8"/>
      <c r="F14" s="8"/>
      <c r="G14" s="9" t="s">
        <v>0</v>
      </c>
      <c r="H14" s="12" t="s">
        <v>2</v>
      </c>
      <c r="I14" s="12"/>
      <c r="J14" s="12" t="s">
        <v>3</v>
      </c>
      <c r="K14" s="12"/>
      <c r="L14" s="12"/>
      <c r="M14" s="9" t="s">
        <v>4</v>
      </c>
      <c r="N14" s="9" t="s">
        <v>5</v>
      </c>
      <c r="O14" s="9" t="s">
        <v>6</v>
      </c>
      <c r="P14" s="9" t="s">
        <v>7</v>
      </c>
      <c r="Q14" s="9" t="s">
        <v>8</v>
      </c>
    </row>
    <row r="15" spans="2:17" ht="29" x14ac:dyDescent="0.35">
      <c r="B15" s="8"/>
      <c r="C15" s="8"/>
      <c r="D15" s="8"/>
      <c r="E15" s="8"/>
      <c r="F15" s="8"/>
      <c r="G15" s="9" t="s">
        <v>1</v>
      </c>
      <c r="H15" s="9" t="s">
        <v>9</v>
      </c>
      <c r="I15" s="9" t="s">
        <v>10</v>
      </c>
      <c r="J15" s="9" t="s">
        <v>11</v>
      </c>
      <c r="K15" s="9" t="s">
        <v>12</v>
      </c>
      <c r="L15" s="9" t="s">
        <v>13</v>
      </c>
      <c r="M15" s="9" t="s">
        <v>14</v>
      </c>
      <c r="N15" s="9" t="s">
        <v>14</v>
      </c>
      <c r="O15" s="9" t="s">
        <v>14</v>
      </c>
      <c r="P15" s="9" t="s">
        <v>14</v>
      </c>
      <c r="Q15" s="9"/>
    </row>
    <row r="16" spans="2:17" ht="58" x14ac:dyDescent="0.35">
      <c r="B16" s="9" t="s">
        <v>15</v>
      </c>
      <c r="C16" s="9" t="s">
        <v>16</v>
      </c>
      <c r="D16" s="9" t="s">
        <v>17</v>
      </c>
      <c r="E16" s="9" t="s">
        <v>18</v>
      </c>
      <c r="F16" s="9" t="s">
        <v>19</v>
      </c>
      <c r="G16" s="9" t="s">
        <v>20</v>
      </c>
      <c r="H16" s="8"/>
      <c r="I16" s="8"/>
      <c r="J16" s="8"/>
      <c r="K16" s="8"/>
      <c r="L16" s="8"/>
      <c r="M16" s="8"/>
      <c r="N16" s="8"/>
      <c r="O16" s="8"/>
      <c r="P16" s="8"/>
      <c r="Q16" s="8"/>
    </row>
    <row r="17" spans="2:17" x14ac:dyDescent="0.35">
      <c r="B17" s="3" t="s">
        <v>21</v>
      </c>
      <c r="C17" s="3" t="s">
        <v>22</v>
      </c>
      <c r="D17" s="1"/>
      <c r="E17" s="1"/>
      <c r="F17" s="1"/>
      <c r="G17" s="1" t="s">
        <v>81</v>
      </c>
      <c r="O17">
        <v>-23244.19</v>
      </c>
      <c r="P17">
        <v>384.7</v>
      </c>
      <c r="Q17">
        <v>-22859.49</v>
      </c>
    </row>
    <row r="18" spans="2:17" x14ac:dyDescent="0.35">
      <c r="B18" s="3"/>
      <c r="C18" s="3"/>
      <c r="D18" s="2">
        <v>44995</v>
      </c>
      <c r="E18" s="1">
        <v>4</v>
      </c>
      <c r="F18" s="1" t="s">
        <v>31</v>
      </c>
      <c r="G18" s="1" t="s">
        <v>82</v>
      </c>
      <c r="H18">
        <v>82.08</v>
      </c>
      <c r="J18">
        <v>421.79</v>
      </c>
      <c r="M18">
        <v>607.47</v>
      </c>
      <c r="Q18">
        <v>1111.3399999999999</v>
      </c>
    </row>
    <row r="19" spans="2:17" x14ac:dyDescent="0.35">
      <c r="B19" s="3"/>
      <c r="C19" s="3"/>
      <c r="D19" s="2">
        <v>45013</v>
      </c>
      <c r="E19" s="1">
        <v>1</v>
      </c>
      <c r="F19" s="1" t="s">
        <v>32</v>
      </c>
      <c r="G19" s="1" t="s">
        <v>83</v>
      </c>
      <c r="J19">
        <v>168</v>
      </c>
      <c r="M19">
        <v>95</v>
      </c>
      <c r="Q19">
        <v>263</v>
      </c>
    </row>
    <row r="20" spans="2:17" x14ac:dyDescent="0.35">
      <c r="B20" s="3"/>
      <c r="C20" s="3"/>
      <c r="D20" s="2">
        <v>45027</v>
      </c>
      <c r="E20" s="1">
        <v>4</v>
      </c>
      <c r="F20" s="1" t="s">
        <v>33</v>
      </c>
      <c r="G20" s="1" t="s">
        <v>83</v>
      </c>
      <c r="I20">
        <v>3299.31</v>
      </c>
      <c r="M20">
        <v>1724.71</v>
      </c>
      <c r="Q20">
        <v>5024.0200000000004</v>
      </c>
    </row>
    <row r="21" spans="2:17" x14ac:dyDescent="0.35">
      <c r="B21" s="3"/>
      <c r="C21" s="3"/>
      <c r="D21" s="2">
        <v>45034</v>
      </c>
      <c r="E21" s="1">
        <v>1</v>
      </c>
      <c r="F21" s="1" t="s">
        <v>34</v>
      </c>
      <c r="G21" s="1" t="s">
        <v>84</v>
      </c>
      <c r="J21">
        <v>243.7</v>
      </c>
      <c r="M21">
        <v>85</v>
      </c>
      <c r="Q21">
        <v>328.7</v>
      </c>
    </row>
    <row r="22" spans="2:17" x14ac:dyDescent="0.35">
      <c r="B22" s="3"/>
      <c r="C22" s="3"/>
      <c r="D22" s="2">
        <v>45040</v>
      </c>
      <c r="E22" s="1">
        <v>0</v>
      </c>
      <c r="F22" s="1" t="s">
        <v>35</v>
      </c>
      <c r="G22" s="1" t="s">
        <v>83</v>
      </c>
      <c r="J22">
        <v>5</v>
      </c>
      <c r="Q22">
        <v>5</v>
      </c>
    </row>
    <row r="23" spans="2:17" x14ac:dyDescent="0.35">
      <c r="B23" s="3"/>
      <c r="C23" s="3"/>
      <c r="D23" s="2">
        <v>45050</v>
      </c>
      <c r="E23" s="1">
        <v>0</v>
      </c>
      <c r="F23" s="1" t="s">
        <v>36</v>
      </c>
      <c r="G23" s="1" t="s">
        <v>83</v>
      </c>
      <c r="N23">
        <v>117.17</v>
      </c>
      <c r="Q23">
        <v>117.17</v>
      </c>
    </row>
    <row r="24" spans="2:17" x14ac:dyDescent="0.35">
      <c r="B24" s="3"/>
      <c r="C24" s="3"/>
      <c r="D24" s="2">
        <v>45061</v>
      </c>
      <c r="E24" s="1">
        <v>1</v>
      </c>
      <c r="F24" s="1" t="s">
        <v>37</v>
      </c>
      <c r="G24" s="1" t="s">
        <v>84</v>
      </c>
      <c r="J24">
        <v>122</v>
      </c>
      <c r="M24">
        <v>95</v>
      </c>
      <c r="Q24">
        <v>217</v>
      </c>
    </row>
    <row r="25" spans="2:17" x14ac:dyDescent="0.35">
      <c r="B25" s="3"/>
      <c r="C25" s="3"/>
      <c r="D25" s="2">
        <v>45075</v>
      </c>
      <c r="E25" s="1">
        <v>3</v>
      </c>
      <c r="F25" s="1" t="s">
        <v>38</v>
      </c>
      <c r="G25" s="1" t="s">
        <v>83</v>
      </c>
      <c r="I25">
        <v>4835.6099999999997</v>
      </c>
      <c r="M25">
        <v>724.6</v>
      </c>
      <c r="Q25">
        <v>5560.21</v>
      </c>
    </row>
    <row r="26" spans="2:17" x14ac:dyDescent="0.35">
      <c r="B26" s="3"/>
      <c r="C26" s="3"/>
      <c r="D26" s="1" t="s">
        <v>8</v>
      </c>
      <c r="E26" s="1"/>
      <c r="F26" s="1"/>
      <c r="G26" s="1"/>
      <c r="H26" s="4">
        <v>82.08</v>
      </c>
      <c r="I26" s="4">
        <v>8134.92</v>
      </c>
      <c r="J26" s="4">
        <v>960.49</v>
      </c>
      <c r="K26" s="4">
        <v>0</v>
      </c>
      <c r="L26" s="4">
        <v>0</v>
      </c>
      <c r="M26" s="4">
        <v>3331.78</v>
      </c>
      <c r="N26" s="4">
        <v>117.17</v>
      </c>
      <c r="O26" s="4">
        <v>-23244.19</v>
      </c>
      <c r="P26" s="4">
        <v>384.7</v>
      </c>
      <c r="Q26" s="4">
        <v>-10233.049999999999</v>
      </c>
    </row>
    <row r="27" spans="2:17" x14ac:dyDescent="0.35">
      <c r="B27" s="3"/>
      <c r="C27" s="3" t="s">
        <v>23</v>
      </c>
      <c r="D27" s="1"/>
      <c r="E27" s="1"/>
      <c r="F27" s="1"/>
      <c r="G27" s="1" t="s">
        <v>81</v>
      </c>
      <c r="O27">
        <v>-22786.03491004337</v>
      </c>
      <c r="P27">
        <v>0</v>
      </c>
      <c r="Q27">
        <v>-22786.03491004337</v>
      </c>
    </row>
    <row r="28" spans="2:17" x14ac:dyDescent="0.35">
      <c r="B28" s="3"/>
      <c r="C28" s="3"/>
      <c r="D28" s="2">
        <v>45088</v>
      </c>
      <c r="E28" s="1">
        <v>1</v>
      </c>
      <c r="F28" s="1" t="s">
        <v>39</v>
      </c>
      <c r="G28" s="1" t="s">
        <v>83</v>
      </c>
      <c r="H28">
        <v>307.72000000000003</v>
      </c>
      <c r="M28">
        <v>245.58</v>
      </c>
      <c r="N28">
        <v>91.88</v>
      </c>
      <c r="Q28">
        <v>645.18000000000006</v>
      </c>
    </row>
    <row r="29" spans="2:17" x14ac:dyDescent="0.35">
      <c r="B29" s="3"/>
      <c r="C29" s="3"/>
      <c r="D29" s="2">
        <v>45100</v>
      </c>
      <c r="E29" s="1">
        <v>3</v>
      </c>
      <c r="F29" s="1" t="s">
        <v>31</v>
      </c>
      <c r="G29" s="1" t="s">
        <v>82</v>
      </c>
      <c r="H29">
        <v>178.08</v>
      </c>
      <c r="Q29">
        <v>178.08</v>
      </c>
    </row>
    <row r="30" spans="2:17" x14ac:dyDescent="0.35">
      <c r="B30" s="3"/>
      <c r="C30" s="3"/>
      <c r="D30" s="2">
        <v>45103</v>
      </c>
      <c r="E30" s="1">
        <v>3</v>
      </c>
      <c r="F30" s="1" t="s">
        <v>40</v>
      </c>
      <c r="G30" s="1" t="s">
        <v>83</v>
      </c>
      <c r="H30">
        <v>443.3</v>
      </c>
      <c r="Q30">
        <v>443.3</v>
      </c>
    </row>
    <row r="31" spans="2:17" x14ac:dyDescent="0.35">
      <c r="B31" s="3"/>
      <c r="C31" s="3"/>
      <c r="D31" s="2">
        <v>45112</v>
      </c>
      <c r="E31" s="1">
        <v>4</v>
      </c>
      <c r="F31" s="1" t="s">
        <v>41</v>
      </c>
      <c r="G31" s="1" t="s">
        <v>83</v>
      </c>
      <c r="H31">
        <v>117.42</v>
      </c>
      <c r="J31">
        <v>517</v>
      </c>
      <c r="M31">
        <v>225.87</v>
      </c>
      <c r="N31">
        <v>64.17</v>
      </c>
      <c r="Q31">
        <v>924.46</v>
      </c>
    </row>
    <row r="32" spans="2:17" x14ac:dyDescent="0.35">
      <c r="B32" s="3"/>
      <c r="C32" s="3"/>
      <c r="D32" s="2">
        <v>45120</v>
      </c>
      <c r="E32" s="1">
        <v>0</v>
      </c>
      <c r="F32" s="1" t="s">
        <v>42</v>
      </c>
      <c r="G32" s="1" t="s">
        <v>84</v>
      </c>
      <c r="J32">
        <v>38.700000000000003</v>
      </c>
      <c r="Q32">
        <v>38.700000000000003</v>
      </c>
    </row>
    <row r="33" spans="2:17" x14ac:dyDescent="0.35">
      <c r="B33" s="3"/>
      <c r="C33" s="3"/>
      <c r="D33" s="2">
        <v>45121</v>
      </c>
      <c r="E33" s="1">
        <v>5</v>
      </c>
      <c r="F33" s="1" t="s">
        <v>43</v>
      </c>
      <c r="G33" s="1" t="s">
        <v>83</v>
      </c>
      <c r="I33">
        <v>4400.6000000000004</v>
      </c>
      <c r="M33">
        <v>864.44</v>
      </c>
      <c r="Q33">
        <v>5265.0400000000009</v>
      </c>
    </row>
    <row r="34" spans="2:17" x14ac:dyDescent="0.35">
      <c r="B34" s="3"/>
      <c r="C34" s="3"/>
      <c r="D34" s="1" t="s">
        <v>8</v>
      </c>
      <c r="E34" s="1"/>
      <c r="F34" s="1"/>
      <c r="G34" s="1"/>
      <c r="H34" s="4">
        <v>1046.52</v>
      </c>
      <c r="I34" s="4">
        <v>4400.6000000000004</v>
      </c>
      <c r="J34" s="4">
        <v>555.70000000000005</v>
      </c>
      <c r="K34" s="4">
        <v>0</v>
      </c>
      <c r="L34" s="4">
        <v>0</v>
      </c>
      <c r="M34" s="4">
        <v>1335.89</v>
      </c>
      <c r="N34" s="4">
        <v>156.05000000000001</v>
      </c>
      <c r="O34" s="4">
        <v>-22786.03491004337</v>
      </c>
      <c r="P34" s="4">
        <v>0</v>
      </c>
      <c r="Q34" s="4">
        <v>-15291.27491004337</v>
      </c>
    </row>
    <row r="35" spans="2:17" x14ac:dyDescent="0.35">
      <c r="B35" s="3"/>
      <c r="C35" s="3" t="s">
        <v>24</v>
      </c>
      <c r="D35" s="1"/>
      <c r="E35" s="1"/>
      <c r="F35" s="1"/>
      <c r="G35" s="1" t="s">
        <v>81</v>
      </c>
      <c r="O35">
        <v>-48009.725089956642</v>
      </c>
      <c r="P35">
        <v>394</v>
      </c>
      <c r="Q35">
        <v>-47615.725089956642</v>
      </c>
    </row>
    <row r="36" spans="2:17" x14ac:dyDescent="0.35">
      <c r="B36" s="3"/>
      <c r="C36" s="3"/>
      <c r="D36" s="2">
        <v>45178</v>
      </c>
      <c r="E36" s="1">
        <v>3</v>
      </c>
      <c r="F36" s="1" t="s">
        <v>44</v>
      </c>
      <c r="G36" s="1" t="s">
        <v>82</v>
      </c>
      <c r="H36">
        <v>69.3</v>
      </c>
      <c r="K36">
        <v>391.13</v>
      </c>
      <c r="Q36">
        <v>460.43</v>
      </c>
    </row>
    <row r="37" spans="2:17" x14ac:dyDescent="0.35">
      <c r="B37" s="3"/>
      <c r="C37" s="3"/>
      <c r="D37" s="2">
        <v>45196</v>
      </c>
      <c r="E37" s="1">
        <v>2</v>
      </c>
      <c r="F37" s="1" t="s">
        <v>45</v>
      </c>
      <c r="G37" s="1" t="s">
        <v>84</v>
      </c>
      <c r="H37">
        <v>897.29</v>
      </c>
      <c r="L37">
        <v>320.60000000000002</v>
      </c>
      <c r="M37">
        <v>391.75</v>
      </c>
      <c r="Q37">
        <v>1609.64</v>
      </c>
    </row>
    <row r="38" spans="2:17" x14ac:dyDescent="0.35">
      <c r="B38" s="3"/>
      <c r="C38" s="3"/>
      <c r="D38" s="2">
        <v>45208</v>
      </c>
      <c r="E38" s="1">
        <v>7</v>
      </c>
      <c r="F38" s="1" t="s">
        <v>46</v>
      </c>
      <c r="G38" s="1" t="s">
        <v>83</v>
      </c>
      <c r="I38">
        <v>1095.21</v>
      </c>
      <c r="M38">
        <v>730.96</v>
      </c>
      <c r="Q38">
        <v>1826.17</v>
      </c>
    </row>
    <row r="39" spans="2:17" x14ac:dyDescent="0.35">
      <c r="B39" s="3"/>
      <c r="C39" s="3"/>
      <c r="D39" s="2">
        <v>45217</v>
      </c>
      <c r="E39" s="1">
        <v>1</v>
      </c>
      <c r="F39" s="1" t="s">
        <v>47</v>
      </c>
      <c r="G39" s="1" t="s">
        <v>84</v>
      </c>
      <c r="H39">
        <v>153.72</v>
      </c>
      <c r="M39">
        <v>129</v>
      </c>
      <c r="N39">
        <v>33.85</v>
      </c>
      <c r="Q39">
        <v>316.57</v>
      </c>
    </row>
    <row r="40" spans="2:17" x14ac:dyDescent="0.35">
      <c r="B40" s="3"/>
      <c r="C40" s="3"/>
      <c r="D40" s="2">
        <v>45236</v>
      </c>
      <c r="E40" s="1">
        <v>1</v>
      </c>
      <c r="F40" s="1" t="s">
        <v>48</v>
      </c>
      <c r="G40" s="1" t="s">
        <v>84</v>
      </c>
      <c r="J40">
        <v>131</v>
      </c>
      <c r="M40">
        <v>150</v>
      </c>
      <c r="Q40">
        <v>281</v>
      </c>
    </row>
    <row r="41" spans="2:17" x14ac:dyDescent="0.35">
      <c r="B41" s="3"/>
      <c r="C41" s="3"/>
      <c r="D41" s="2">
        <v>45237</v>
      </c>
      <c r="E41" s="1">
        <v>1</v>
      </c>
      <c r="F41" s="1" t="s">
        <v>49</v>
      </c>
      <c r="G41" s="1" t="s">
        <v>85</v>
      </c>
      <c r="H41">
        <v>183.82</v>
      </c>
      <c r="M41">
        <v>147.91</v>
      </c>
      <c r="N41">
        <v>22.81</v>
      </c>
      <c r="Q41">
        <v>354.54</v>
      </c>
    </row>
    <row r="42" spans="2:17" x14ac:dyDescent="0.35">
      <c r="B42" s="3"/>
      <c r="C42" s="3"/>
      <c r="D42" s="2">
        <v>45240</v>
      </c>
      <c r="E42" s="1">
        <v>5</v>
      </c>
      <c r="F42" s="1" t="s">
        <v>31</v>
      </c>
      <c r="G42" s="1" t="s">
        <v>82</v>
      </c>
      <c r="H42">
        <v>82.08</v>
      </c>
      <c r="J42">
        <v>442.42</v>
      </c>
      <c r="M42">
        <v>861.81</v>
      </c>
      <c r="Q42">
        <v>1386.31</v>
      </c>
    </row>
    <row r="43" spans="2:17" x14ac:dyDescent="0.35">
      <c r="B43" s="3"/>
      <c r="C43" s="3"/>
      <c r="D43" s="2">
        <v>45253</v>
      </c>
      <c r="E43" s="1">
        <v>1</v>
      </c>
      <c r="F43" s="1" t="s">
        <v>50</v>
      </c>
      <c r="G43" s="1" t="s">
        <v>84</v>
      </c>
      <c r="J43">
        <v>164.5</v>
      </c>
      <c r="M43">
        <v>99</v>
      </c>
      <c r="N43">
        <v>19.77</v>
      </c>
      <c r="Q43">
        <v>283.27</v>
      </c>
    </row>
    <row r="44" spans="2:17" x14ac:dyDescent="0.35">
      <c r="B44" s="3"/>
      <c r="C44" s="3"/>
      <c r="D44" s="2">
        <v>45257</v>
      </c>
      <c r="E44" s="1">
        <v>1</v>
      </c>
      <c r="F44" s="1" t="s">
        <v>51</v>
      </c>
      <c r="G44" s="1" t="s">
        <v>84</v>
      </c>
      <c r="J44">
        <v>114</v>
      </c>
      <c r="M44">
        <v>107.65</v>
      </c>
      <c r="Q44">
        <v>221.65</v>
      </c>
    </row>
    <row r="45" spans="2:17" x14ac:dyDescent="0.35">
      <c r="B45" s="3"/>
      <c r="C45" s="3"/>
      <c r="D45" s="2">
        <v>45259</v>
      </c>
      <c r="E45" s="1">
        <v>3</v>
      </c>
      <c r="F45" s="1" t="s">
        <v>52</v>
      </c>
      <c r="G45" s="1" t="s">
        <v>83</v>
      </c>
      <c r="I45">
        <v>6327.21</v>
      </c>
      <c r="N45">
        <v>149.78</v>
      </c>
      <c r="Q45">
        <v>6476.99</v>
      </c>
    </row>
    <row r="46" spans="2:17" x14ac:dyDescent="0.35">
      <c r="B46" s="3"/>
      <c r="C46" s="3"/>
      <c r="D46" s="1" t="s">
        <v>8</v>
      </c>
      <c r="E46" s="1"/>
      <c r="F46" s="1"/>
      <c r="G46" s="1"/>
      <c r="H46" s="4">
        <v>1386.21</v>
      </c>
      <c r="I46" s="4">
        <v>7422.42</v>
      </c>
      <c r="J46" s="4">
        <v>851.92</v>
      </c>
      <c r="K46" s="4">
        <v>391.13</v>
      </c>
      <c r="L46" s="4">
        <v>320.60000000000002</v>
      </c>
      <c r="M46" s="4">
        <v>2618.08</v>
      </c>
      <c r="N46" s="4">
        <v>226.21</v>
      </c>
      <c r="O46" s="4">
        <v>-48009.725089956642</v>
      </c>
      <c r="P46" s="4">
        <v>394</v>
      </c>
      <c r="Q46" s="4">
        <v>-34399.155089956643</v>
      </c>
    </row>
    <row r="47" spans="2:17" x14ac:dyDescent="0.35">
      <c r="B47" s="3"/>
      <c r="C47" s="3" t="s">
        <v>25</v>
      </c>
      <c r="D47" s="1"/>
      <c r="E47" s="1"/>
      <c r="F47" s="1"/>
      <c r="G47" s="1" t="s">
        <v>81</v>
      </c>
      <c r="O47">
        <v>-9078.9600000000009</v>
      </c>
      <c r="P47">
        <v>129.9</v>
      </c>
      <c r="Q47">
        <v>-8949.0600000000013</v>
      </c>
    </row>
    <row r="48" spans="2:17" x14ac:dyDescent="0.35">
      <c r="B48" s="3"/>
      <c r="C48" s="3"/>
      <c r="D48" s="2">
        <v>45266</v>
      </c>
      <c r="E48" s="1">
        <v>1</v>
      </c>
      <c r="F48" s="1" t="s">
        <v>31</v>
      </c>
      <c r="G48" s="1" t="s">
        <v>82</v>
      </c>
      <c r="H48">
        <v>456.38000000000011</v>
      </c>
      <c r="Q48">
        <v>456.38000000000011</v>
      </c>
    </row>
    <row r="49" spans="2:17" x14ac:dyDescent="0.35">
      <c r="B49" s="3"/>
      <c r="C49" s="3"/>
      <c r="D49" s="2">
        <v>45334</v>
      </c>
      <c r="E49" s="1">
        <v>1</v>
      </c>
      <c r="F49" s="1" t="s">
        <v>53</v>
      </c>
      <c r="G49" s="1" t="s">
        <v>84</v>
      </c>
      <c r="J49">
        <v>75.7</v>
      </c>
      <c r="M49">
        <v>133.4</v>
      </c>
      <c r="Q49">
        <v>209.1</v>
      </c>
    </row>
    <row r="50" spans="2:17" x14ac:dyDescent="0.35">
      <c r="B50" s="3"/>
      <c r="C50" s="3"/>
      <c r="D50" s="2">
        <v>45348</v>
      </c>
      <c r="E50" s="1">
        <v>3</v>
      </c>
      <c r="F50" s="1" t="s">
        <v>54</v>
      </c>
      <c r="G50" s="1" t="s">
        <v>83</v>
      </c>
      <c r="I50">
        <v>6816.69</v>
      </c>
      <c r="M50">
        <v>692.46</v>
      </c>
      <c r="Q50">
        <v>7509.15</v>
      </c>
    </row>
    <row r="51" spans="2:17" x14ac:dyDescent="0.35">
      <c r="B51" s="3"/>
      <c r="C51" s="3"/>
      <c r="D51" s="1" t="s">
        <v>8</v>
      </c>
      <c r="E51" s="1"/>
      <c r="F51" s="1"/>
      <c r="G51" s="1"/>
      <c r="H51" s="4">
        <v>456.38000000000011</v>
      </c>
      <c r="I51" s="4">
        <v>6816.69</v>
      </c>
      <c r="J51" s="4">
        <v>75.7</v>
      </c>
      <c r="K51" s="4">
        <v>0</v>
      </c>
      <c r="L51" s="4">
        <v>0</v>
      </c>
      <c r="M51" s="4">
        <v>825.86</v>
      </c>
      <c r="N51" s="4">
        <v>0</v>
      </c>
      <c r="O51" s="4">
        <v>-9078.9600000000009</v>
      </c>
      <c r="P51" s="4">
        <v>129.9</v>
      </c>
      <c r="Q51" s="4">
        <v>-774.43000000000075</v>
      </c>
    </row>
    <row r="52" spans="2:17" x14ac:dyDescent="0.35">
      <c r="B52" s="3"/>
      <c r="C52" s="3" t="s">
        <v>26</v>
      </c>
      <c r="D52" s="1"/>
      <c r="E52" s="1"/>
      <c r="F52" s="1"/>
      <c r="G52" s="1" t="s">
        <v>81</v>
      </c>
      <c r="O52">
        <v>-34614.28</v>
      </c>
      <c r="P52">
        <v>208.42</v>
      </c>
      <c r="Q52">
        <v>-34405.86</v>
      </c>
    </row>
    <row r="53" spans="2:17" x14ac:dyDescent="0.35">
      <c r="B53" s="3"/>
      <c r="C53" s="3"/>
      <c r="D53" s="2">
        <v>45359</v>
      </c>
      <c r="E53" s="1">
        <v>5</v>
      </c>
      <c r="F53" s="1" t="s">
        <v>55</v>
      </c>
      <c r="G53" s="1" t="s">
        <v>83</v>
      </c>
      <c r="H53">
        <v>520.19000000000005</v>
      </c>
      <c r="M53">
        <v>159.76</v>
      </c>
      <c r="Q53">
        <v>679.95</v>
      </c>
    </row>
    <row r="54" spans="2:17" x14ac:dyDescent="0.35">
      <c r="B54" s="3"/>
      <c r="C54" s="3"/>
      <c r="D54" s="2">
        <v>45377</v>
      </c>
      <c r="E54" s="1">
        <v>1</v>
      </c>
      <c r="F54" s="1" t="s">
        <v>56</v>
      </c>
      <c r="G54" s="1" t="s">
        <v>84</v>
      </c>
      <c r="J54">
        <v>268.2</v>
      </c>
      <c r="M54">
        <v>116</v>
      </c>
      <c r="Q54">
        <v>384.2</v>
      </c>
    </row>
    <row r="55" spans="2:17" x14ac:dyDescent="0.35">
      <c r="B55" s="3"/>
      <c r="C55" s="3"/>
      <c r="D55" s="2">
        <v>45397</v>
      </c>
      <c r="E55" s="1">
        <v>5</v>
      </c>
      <c r="F55" s="1" t="s">
        <v>33</v>
      </c>
      <c r="G55" s="1" t="s">
        <v>83</v>
      </c>
      <c r="I55">
        <v>3334.79</v>
      </c>
      <c r="M55">
        <v>1857.79</v>
      </c>
      <c r="Q55">
        <v>5192.58</v>
      </c>
    </row>
    <row r="56" spans="2:17" x14ac:dyDescent="0.35">
      <c r="B56" s="3"/>
      <c r="C56" s="3"/>
      <c r="D56" s="2">
        <v>45421</v>
      </c>
      <c r="E56" s="1">
        <v>1</v>
      </c>
      <c r="F56" s="1" t="s">
        <v>57</v>
      </c>
      <c r="G56" s="1" t="s">
        <v>84</v>
      </c>
      <c r="H56">
        <v>377.52</v>
      </c>
      <c r="Q56">
        <v>377.52</v>
      </c>
    </row>
    <row r="57" spans="2:17" x14ac:dyDescent="0.35">
      <c r="B57" s="3"/>
      <c r="C57" s="3"/>
      <c r="D57" s="2">
        <v>45423</v>
      </c>
      <c r="E57" s="1">
        <v>2</v>
      </c>
      <c r="F57" s="1" t="s">
        <v>31</v>
      </c>
      <c r="G57" s="1" t="s">
        <v>82</v>
      </c>
      <c r="J57">
        <v>380.69</v>
      </c>
      <c r="M57">
        <v>567.76</v>
      </c>
      <c r="Q57">
        <v>948.45</v>
      </c>
    </row>
    <row r="58" spans="2:17" x14ac:dyDescent="0.35">
      <c r="B58" s="3"/>
      <c r="C58" s="3"/>
      <c r="D58" s="2">
        <v>45425</v>
      </c>
      <c r="E58" s="1">
        <v>2</v>
      </c>
      <c r="F58" s="1" t="s">
        <v>58</v>
      </c>
      <c r="G58" s="1" t="s">
        <v>82</v>
      </c>
      <c r="H58">
        <v>140.41999999999999</v>
      </c>
      <c r="M58">
        <v>889.61</v>
      </c>
      <c r="N58">
        <v>98.88</v>
      </c>
      <c r="Q58">
        <v>1128.9100000000001</v>
      </c>
    </row>
    <row r="59" spans="2:17" x14ac:dyDescent="0.35">
      <c r="B59" s="3"/>
      <c r="C59" s="3"/>
      <c r="D59" s="2">
        <v>45428</v>
      </c>
      <c r="E59" s="1">
        <v>1</v>
      </c>
      <c r="F59" s="1" t="s">
        <v>59</v>
      </c>
      <c r="G59" s="1" t="s">
        <v>84</v>
      </c>
      <c r="J59">
        <v>341.07</v>
      </c>
      <c r="M59">
        <v>121.95</v>
      </c>
      <c r="Q59">
        <v>463.02</v>
      </c>
    </row>
    <row r="60" spans="2:17" x14ac:dyDescent="0.35">
      <c r="B60" s="3"/>
      <c r="C60" s="3"/>
      <c r="D60" s="2">
        <v>45435</v>
      </c>
      <c r="E60" s="1">
        <v>2</v>
      </c>
      <c r="F60" s="1" t="s">
        <v>60</v>
      </c>
      <c r="G60" s="1" t="s">
        <v>83</v>
      </c>
      <c r="H60">
        <v>849.32999999999993</v>
      </c>
      <c r="M60">
        <v>6.31</v>
      </c>
      <c r="Q60">
        <v>855.63999999999987</v>
      </c>
    </row>
    <row r="61" spans="2:17" x14ac:dyDescent="0.35">
      <c r="B61" s="3"/>
      <c r="C61" s="3"/>
      <c r="D61" s="2">
        <v>45439</v>
      </c>
      <c r="E61" s="1">
        <v>2</v>
      </c>
      <c r="F61" s="1" t="s">
        <v>61</v>
      </c>
      <c r="G61" s="1" t="s">
        <v>84</v>
      </c>
      <c r="H61">
        <v>225.36</v>
      </c>
      <c r="M61">
        <v>251.9</v>
      </c>
      <c r="Q61">
        <v>477.26</v>
      </c>
    </row>
    <row r="62" spans="2:17" x14ac:dyDescent="0.35">
      <c r="B62" s="3"/>
      <c r="C62" s="3"/>
      <c r="D62" s="1" t="s">
        <v>8</v>
      </c>
      <c r="E62" s="1"/>
      <c r="F62" s="1"/>
      <c r="G62" s="1"/>
      <c r="H62" s="4">
        <v>2112.8200000000002</v>
      </c>
      <c r="I62" s="4">
        <v>3334.79</v>
      </c>
      <c r="J62" s="4">
        <v>989.96</v>
      </c>
      <c r="K62" s="4">
        <v>0</v>
      </c>
      <c r="L62" s="4">
        <v>0</v>
      </c>
      <c r="M62" s="4">
        <v>3971.08</v>
      </c>
      <c r="N62" s="4">
        <v>98.88</v>
      </c>
      <c r="O62" s="4">
        <v>-34614.28</v>
      </c>
      <c r="P62" s="4">
        <v>208.42</v>
      </c>
      <c r="Q62" s="4">
        <v>-23898.33</v>
      </c>
    </row>
    <row r="63" spans="2:17" x14ac:dyDescent="0.35">
      <c r="B63" s="3"/>
      <c r="C63" s="3" t="s">
        <v>27</v>
      </c>
      <c r="D63" s="1"/>
      <c r="E63" s="1"/>
      <c r="F63" s="1"/>
      <c r="G63" s="1" t="s">
        <v>81</v>
      </c>
      <c r="O63">
        <v>-23330.29</v>
      </c>
      <c r="P63">
        <v>0</v>
      </c>
      <c r="Q63">
        <v>-23330.29</v>
      </c>
    </row>
    <row r="64" spans="2:17" x14ac:dyDescent="0.35">
      <c r="B64" s="3"/>
      <c r="C64" s="3"/>
      <c r="D64" s="2">
        <v>45449</v>
      </c>
      <c r="E64" s="1">
        <v>1</v>
      </c>
      <c r="F64" s="1" t="s">
        <v>62</v>
      </c>
      <c r="G64" s="1" t="s">
        <v>84</v>
      </c>
      <c r="J64">
        <v>328.3</v>
      </c>
      <c r="M64">
        <v>109</v>
      </c>
      <c r="Q64">
        <v>437.3</v>
      </c>
    </row>
    <row r="65" spans="2:17" x14ac:dyDescent="0.35">
      <c r="B65" s="3"/>
      <c r="C65" s="3"/>
      <c r="D65" s="2">
        <v>45456</v>
      </c>
      <c r="E65" s="1">
        <v>1</v>
      </c>
      <c r="F65" s="1" t="s">
        <v>63</v>
      </c>
      <c r="G65" s="1" t="s">
        <v>83</v>
      </c>
      <c r="I65">
        <v>5859.25</v>
      </c>
      <c r="M65">
        <v>260.92</v>
      </c>
      <c r="N65">
        <v>65.25</v>
      </c>
      <c r="Q65">
        <v>6185.42</v>
      </c>
    </row>
    <row r="66" spans="2:17" x14ac:dyDescent="0.35">
      <c r="B66" s="3"/>
      <c r="C66" s="3"/>
      <c r="D66" s="2">
        <v>45463</v>
      </c>
      <c r="E66" s="1">
        <v>2</v>
      </c>
      <c r="F66" s="1" t="s">
        <v>64</v>
      </c>
      <c r="G66" s="1" t="s">
        <v>83</v>
      </c>
      <c r="H66">
        <v>233.69</v>
      </c>
      <c r="M66">
        <v>318.55</v>
      </c>
      <c r="Q66">
        <v>552.24</v>
      </c>
    </row>
    <row r="67" spans="2:17" x14ac:dyDescent="0.35">
      <c r="B67" s="3"/>
      <c r="C67" s="3"/>
      <c r="D67" s="2">
        <v>45471</v>
      </c>
      <c r="E67" s="1">
        <v>3</v>
      </c>
      <c r="F67" s="1" t="s">
        <v>31</v>
      </c>
      <c r="G67" s="1" t="s">
        <v>82</v>
      </c>
      <c r="H67">
        <v>124.41</v>
      </c>
      <c r="M67">
        <v>413.4</v>
      </c>
      <c r="Q67">
        <v>537.80999999999995</v>
      </c>
    </row>
    <row r="68" spans="2:17" x14ac:dyDescent="0.35">
      <c r="B68" s="3"/>
      <c r="C68" s="3"/>
      <c r="D68" s="2">
        <v>45474</v>
      </c>
      <c r="E68" s="1">
        <v>3</v>
      </c>
      <c r="F68" s="1" t="s">
        <v>65</v>
      </c>
      <c r="G68" s="1" t="s">
        <v>83</v>
      </c>
      <c r="H68">
        <v>695.24</v>
      </c>
      <c r="M68">
        <v>776.27</v>
      </c>
      <c r="N68">
        <v>1307.98</v>
      </c>
      <c r="Q68">
        <v>2779.49</v>
      </c>
    </row>
    <row r="69" spans="2:17" x14ac:dyDescent="0.35">
      <c r="B69" s="3"/>
      <c r="C69" s="3"/>
      <c r="D69" s="2">
        <v>45495</v>
      </c>
      <c r="E69" s="1">
        <v>0</v>
      </c>
      <c r="F69" s="1" t="s">
        <v>66</v>
      </c>
      <c r="G69" s="1" t="s">
        <v>84</v>
      </c>
      <c r="J69">
        <v>221.68</v>
      </c>
      <c r="Q69">
        <v>221.68</v>
      </c>
    </row>
    <row r="70" spans="2:17" x14ac:dyDescent="0.35">
      <c r="B70" s="3"/>
      <c r="C70" s="3"/>
      <c r="D70" s="2">
        <v>45496</v>
      </c>
      <c r="E70" s="1">
        <v>2</v>
      </c>
      <c r="F70" s="1" t="s">
        <v>67</v>
      </c>
      <c r="G70" s="1" t="s">
        <v>83</v>
      </c>
      <c r="I70">
        <v>4750.55</v>
      </c>
      <c r="M70">
        <v>426.4</v>
      </c>
      <c r="Q70">
        <v>5176.95</v>
      </c>
    </row>
    <row r="71" spans="2:17" x14ac:dyDescent="0.35">
      <c r="B71" s="3"/>
      <c r="C71" s="3"/>
      <c r="D71" s="2">
        <v>45525</v>
      </c>
      <c r="E71" s="1">
        <v>4</v>
      </c>
      <c r="F71" s="1" t="s">
        <v>68</v>
      </c>
      <c r="G71" s="1" t="s">
        <v>82</v>
      </c>
      <c r="M71">
        <v>1001.86</v>
      </c>
      <c r="Q71">
        <v>1001.86</v>
      </c>
    </row>
    <row r="72" spans="2:17" x14ac:dyDescent="0.35">
      <c r="B72" s="3"/>
      <c r="C72" s="3"/>
      <c r="D72" s="1" t="s">
        <v>8</v>
      </c>
      <c r="E72" s="1"/>
      <c r="F72" s="1"/>
      <c r="G72" s="1"/>
      <c r="H72" s="4">
        <v>1053.3399999999999</v>
      </c>
      <c r="I72" s="4">
        <v>10609.8</v>
      </c>
      <c r="J72" s="4">
        <v>549.98</v>
      </c>
      <c r="K72" s="4">
        <v>0</v>
      </c>
      <c r="L72" s="4">
        <v>0</v>
      </c>
      <c r="M72" s="4">
        <v>3306.4</v>
      </c>
      <c r="N72" s="4">
        <v>1373.23</v>
      </c>
      <c r="O72" s="4">
        <v>-23330.29</v>
      </c>
      <c r="P72" s="4">
        <v>0</v>
      </c>
      <c r="Q72" s="4">
        <v>-6437.5400000000009</v>
      </c>
    </row>
    <row r="73" spans="2:17" x14ac:dyDescent="0.35">
      <c r="B73" s="3"/>
      <c r="C73" s="3" t="s">
        <v>28</v>
      </c>
      <c r="D73" s="1"/>
      <c r="E73" s="1"/>
      <c r="F73" s="1"/>
      <c r="G73" s="1" t="s">
        <v>81</v>
      </c>
      <c r="O73">
        <v>-47770.26</v>
      </c>
      <c r="P73">
        <v>0</v>
      </c>
      <c r="Q73">
        <v>-47770.26</v>
      </c>
    </row>
    <row r="74" spans="2:17" x14ac:dyDescent="0.35">
      <c r="B74" s="3"/>
      <c r="C74" s="3"/>
      <c r="D74" s="2">
        <v>45542</v>
      </c>
      <c r="E74" s="1">
        <v>3</v>
      </c>
      <c r="F74" s="1" t="s">
        <v>31</v>
      </c>
      <c r="G74" s="1" t="s">
        <v>82</v>
      </c>
      <c r="H74">
        <v>320.13</v>
      </c>
      <c r="J74">
        <v>306</v>
      </c>
      <c r="M74">
        <v>553.71</v>
      </c>
      <c r="Q74">
        <v>1179.8399999999999</v>
      </c>
    </row>
    <row r="75" spans="2:17" x14ac:dyDescent="0.35">
      <c r="B75" s="3"/>
      <c r="C75" s="3"/>
      <c r="D75" s="2">
        <v>45554</v>
      </c>
      <c r="E75" s="1">
        <v>1</v>
      </c>
      <c r="F75" s="1" t="s">
        <v>69</v>
      </c>
      <c r="G75" s="1" t="s">
        <v>84</v>
      </c>
      <c r="J75">
        <v>51.41</v>
      </c>
      <c r="M75">
        <v>112.46</v>
      </c>
      <c r="Q75">
        <v>163.87</v>
      </c>
    </row>
    <row r="76" spans="2:17" x14ac:dyDescent="0.35">
      <c r="B76" s="3"/>
      <c r="C76" s="3"/>
      <c r="D76" s="2">
        <v>45568</v>
      </c>
      <c r="E76" s="1">
        <v>1</v>
      </c>
      <c r="F76" s="1" t="s">
        <v>70</v>
      </c>
      <c r="G76" s="1" t="s">
        <v>84</v>
      </c>
      <c r="J76">
        <v>215.86</v>
      </c>
      <c r="M76">
        <v>120.57</v>
      </c>
      <c r="Q76">
        <v>336.42999999999989</v>
      </c>
    </row>
    <row r="77" spans="2:17" x14ac:dyDescent="0.35">
      <c r="B77" s="3"/>
      <c r="C77" s="3"/>
      <c r="D77" s="2">
        <v>45575</v>
      </c>
      <c r="E77" s="1">
        <v>1</v>
      </c>
      <c r="F77" s="1" t="s">
        <v>71</v>
      </c>
      <c r="G77" s="1" t="s">
        <v>84</v>
      </c>
      <c r="J77">
        <v>84.47999999999999</v>
      </c>
      <c r="M77">
        <v>87.55</v>
      </c>
      <c r="Q77">
        <v>172.03</v>
      </c>
    </row>
    <row r="78" spans="2:17" x14ac:dyDescent="0.35">
      <c r="B78" s="3"/>
      <c r="C78" s="3"/>
      <c r="D78" s="2">
        <v>45581</v>
      </c>
      <c r="E78" s="1">
        <v>1</v>
      </c>
      <c r="F78" s="1" t="s">
        <v>72</v>
      </c>
      <c r="G78" s="1" t="s">
        <v>84</v>
      </c>
      <c r="J78">
        <v>225.98</v>
      </c>
      <c r="M78">
        <v>123.5</v>
      </c>
      <c r="Q78">
        <v>349.48</v>
      </c>
    </row>
    <row r="79" spans="2:17" x14ac:dyDescent="0.35">
      <c r="B79" s="3"/>
      <c r="C79" s="3"/>
      <c r="D79" s="2">
        <v>45586</v>
      </c>
      <c r="E79" s="1">
        <v>5</v>
      </c>
      <c r="F79" s="1" t="s">
        <v>73</v>
      </c>
      <c r="G79" s="1" t="s">
        <v>83</v>
      </c>
      <c r="I79">
        <v>4412.8500000000004</v>
      </c>
      <c r="J79">
        <v>155.65</v>
      </c>
      <c r="M79">
        <v>1405.44</v>
      </c>
      <c r="Q79">
        <v>5973.9400000000014</v>
      </c>
    </row>
    <row r="80" spans="2:17" x14ac:dyDescent="0.35">
      <c r="B80" s="3"/>
      <c r="C80" s="3"/>
      <c r="D80" s="2">
        <v>45605</v>
      </c>
      <c r="E80" s="1">
        <v>3</v>
      </c>
      <c r="F80" s="1" t="s">
        <v>31</v>
      </c>
      <c r="G80" s="1" t="s">
        <v>83</v>
      </c>
      <c r="L80">
        <v>913.41</v>
      </c>
      <c r="M80">
        <v>569.95000000000005</v>
      </c>
      <c r="Q80">
        <v>1483.36</v>
      </c>
    </row>
    <row r="81" spans="2:17" x14ac:dyDescent="0.35">
      <c r="B81" s="3"/>
      <c r="C81" s="3"/>
      <c r="D81" s="2">
        <v>45616</v>
      </c>
      <c r="E81" s="1">
        <v>1</v>
      </c>
      <c r="F81" s="1" t="s">
        <v>74</v>
      </c>
      <c r="G81" s="1" t="s">
        <v>84</v>
      </c>
      <c r="J81">
        <v>82.02000000000001</v>
      </c>
      <c r="M81">
        <v>150</v>
      </c>
      <c r="Q81">
        <v>232.02</v>
      </c>
    </row>
    <row r="82" spans="2:17" x14ac:dyDescent="0.35">
      <c r="B82" s="3"/>
      <c r="C82" s="3"/>
      <c r="D82" s="1" t="s">
        <v>8</v>
      </c>
      <c r="E82" s="1"/>
      <c r="F82" s="1"/>
      <c r="G82" s="1"/>
      <c r="H82" s="4">
        <v>320.13</v>
      </c>
      <c r="I82" s="4">
        <v>4412.8500000000004</v>
      </c>
      <c r="J82" s="4">
        <v>1121.4000000000001</v>
      </c>
      <c r="K82" s="4">
        <v>0</v>
      </c>
      <c r="L82" s="4">
        <v>913.41</v>
      </c>
      <c r="M82" s="4">
        <v>3123.18</v>
      </c>
      <c r="N82" s="4">
        <v>0</v>
      </c>
      <c r="O82" s="4">
        <v>-47770.26</v>
      </c>
      <c r="P82" s="4">
        <v>0</v>
      </c>
      <c r="Q82" s="4">
        <v>-37879.289999999994</v>
      </c>
    </row>
    <row r="83" spans="2:17" x14ac:dyDescent="0.35">
      <c r="B83" s="3"/>
      <c r="C83" s="3" t="s">
        <v>29</v>
      </c>
      <c r="D83" s="1"/>
      <c r="E83" s="1"/>
      <c r="F83" s="1"/>
      <c r="G83" s="1" t="s">
        <v>81</v>
      </c>
      <c r="O83">
        <v>0</v>
      </c>
      <c r="P83">
        <v>567.93000000000063</v>
      </c>
      <c r="Q83">
        <v>567.93000000000063</v>
      </c>
    </row>
    <row r="84" spans="2:17" x14ac:dyDescent="0.35">
      <c r="B84" s="3"/>
      <c r="C84" s="3"/>
      <c r="D84" s="2">
        <v>45630</v>
      </c>
      <c r="E84" s="1">
        <v>1</v>
      </c>
      <c r="F84" s="1" t="s">
        <v>31</v>
      </c>
      <c r="G84" s="1" t="s">
        <v>82</v>
      </c>
      <c r="H84">
        <v>213.49</v>
      </c>
      <c r="M84">
        <v>200.9</v>
      </c>
      <c r="Q84">
        <v>414.39</v>
      </c>
    </row>
    <row r="85" spans="2:17" x14ac:dyDescent="0.35">
      <c r="B85" s="3"/>
      <c r="C85" s="3"/>
      <c r="D85" s="2">
        <v>45631</v>
      </c>
      <c r="E85" s="1">
        <v>2</v>
      </c>
      <c r="F85" s="1" t="s">
        <v>52</v>
      </c>
      <c r="G85" s="1" t="s">
        <v>82</v>
      </c>
      <c r="I85">
        <v>7486.5599999999986</v>
      </c>
      <c r="M85">
        <v>786.18</v>
      </c>
      <c r="Q85">
        <v>8272.74</v>
      </c>
    </row>
    <row r="86" spans="2:17" x14ac:dyDescent="0.35">
      <c r="B86" s="3"/>
      <c r="C86" s="3"/>
      <c r="D86" s="2">
        <v>45635</v>
      </c>
      <c r="E86" s="1">
        <v>3</v>
      </c>
      <c r="F86" s="1" t="s">
        <v>75</v>
      </c>
      <c r="G86" s="1" t="s">
        <v>83</v>
      </c>
      <c r="H86">
        <v>230.01</v>
      </c>
      <c r="Q86">
        <v>230.01</v>
      </c>
    </row>
    <row r="87" spans="2:17" x14ac:dyDescent="0.35">
      <c r="B87" s="3"/>
      <c r="C87" s="3"/>
      <c r="D87" s="2">
        <v>45639</v>
      </c>
      <c r="E87" s="1">
        <v>1</v>
      </c>
      <c r="F87" s="1" t="s">
        <v>76</v>
      </c>
      <c r="G87" s="1" t="s">
        <v>86</v>
      </c>
      <c r="J87">
        <v>40.659999999999997</v>
      </c>
      <c r="Q87">
        <v>40.659999999999997</v>
      </c>
    </row>
    <row r="88" spans="2:17" x14ac:dyDescent="0.35">
      <c r="B88" s="3"/>
      <c r="C88" s="3"/>
      <c r="D88" s="2">
        <v>45666</v>
      </c>
      <c r="E88" s="1">
        <v>2</v>
      </c>
      <c r="F88" s="1" t="s">
        <v>77</v>
      </c>
      <c r="G88" s="1" t="s">
        <v>82</v>
      </c>
      <c r="I88">
        <v>8429.92</v>
      </c>
      <c r="M88">
        <v>299.49</v>
      </c>
      <c r="Q88">
        <v>8729.41</v>
      </c>
    </row>
    <row r="89" spans="2:17" x14ac:dyDescent="0.35">
      <c r="B89" s="3"/>
      <c r="C89" s="3"/>
      <c r="D89" s="2">
        <v>45701</v>
      </c>
      <c r="E89" s="1">
        <v>1</v>
      </c>
      <c r="F89" s="1" t="s">
        <v>78</v>
      </c>
      <c r="G89" s="1" t="s">
        <v>84</v>
      </c>
      <c r="J89">
        <v>127.07</v>
      </c>
      <c r="M89">
        <v>115</v>
      </c>
      <c r="Q89">
        <v>242.07</v>
      </c>
    </row>
    <row r="90" spans="2:17" x14ac:dyDescent="0.35">
      <c r="B90" s="3"/>
      <c r="C90" s="3"/>
      <c r="D90" s="2">
        <v>45705</v>
      </c>
      <c r="E90" s="1">
        <v>2</v>
      </c>
      <c r="F90" s="1" t="s">
        <v>79</v>
      </c>
      <c r="G90" s="1" t="s">
        <v>83</v>
      </c>
      <c r="K90">
        <v>564.41999999999996</v>
      </c>
      <c r="Q90">
        <v>564.41999999999996</v>
      </c>
    </row>
    <row r="91" spans="2:17" x14ac:dyDescent="0.35">
      <c r="B91" s="3"/>
      <c r="C91" s="3"/>
      <c r="D91" s="2">
        <v>45712</v>
      </c>
      <c r="E91" s="1">
        <v>4</v>
      </c>
      <c r="F91" s="1" t="s">
        <v>80</v>
      </c>
      <c r="G91" s="1" t="s">
        <v>83</v>
      </c>
      <c r="I91">
        <v>4987.0200000000004</v>
      </c>
      <c r="M91">
        <v>2163.2800000000002</v>
      </c>
      <c r="Q91">
        <v>7150.3</v>
      </c>
    </row>
    <row r="92" spans="2:17" x14ac:dyDescent="0.35">
      <c r="B92" s="3"/>
      <c r="C92" s="3"/>
      <c r="D92" s="1" t="s">
        <v>8</v>
      </c>
      <c r="E92" s="1"/>
      <c r="F92" s="1"/>
      <c r="G92" s="1"/>
      <c r="H92" s="4">
        <v>443.5</v>
      </c>
      <c r="I92" s="4">
        <v>20903.5</v>
      </c>
      <c r="J92" s="4">
        <v>167.73</v>
      </c>
      <c r="K92" s="4">
        <v>564.41999999999996</v>
      </c>
      <c r="L92" s="4">
        <v>0</v>
      </c>
      <c r="M92" s="4">
        <v>3564.849999999999</v>
      </c>
      <c r="N92" s="4">
        <v>0</v>
      </c>
      <c r="O92" s="4">
        <v>0</v>
      </c>
      <c r="P92" s="4">
        <v>567.93000000000063</v>
      </c>
      <c r="Q92" s="4">
        <v>26211.93</v>
      </c>
    </row>
    <row r="93" spans="2:17" x14ac:dyDescent="0.35">
      <c r="B93" s="3"/>
      <c r="C93" s="1"/>
      <c r="D93" s="1" t="s">
        <v>30</v>
      </c>
      <c r="E93" s="1"/>
      <c r="F93" s="1"/>
      <c r="G93" s="1"/>
      <c r="H93" s="4">
        <v>6900.98</v>
      </c>
      <c r="I93" s="4">
        <v>66035.569999999992</v>
      </c>
      <c r="J93" s="4">
        <v>5272.88</v>
      </c>
      <c r="K93" s="4">
        <v>955.55</v>
      </c>
      <c r="L93" s="4">
        <v>1234.01</v>
      </c>
      <c r="M93" s="4">
        <v>22077.119999999999</v>
      </c>
      <c r="N93" s="4">
        <v>1971.54</v>
      </c>
      <c r="O93" s="4">
        <v>-208833.74</v>
      </c>
      <c r="P93" s="4">
        <v>1684.950000000001</v>
      </c>
      <c r="Q93" s="4">
        <v>-102701.14</v>
      </c>
    </row>
  </sheetData>
  <mergeCells count="11">
    <mergeCell ref="H14:I14"/>
    <mergeCell ref="J14:L14"/>
    <mergeCell ref="B17:B93"/>
    <mergeCell ref="C17:C26"/>
    <mergeCell ref="C27:C34"/>
    <mergeCell ref="C35:C46"/>
    <mergeCell ref="C47:C51"/>
    <mergeCell ref="C52:C62"/>
    <mergeCell ref="C63:C72"/>
    <mergeCell ref="C73:C82"/>
    <mergeCell ref="C83:C92"/>
  </mergeCells>
  <conditionalFormatting sqref="H17:Q93">
    <cfRule type="notContainsErrors" dxfId="34" priority="1">
      <formula>NOT(ISERROR(H17))</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4:N33"/>
  <sheetViews>
    <sheetView showGridLines="0" topLeftCell="A7" workbookViewId="0">
      <selection activeCell="B14" sqref="B14:N16"/>
    </sheetView>
  </sheetViews>
  <sheetFormatPr defaultRowHeight="14.5" x14ac:dyDescent="0.35"/>
  <cols>
    <col min="2" max="2" width="12.26953125" bestFit="1" customWidth="1"/>
    <col min="4" max="4" width="15.7265625" customWidth="1"/>
    <col min="6" max="7" width="20.7265625" customWidth="1"/>
    <col min="10" max="10" width="17.1796875" customWidth="1"/>
    <col min="11" max="11" width="10.90625" customWidth="1"/>
    <col min="13" max="13" width="10.63281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146</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5" priority="1">
      <formula>NOT(ISERROR(H17))</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4:N33"/>
  <sheetViews>
    <sheetView showGridLines="0" workbookViewId="0">
      <selection activeCell="B14" sqref="B14:N16"/>
    </sheetView>
  </sheetViews>
  <sheetFormatPr defaultRowHeight="14.5" x14ac:dyDescent="0.35"/>
  <cols>
    <col min="2" max="2" width="12.54296875" bestFit="1" customWidth="1"/>
    <col min="4" max="4" width="15.7265625" customWidth="1"/>
    <col min="6" max="7" width="20.7265625" customWidth="1"/>
    <col min="11" max="11" width="11.08984375" customWidth="1"/>
    <col min="13" max="13" width="10.363281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147</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4" priority="1">
      <formula>NOT(ISERROR(H17))</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4:N33"/>
  <sheetViews>
    <sheetView showGridLines="0" workbookViewId="0">
      <selection activeCell="B14" sqref="B14:N16"/>
    </sheetView>
  </sheetViews>
  <sheetFormatPr defaultRowHeight="14.5" x14ac:dyDescent="0.35"/>
  <cols>
    <col min="2" max="2" width="14.81640625" bestFit="1" customWidth="1"/>
    <col min="4" max="4" width="15.7265625" customWidth="1"/>
    <col min="6" max="7" width="20.7265625" customWidth="1"/>
    <col min="11" max="11" width="10.08984375" customWidth="1"/>
    <col min="13" max="13" width="10"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148</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3" priority="1">
      <formula>NOT(ISERROR(H17))</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4:N33"/>
  <sheetViews>
    <sheetView showGridLines="0" topLeftCell="A14" workbookViewId="0">
      <selection activeCell="B14" sqref="B14:N16"/>
    </sheetView>
  </sheetViews>
  <sheetFormatPr defaultRowHeight="14.5" x14ac:dyDescent="0.35"/>
  <cols>
    <col min="2" max="2" width="9.36328125" bestFit="1" customWidth="1"/>
    <col min="4" max="4" width="15.7265625" customWidth="1"/>
    <col min="6" max="7" width="20.7265625" customWidth="1"/>
    <col min="11" max="11" width="10.6328125" customWidth="1"/>
    <col min="13" max="13" width="10.269531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149</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2" priority="1">
      <formula>NOT(ISERROR(H17))</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4:N33"/>
  <sheetViews>
    <sheetView showGridLines="0" workbookViewId="0">
      <selection activeCell="B14" sqref="B14:N16"/>
    </sheetView>
  </sheetViews>
  <sheetFormatPr defaultRowHeight="14.5" x14ac:dyDescent="0.35"/>
  <cols>
    <col min="2" max="2" width="12.26953125" bestFit="1" customWidth="1"/>
    <col min="4" max="4" width="15.7265625" customWidth="1"/>
    <col min="6" max="7" width="20.7265625" customWidth="1"/>
    <col min="11" max="11" width="10" customWidth="1"/>
    <col min="13" max="13" width="10.269531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150</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1" priority="1">
      <formula>NOT(ISERROR(H17))</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4:O77"/>
  <sheetViews>
    <sheetView showGridLines="0" workbookViewId="0">
      <selection activeCell="R59" sqref="R59"/>
    </sheetView>
  </sheetViews>
  <sheetFormatPr defaultRowHeight="14.5" x14ac:dyDescent="0.35"/>
  <cols>
    <col min="2" max="2" width="10.453125" bestFit="1" customWidth="1"/>
    <col min="4" max="4" width="15.7265625" customWidth="1"/>
    <col min="6" max="7" width="20.7265625" customWidth="1"/>
    <col min="11" max="11" width="14.453125" customWidth="1"/>
    <col min="12" max="12" width="11.1796875" customWidth="1"/>
    <col min="14" max="14" width="9.81640625" customWidth="1"/>
  </cols>
  <sheetData>
    <row r="14" spans="2:15" ht="101.5" x14ac:dyDescent="0.35">
      <c r="B14" s="8"/>
      <c r="C14" s="8"/>
      <c r="D14" s="8"/>
      <c r="E14" s="8"/>
      <c r="F14" s="8"/>
      <c r="G14" s="9" t="s">
        <v>0</v>
      </c>
      <c r="H14" s="9" t="s">
        <v>2</v>
      </c>
      <c r="I14" s="12" t="s">
        <v>3</v>
      </c>
      <c r="J14" s="12"/>
      <c r="K14" s="9" t="s">
        <v>4</v>
      </c>
      <c r="L14" s="9" t="s">
        <v>5</v>
      </c>
      <c r="M14" s="9" t="s">
        <v>6</v>
      </c>
      <c r="N14" s="9" t="s">
        <v>7</v>
      </c>
      <c r="O14" s="9" t="s">
        <v>8</v>
      </c>
    </row>
    <row r="15" spans="2:15" x14ac:dyDescent="0.35">
      <c r="B15" s="8"/>
      <c r="C15" s="8"/>
      <c r="D15" s="8"/>
      <c r="E15" s="8"/>
      <c r="F15" s="8"/>
      <c r="G15" s="9" t="s">
        <v>1</v>
      </c>
      <c r="H15" s="9" t="s">
        <v>9</v>
      </c>
      <c r="I15" s="9" t="s">
        <v>13</v>
      </c>
      <c r="J15" s="9" t="s">
        <v>11</v>
      </c>
      <c r="K15" s="9" t="s">
        <v>14</v>
      </c>
      <c r="L15" s="9" t="s">
        <v>14</v>
      </c>
      <c r="M15" s="9" t="s">
        <v>14</v>
      </c>
      <c r="N15" s="9" t="s">
        <v>14</v>
      </c>
      <c r="O15" s="9"/>
    </row>
    <row r="16" spans="2:15" ht="58" x14ac:dyDescent="0.35">
      <c r="B16" s="9" t="s">
        <v>15</v>
      </c>
      <c r="C16" s="9" t="s">
        <v>16</v>
      </c>
      <c r="D16" s="9" t="s">
        <v>17</v>
      </c>
      <c r="E16" s="9" t="s">
        <v>18</v>
      </c>
      <c r="F16" s="9" t="s">
        <v>19</v>
      </c>
      <c r="G16" s="9" t="s">
        <v>20</v>
      </c>
      <c r="H16" s="8"/>
      <c r="I16" s="8"/>
      <c r="J16" s="8"/>
      <c r="K16" s="8"/>
      <c r="L16" s="8"/>
      <c r="M16" s="8"/>
      <c r="N16" s="8"/>
      <c r="O16" s="8"/>
    </row>
    <row r="17" spans="2:15" x14ac:dyDescent="0.35">
      <c r="B17" s="3" t="s">
        <v>151</v>
      </c>
      <c r="C17" s="3" t="s">
        <v>22</v>
      </c>
      <c r="D17" s="1"/>
      <c r="E17" s="1"/>
      <c r="F17" s="1"/>
      <c r="G17" s="1" t="s">
        <v>81</v>
      </c>
      <c r="M17">
        <v>0</v>
      </c>
      <c r="N17">
        <v>0</v>
      </c>
      <c r="O17">
        <v>0</v>
      </c>
    </row>
    <row r="18" spans="2:15" x14ac:dyDescent="0.35">
      <c r="B18" s="3"/>
      <c r="C18" s="3"/>
      <c r="D18" s="2">
        <v>44999</v>
      </c>
      <c r="E18" s="1">
        <v>1</v>
      </c>
      <c r="F18" s="1" t="s">
        <v>36</v>
      </c>
      <c r="G18" s="1" t="s">
        <v>83</v>
      </c>
      <c r="H18">
        <v>768.89</v>
      </c>
      <c r="K18">
        <v>199.75</v>
      </c>
      <c r="L18">
        <v>111.38</v>
      </c>
      <c r="O18">
        <v>1080.02</v>
      </c>
    </row>
    <row r="19" spans="2:15" x14ac:dyDescent="0.35">
      <c r="B19" s="3"/>
      <c r="C19" s="3"/>
      <c r="D19" s="2">
        <v>45019</v>
      </c>
      <c r="E19" s="1">
        <v>1</v>
      </c>
      <c r="F19" s="1" t="s">
        <v>36</v>
      </c>
      <c r="G19" s="1" t="s">
        <v>83</v>
      </c>
      <c r="H19">
        <v>329.49</v>
      </c>
      <c r="K19">
        <v>193.2</v>
      </c>
      <c r="L19">
        <v>102</v>
      </c>
      <c r="O19">
        <v>624.69000000000005</v>
      </c>
    </row>
    <row r="20" spans="2:15" x14ac:dyDescent="0.35">
      <c r="B20" s="3"/>
      <c r="C20" s="3"/>
      <c r="D20" s="2">
        <v>45040</v>
      </c>
      <c r="E20" s="1">
        <v>2</v>
      </c>
      <c r="F20" s="1" t="s">
        <v>36</v>
      </c>
      <c r="G20" s="1" t="s">
        <v>83</v>
      </c>
      <c r="H20">
        <v>782.68999999999994</v>
      </c>
      <c r="K20">
        <v>306</v>
      </c>
      <c r="L20">
        <v>109.94</v>
      </c>
      <c r="O20">
        <v>1198.6300000000001</v>
      </c>
    </row>
    <row r="21" spans="2:15" x14ac:dyDescent="0.35">
      <c r="B21" s="3"/>
      <c r="C21" s="3"/>
      <c r="D21" s="2">
        <v>45062</v>
      </c>
      <c r="E21" s="1">
        <v>0</v>
      </c>
      <c r="F21" s="1" t="s">
        <v>36</v>
      </c>
      <c r="G21" s="1" t="s">
        <v>83</v>
      </c>
      <c r="H21">
        <v>774.29</v>
      </c>
      <c r="L21">
        <v>57.2</v>
      </c>
      <c r="O21">
        <v>831.49</v>
      </c>
    </row>
    <row r="22" spans="2:15" x14ac:dyDescent="0.35">
      <c r="B22" s="3"/>
      <c r="C22" s="3"/>
      <c r="D22" s="2">
        <v>45074</v>
      </c>
      <c r="E22" s="1">
        <v>2</v>
      </c>
      <c r="F22" s="1" t="s">
        <v>152</v>
      </c>
      <c r="G22" s="1" t="s">
        <v>82</v>
      </c>
      <c r="K22">
        <v>299.99</v>
      </c>
      <c r="L22">
        <v>1697.16</v>
      </c>
      <c r="O22">
        <v>1997.15</v>
      </c>
    </row>
    <row r="23" spans="2:15" x14ac:dyDescent="0.35">
      <c r="B23" s="3"/>
      <c r="C23" s="3"/>
      <c r="D23" s="1" t="s">
        <v>8</v>
      </c>
      <c r="E23" s="1"/>
      <c r="F23" s="1"/>
      <c r="G23" s="1"/>
      <c r="H23" s="4">
        <v>2655.36</v>
      </c>
      <c r="I23" s="4">
        <v>0</v>
      </c>
      <c r="J23" s="4">
        <v>0</v>
      </c>
      <c r="K23" s="4">
        <v>998.94</v>
      </c>
      <c r="L23" s="4">
        <v>2077.6799999999998</v>
      </c>
      <c r="M23" s="4">
        <v>0</v>
      </c>
      <c r="N23" s="4">
        <v>0</v>
      </c>
      <c r="O23" s="4">
        <v>5731.98</v>
      </c>
    </row>
    <row r="24" spans="2:15" x14ac:dyDescent="0.35">
      <c r="B24" s="3"/>
      <c r="C24" s="3" t="s">
        <v>23</v>
      </c>
      <c r="D24" s="1"/>
      <c r="E24" s="1"/>
      <c r="F24" s="1"/>
      <c r="G24" s="1" t="s">
        <v>81</v>
      </c>
      <c r="M24">
        <v>0</v>
      </c>
      <c r="N24">
        <v>0</v>
      </c>
      <c r="O24">
        <v>0</v>
      </c>
    </row>
    <row r="25" spans="2:15" x14ac:dyDescent="0.35">
      <c r="B25" s="3"/>
      <c r="C25" s="3"/>
      <c r="D25" s="2">
        <v>45096</v>
      </c>
      <c r="E25" s="1">
        <v>2</v>
      </c>
      <c r="F25" s="1" t="s">
        <v>36</v>
      </c>
      <c r="G25" s="1" t="s">
        <v>83</v>
      </c>
      <c r="H25">
        <v>189.92</v>
      </c>
      <c r="I25">
        <v>190</v>
      </c>
      <c r="L25">
        <v>124.51</v>
      </c>
      <c r="O25">
        <v>504.42999999999989</v>
      </c>
    </row>
    <row r="26" spans="2:15" x14ac:dyDescent="0.35">
      <c r="B26" s="3"/>
      <c r="C26" s="3"/>
      <c r="D26" s="2">
        <v>45103</v>
      </c>
      <c r="E26" s="1">
        <v>1</v>
      </c>
      <c r="F26" s="1" t="s">
        <v>36</v>
      </c>
      <c r="G26" s="1" t="s">
        <v>83</v>
      </c>
      <c r="H26">
        <v>774.29</v>
      </c>
      <c r="K26">
        <v>200</v>
      </c>
      <c r="L26">
        <v>135.97</v>
      </c>
      <c r="O26">
        <v>1110.26</v>
      </c>
    </row>
    <row r="27" spans="2:15" x14ac:dyDescent="0.35">
      <c r="B27" s="3"/>
      <c r="C27" s="3"/>
      <c r="D27" s="2">
        <v>45124</v>
      </c>
      <c r="E27" s="1">
        <v>1</v>
      </c>
      <c r="F27" s="1" t="s">
        <v>36</v>
      </c>
      <c r="G27" s="1" t="s">
        <v>83</v>
      </c>
      <c r="H27">
        <v>774.29</v>
      </c>
      <c r="K27">
        <v>160</v>
      </c>
      <c r="L27">
        <v>113.96</v>
      </c>
      <c r="O27">
        <v>1048.25</v>
      </c>
    </row>
    <row r="28" spans="2:15" x14ac:dyDescent="0.35">
      <c r="B28" s="3"/>
      <c r="C28" s="3"/>
      <c r="D28" s="1" t="s">
        <v>8</v>
      </c>
      <c r="E28" s="1"/>
      <c r="F28" s="1"/>
      <c r="G28" s="1"/>
      <c r="H28" s="4">
        <v>1738.5</v>
      </c>
      <c r="I28" s="4">
        <v>190</v>
      </c>
      <c r="J28" s="4">
        <v>0</v>
      </c>
      <c r="K28" s="4">
        <v>360</v>
      </c>
      <c r="L28" s="4">
        <v>374.44</v>
      </c>
      <c r="M28" s="4">
        <v>0</v>
      </c>
      <c r="N28" s="4">
        <v>0</v>
      </c>
      <c r="O28" s="4">
        <v>2662.94</v>
      </c>
    </row>
    <row r="29" spans="2:15" x14ac:dyDescent="0.35">
      <c r="B29" s="3"/>
      <c r="C29" s="3" t="s">
        <v>24</v>
      </c>
      <c r="D29" s="1"/>
      <c r="E29" s="1"/>
      <c r="F29" s="1"/>
      <c r="G29" s="1" t="s">
        <v>81</v>
      </c>
      <c r="M29">
        <v>0</v>
      </c>
      <c r="N29">
        <v>0</v>
      </c>
      <c r="O29">
        <v>0</v>
      </c>
    </row>
    <row r="30" spans="2:15" x14ac:dyDescent="0.35">
      <c r="B30" s="3"/>
      <c r="C30" s="3"/>
      <c r="D30" s="2">
        <v>45173</v>
      </c>
      <c r="E30" s="1">
        <v>1</v>
      </c>
      <c r="F30" s="1" t="s">
        <v>36</v>
      </c>
      <c r="G30" s="1" t="s">
        <v>83</v>
      </c>
      <c r="H30">
        <v>350.69</v>
      </c>
      <c r="K30">
        <v>200</v>
      </c>
      <c r="L30">
        <v>43.67</v>
      </c>
      <c r="O30">
        <v>594.36</v>
      </c>
    </row>
    <row r="31" spans="2:15" x14ac:dyDescent="0.35">
      <c r="B31" s="3"/>
      <c r="C31" s="3"/>
      <c r="D31" s="2">
        <v>45188</v>
      </c>
      <c r="E31" s="1">
        <v>1</v>
      </c>
      <c r="F31" s="1" t="s">
        <v>36</v>
      </c>
      <c r="G31" s="1" t="s">
        <v>83</v>
      </c>
      <c r="H31">
        <v>425.49</v>
      </c>
      <c r="K31">
        <v>160</v>
      </c>
      <c r="L31">
        <v>110.5</v>
      </c>
      <c r="O31">
        <v>695.99</v>
      </c>
    </row>
    <row r="32" spans="2:15" x14ac:dyDescent="0.35">
      <c r="B32" s="3"/>
      <c r="C32" s="3"/>
      <c r="D32" s="2">
        <v>45195</v>
      </c>
      <c r="E32" s="1">
        <v>2</v>
      </c>
      <c r="F32" s="1" t="s">
        <v>36</v>
      </c>
      <c r="G32" s="1" t="s">
        <v>83</v>
      </c>
      <c r="H32">
        <v>418.82</v>
      </c>
      <c r="I32">
        <v>118.35</v>
      </c>
      <c r="K32">
        <v>352</v>
      </c>
      <c r="L32">
        <v>140.72999999999999</v>
      </c>
      <c r="O32">
        <v>1029.9000000000001</v>
      </c>
    </row>
    <row r="33" spans="2:15" x14ac:dyDescent="0.35">
      <c r="B33" s="3"/>
      <c r="C33" s="3"/>
      <c r="D33" s="2">
        <v>45201</v>
      </c>
      <c r="E33" s="1">
        <v>1</v>
      </c>
      <c r="F33" s="1" t="s">
        <v>36</v>
      </c>
      <c r="G33" s="1" t="s">
        <v>83</v>
      </c>
      <c r="H33">
        <v>252.59</v>
      </c>
      <c r="K33">
        <v>147</v>
      </c>
      <c r="L33">
        <v>89.59</v>
      </c>
      <c r="O33">
        <v>489.18000000000012</v>
      </c>
    </row>
    <row r="34" spans="2:15" x14ac:dyDescent="0.35">
      <c r="B34" s="3"/>
      <c r="C34" s="3"/>
      <c r="D34" s="2">
        <v>45215</v>
      </c>
      <c r="E34" s="1">
        <v>1</v>
      </c>
      <c r="F34" s="1" t="s">
        <v>36</v>
      </c>
      <c r="G34" s="1" t="s">
        <v>83</v>
      </c>
      <c r="I34">
        <v>269.89999999999998</v>
      </c>
      <c r="K34">
        <v>200</v>
      </c>
      <c r="L34">
        <v>56.59</v>
      </c>
      <c r="O34">
        <v>526.49</v>
      </c>
    </row>
    <row r="35" spans="2:15" x14ac:dyDescent="0.35">
      <c r="B35" s="3"/>
      <c r="C35" s="3"/>
      <c r="D35" s="2">
        <v>45236</v>
      </c>
      <c r="E35" s="1">
        <v>1</v>
      </c>
      <c r="F35" s="1" t="s">
        <v>36</v>
      </c>
      <c r="G35" s="1" t="s">
        <v>83</v>
      </c>
      <c r="H35">
        <v>231.39</v>
      </c>
      <c r="K35">
        <v>194</v>
      </c>
      <c r="L35">
        <v>93.25</v>
      </c>
      <c r="O35">
        <v>518.64</v>
      </c>
    </row>
    <row r="36" spans="2:15" x14ac:dyDescent="0.35">
      <c r="B36" s="3"/>
      <c r="C36" s="3"/>
      <c r="D36" s="2">
        <v>45243</v>
      </c>
      <c r="E36" s="1">
        <v>0</v>
      </c>
      <c r="F36" s="1" t="s">
        <v>36</v>
      </c>
      <c r="G36" s="1" t="s">
        <v>83</v>
      </c>
      <c r="L36">
        <v>7.95</v>
      </c>
      <c r="O36">
        <v>7.95</v>
      </c>
    </row>
    <row r="37" spans="2:15" x14ac:dyDescent="0.35">
      <c r="B37" s="3"/>
      <c r="C37" s="3"/>
      <c r="D37" s="2">
        <v>45257</v>
      </c>
      <c r="E37" s="1">
        <v>1</v>
      </c>
      <c r="F37" s="1" t="s">
        <v>36</v>
      </c>
      <c r="G37" s="1" t="s">
        <v>83</v>
      </c>
      <c r="H37">
        <v>231.39</v>
      </c>
      <c r="K37">
        <v>147</v>
      </c>
      <c r="L37">
        <v>160.66</v>
      </c>
      <c r="O37">
        <v>539.04999999999995</v>
      </c>
    </row>
    <row r="38" spans="2:15" x14ac:dyDescent="0.35">
      <c r="B38" s="3"/>
      <c r="C38" s="3"/>
      <c r="D38" s="1" t="s">
        <v>8</v>
      </c>
      <c r="E38" s="1"/>
      <c r="F38" s="1"/>
      <c r="G38" s="1"/>
      <c r="H38" s="4">
        <v>1910.37</v>
      </c>
      <c r="I38" s="4">
        <v>388.25</v>
      </c>
      <c r="J38" s="4">
        <v>0</v>
      </c>
      <c r="K38" s="4">
        <v>1400</v>
      </c>
      <c r="L38" s="4">
        <v>702.93999999999994</v>
      </c>
      <c r="M38" s="4">
        <v>0</v>
      </c>
      <c r="N38" s="4">
        <v>0</v>
      </c>
      <c r="O38" s="4">
        <v>4401.5599999999986</v>
      </c>
    </row>
    <row r="39" spans="2:15" x14ac:dyDescent="0.35">
      <c r="B39" s="3"/>
      <c r="C39" s="3" t="s">
        <v>25</v>
      </c>
      <c r="D39" s="1"/>
      <c r="E39" s="1"/>
      <c r="F39" s="1"/>
      <c r="G39" s="1" t="s">
        <v>81</v>
      </c>
      <c r="M39">
        <v>0</v>
      </c>
      <c r="N39">
        <v>0</v>
      </c>
      <c r="O39">
        <v>0</v>
      </c>
    </row>
    <row r="40" spans="2:15" x14ac:dyDescent="0.35">
      <c r="B40" s="3"/>
      <c r="C40" s="3"/>
      <c r="D40" s="2">
        <v>45271</v>
      </c>
      <c r="E40" s="1">
        <v>2</v>
      </c>
      <c r="F40" s="1" t="s">
        <v>36</v>
      </c>
      <c r="G40" s="1" t="s">
        <v>83</v>
      </c>
      <c r="H40">
        <v>186.27</v>
      </c>
      <c r="K40">
        <v>352</v>
      </c>
      <c r="L40">
        <v>45.87</v>
      </c>
      <c r="O40">
        <v>584.14</v>
      </c>
    </row>
    <row r="41" spans="2:15" x14ac:dyDescent="0.35">
      <c r="B41" s="3"/>
      <c r="C41" s="3"/>
      <c r="D41" s="2">
        <v>45299</v>
      </c>
      <c r="E41" s="1">
        <v>1</v>
      </c>
      <c r="F41" s="1" t="s">
        <v>36</v>
      </c>
      <c r="G41" s="1" t="s">
        <v>83</v>
      </c>
      <c r="H41">
        <v>206.09</v>
      </c>
      <c r="I41">
        <v>233.4</v>
      </c>
      <c r="K41">
        <v>147.96</v>
      </c>
      <c r="L41">
        <v>110.25</v>
      </c>
      <c r="O41">
        <v>697.7</v>
      </c>
    </row>
    <row r="42" spans="2:15" x14ac:dyDescent="0.35">
      <c r="B42" s="3"/>
      <c r="C42" s="3"/>
      <c r="D42" s="2">
        <v>45320</v>
      </c>
      <c r="E42" s="1">
        <v>1</v>
      </c>
      <c r="F42" s="1" t="s">
        <v>36</v>
      </c>
      <c r="G42" s="1" t="s">
        <v>83</v>
      </c>
      <c r="H42">
        <v>276.89</v>
      </c>
      <c r="K42">
        <v>178.2</v>
      </c>
      <c r="L42">
        <v>101.55</v>
      </c>
      <c r="O42">
        <v>556.64</v>
      </c>
    </row>
    <row r="43" spans="2:15" x14ac:dyDescent="0.35">
      <c r="B43" s="3"/>
      <c r="C43" s="3"/>
      <c r="D43" s="2">
        <v>45341</v>
      </c>
      <c r="E43" s="1">
        <v>1</v>
      </c>
      <c r="F43" s="1" t="s">
        <v>36</v>
      </c>
      <c r="G43" s="1" t="s">
        <v>83</v>
      </c>
      <c r="H43">
        <v>276.89</v>
      </c>
      <c r="K43">
        <v>194.4</v>
      </c>
      <c r="L43">
        <v>70.86</v>
      </c>
      <c r="O43">
        <v>542.15</v>
      </c>
    </row>
    <row r="44" spans="2:15" x14ac:dyDescent="0.35">
      <c r="B44" s="3"/>
      <c r="C44" s="3"/>
      <c r="D44" s="2">
        <v>45348</v>
      </c>
      <c r="E44" s="1">
        <v>1</v>
      </c>
      <c r="F44" s="1" t="s">
        <v>36</v>
      </c>
      <c r="G44" s="1" t="s">
        <v>83</v>
      </c>
      <c r="H44">
        <v>323.39</v>
      </c>
      <c r="K44">
        <v>194.4</v>
      </c>
      <c r="L44">
        <v>41.84</v>
      </c>
      <c r="O44">
        <v>559.63</v>
      </c>
    </row>
    <row r="45" spans="2:15" x14ac:dyDescent="0.35">
      <c r="B45" s="3"/>
      <c r="C45" s="3"/>
      <c r="D45" s="1" t="s">
        <v>8</v>
      </c>
      <c r="E45" s="1"/>
      <c r="F45" s="1"/>
      <c r="G45" s="1"/>
      <c r="H45" s="4">
        <v>1269.53</v>
      </c>
      <c r="I45" s="4">
        <v>233.4</v>
      </c>
      <c r="J45" s="4">
        <v>0</v>
      </c>
      <c r="K45" s="4">
        <v>1066.96</v>
      </c>
      <c r="L45" s="4">
        <v>370.37</v>
      </c>
      <c r="M45" s="4">
        <v>0</v>
      </c>
      <c r="N45" s="4">
        <v>0</v>
      </c>
      <c r="O45" s="4">
        <v>2940.26</v>
      </c>
    </row>
    <row r="46" spans="2:15" x14ac:dyDescent="0.35">
      <c r="B46" s="3"/>
      <c r="C46" s="3" t="s">
        <v>26</v>
      </c>
      <c r="D46" s="1"/>
      <c r="E46" s="1"/>
      <c r="F46" s="1"/>
      <c r="G46" s="1" t="s">
        <v>81</v>
      </c>
      <c r="M46">
        <v>0</v>
      </c>
      <c r="N46">
        <v>0</v>
      </c>
      <c r="O46">
        <v>0</v>
      </c>
    </row>
    <row r="47" spans="2:15" x14ac:dyDescent="0.35">
      <c r="B47" s="3"/>
      <c r="C47" s="3"/>
      <c r="D47" s="2">
        <v>45357</v>
      </c>
      <c r="E47" s="1">
        <v>0</v>
      </c>
      <c r="F47" s="1" t="s">
        <v>36</v>
      </c>
      <c r="G47" s="1" t="s">
        <v>83</v>
      </c>
      <c r="H47">
        <v>298.08999999999997</v>
      </c>
      <c r="L47">
        <v>30.25</v>
      </c>
      <c r="O47">
        <v>328.34</v>
      </c>
    </row>
    <row r="48" spans="2:15" x14ac:dyDescent="0.35">
      <c r="B48" s="3"/>
      <c r="C48" s="3"/>
      <c r="D48" s="2">
        <v>45362</v>
      </c>
      <c r="E48" s="1">
        <v>1</v>
      </c>
      <c r="F48" s="1" t="s">
        <v>36</v>
      </c>
      <c r="G48" s="1" t="s">
        <v>83</v>
      </c>
      <c r="H48">
        <v>186.27</v>
      </c>
      <c r="K48">
        <v>193.2</v>
      </c>
      <c r="L48">
        <v>69.430000000000007</v>
      </c>
      <c r="O48">
        <v>448.9</v>
      </c>
    </row>
    <row r="49" spans="2:15" x14ac:dyDescent="0.35">
      <c r="B49" s="3"/>
      <c r="C49" s="3"/>
      <c r="D49" s="2">
        <v>45384</v>
      </c>
      <c r="E49" s="1">
        <v>2</v>
      </c>
      <c r="F49" s="1" t="s">
        <v>36</v>
      </c>
      <c r="G49" s="1" t="s">
        <v>83</v>
      </c>
      <c r="H49">
        <v>304.16000000000003</v>
      </c>
      <c r="K49">
        <v>358.56</v>
      </c>
      <c r="L49">
        <v>128.43</v>
      </c>
      <c r="O49">
        <v>791.15000000000009</v>
      </c>
    </row>
    <row r="50" spans="2:15" x14ac:dyDescent="0.35">
      <c r="B50" s="3"/>
      <c r="C50" s="3"/>
      <c r="D50" s="2">
        <v>45404</v>
      </c>
      <c r="E50" s="1">
        <v>1</v>
      </c>
      <c r="F50" s="1" t="s">
        <v>36</v>
      </c>
      <c r="G50" s="1" t="s">
        <v>83</v>
      </c>
      <c r="H50">
        <v>255.12</v>
      </c>
      <c r="K50">
        <v>182.75</v>
      </c>
      <c r="L50">
        <v>86.53</v>
      </c>
      <c r="O50">
        <v>524.4</v>
      </c>
    </row>
    <row r="51" spans="2:15" x14ac:dyDescent="0.35">
      <c r="B51" s="3"/>
      <c r="C51" s="3"/>
      <c r="D51" s="2">
        <v>45425</v>
      </c>
      <c r="E51" s="1">
        <v>2</v>
      </c>
      <c r="F51" s="1" t="s">
        <v>36</v>
      </c>
      <c r="G51" s="1" t="s">
        <v>83</v>
      </c>
      <c r="H51">
        <v>407.11</v>
      </c>
      <c r="K51">
        <v>540</v>
      </c>
      <c r="L51">
        <v>128.15</v>
      </c>
      <c r="O51">
        <v>1075.26</v>
      </c>
    </row>
    <row r="52" spans="2:15" x14ac:dyDescent="0.35">
      <c r="B52" s="3"/>
      <c r="C52" s="3"/>
      <c r="D52" s="1" t="s">
        <v>8</v>
      </c>
      <c r="E52" s="1"/>
      <c r="F52" s="1"/>
      <c r="G52" s="1"/>
      <c r="H52" s="4">
        <v>1450.75</v>
      </c>
      <c r="I52" s="4">
        <v>0</v>
      </c>
      <c r="J52" s="4">
        <v>0</v>
      </c>
      <c r="K52" s="4">
        <v>1274.51</v>
      </c>
      <c r="L52" s="4">
        <v>442.79</v>
      </c>
      <c r="M52" s="4">
        <v>0</v>
      </c>
      <c r="N52" s="4">
        <v>0</v>
      </c>
      <c r="O52" s="4">
        <v>3168.05</v>
      </c>
    </row>
    <row r="53" spans="2:15" x14ac:dyDescent="0.35">
      <c r="B53" s="3"/>
      <c r="C53" s="3" t="s">
        <v>27</v>
      </c>
      <c r="D53" s="1"/>
      <c r="E53" s="1"/>
      <c r="F53" s="1"/>
      <c r="G53" s="1" t="s">
        <v>81</v>
      </c>
      <c r="M53">
        <v>0</v>
      </c>
      <c r="N53">
        <v>0</v>
      </c>
      <c r="O53">
        <v>0</v>
      </c>
    </row>
    <row r="54" spans="2:15" x14ac:dyDescent="0.35">
      <c r="B54" s="3"/>
      <c r="C54" s="3"/>
      <c r="D54" s="2">
        <v>45445</v>
      </c>
      <c r="E54" s="1">
        <v>2</v>
      </c>
      <c r="F54" s="1" t="s">
        <v>36</v>
      </c>
      <c r="G54" s="1" t="s">
        <v>83</v>
      </c>
      <c r="H54">
        <v>295.66000000000003</v>
      </c>
      <c r="K54">
        <v>198</v>
      </c>
      <c r="L54">
        <v>100.9</v>
      </c>
      <c r="O54">
        <v>594.56000000000006</v>
      </c>
    </row>
    <row r="55" spans="2:15" x14ac:dyDescent="0.35">
      <c r="B55" s="3"/>
      <c r="C55" s="3"/>
      <c r="D55" s="2">
        <v>45467</v>
      </c>
      <c r="E55" s="1">
        <v>3</v>
      </c>
      <c r="F55" s="1" t="s">
        <v>36</v>
      </c>
      <c r="G55" s="1" t="s">
        <v>83</v>
      </c>
      <c r="H55">
        <v>204.83</v>
      </c>
      <c r="I55">
        <v>143.51</v>
      </c>
      <c r="K55">
        <v>506</v>
      </c>
      <c r="L55">
        <v>192.52</v>
      </c>
      <c r="O55">
        <v>1046.8599999999999</v>
      </c>
    </row>
    <row r="56" spans="2:15" x14ac:dyDescent="0.35">
      <c r="B56" s="3"/>
      <c r="C56" s="3"/>
      <c r="D56" s="2">
        <v>45488</v>
      </c>
      <c r="E56" s="1">
        <v>2</v>
      </c>
      <c r="F56" s="1" t="s">
        <v>36</v>
      </c>
      <c r="G56" s="1" t="s">
        <v>83</v>
      </c>
      <c r="H56">
        <v>304.47000000000003</v>
      </c>
      <c r="K56">
        <v>356</v>
      </c>
      <c r="L56">
        <v>116.27</v>
      </c>
      <c r="O56">
        <v>776.74</v>
      </c>
    </row>
    <row r="57" spans="2:15" x14ac:dyDescent="0.35">
      <c r="B57" s="3"/>
      <c r="C57" s="3"/>
      <c r="D57" s="1" t="s">
        <v>8</v>
      </c>
      <c r="E57" s="1"/>
      <c r="F57" s="1"/>
      <c r="G57" s="1"/>
      <c r="H57" s="4">
        <v>804.96</v>
      </c>
      <c r="I57" s="4">
        <v>143.51</v>
      </c>
      <c r="J57" s="4">
        <v>0</v>
      </c>
      <c r="K57" s="4">
        <v>1060</v>
      </c>
      <c r="L57" s="4">
        <v>409.69</v>
      </c>
      <c r="M57" s="4">
        <v>0</v>
      </c>
      <c r="N57" s="4">
        <v>0</v>
      </c>
      <c r="O57" s="4">
        <v>2418.16</v>
      </c>
    </row>
    <row r="58" spans="2:15" x14ac:dyDescent="0.35">
      <c r="B58" s="3"/>
      <c r="C58" s="3" t="s">
        <v>28</v>
      </c>
      <c r="D58" s="1"/>
      <c r="E58" s="1"/>
      <c r="F58" s="1"/>
      <c r="G58" s="1" t="s">
        <v>81</v>
      </c>
      <c r="M58">
        <v>0</v>
      </c>
      <c r="N58">
        <v>0</v>
      </c>
      <c r="O58">
        <v>0</v>
      </c>
    </row>
    <row r="59" spans="2:15" x14ac:dyDescent="0.35">
      <c r="B59" s="3"/>
      <c r="C59" s="3"/>
      <c r="D59" s="2">
        <v>45538</v>
      </c>
      <c r="E59" s="1">
        <v>1</v>
      </c>
      <c r="F59" s="1" t="s">
        <v>36</v>
      </c>
      <c r="G59" s="1" t="s">
        <v>83</v>
      </c>
      <c r="H59">
        <v>494.01</v>
      </c>
      <c r="K59">
        <v>266.39999999999998</v>
      </c>
      <c r="L59">
        <v>127.66</v>
      </c>
      <c r="O59">
        <v>888.06999999999994</v>
      </c>
    </row>
    <row r="60" spans="2:15" x14ac:dyDescent="0.35">
      <c r="B60" s="3"/>
      <c r="C60" s="3"/>
      <c r="D60" s="2">
        <v>45553</v>
      </c>
      <c r="E60" s="1">
        <v>1</v>
      </c>
      <c r="F60" s="1" t="s">
        <v>36</v>
      </c>
      <c r="G60" s="1" t="s">
        <v>83</v>
      </c>
      <c r="H60">
        <v>476.82</v>
      </c>
      <c r="K60">
        <v>226</v>
      </c>
      <c r="L60">
        <v>43.87</v>
      </c>
      <c r="O60">
        <v>746.68999999999994</v>
      </c>
    </row>
    <row r="61" spans="2:15" x14ac:dyDescent="0.35">
      <c r="B61" s="3"/>
      <c r="C61" s="3"/>
      <c r="D61" s="2">
        <v>45559</v>
      </c>
      <c r="E61" s="1">
        <v>1</v>
      </c>
      <c r="F61" s="1" t="s">
        <v>36</v>
      </c>
      <c r="G61" s="1" t="s">
        <v>83</v>
      </c>
      <c r="H61">
        <v>306.01</v>
      </c>
      <c r="K61">
        <v>263</v>
      </c>
      <c r="L61">
        <v>83.18</v>
      </c>
      <c r="O61">
        <v>652.19000000000005</v>
      </c>
    </row>
    <row r="62" spans="2:15" x14ac:dyDescent="0.35">
      <c r="B62" s="3"/>
      <c r="C62" s="3"/>
      <c r="D62" s="2">
        <v>45565</v>
      </c>
      <c r="E62" s="1">
        <v>1</v>
      </c>
      <c r="F62" s="1" t="s">
        <v>36</v>
      </c>
      <c r="G62" s="1" t="s">
        <v>83</v>
      </c>
      <c r="H62">
        <v>284.81</v>
      </c>
      <c r="K62">
        <v>264.60000000000002</v>
      </c>
      <c r="L62">
        <v>58.84</v>
      </c>
      <c r="O62">
        <v>608.25000000000011</v>
      </c>
    </row>
    <row r="63" spans="2:15" x14ac:dyDescent="0.35">
      <c r="B63" s="3"/>
      <c r="C63" s="3"/>
      <c r="D63" s="2">
        <v>45579</v>
      </c>
      <c r="E63" s="1">
        <v>4</v>
      </c>
      <c r="F63" s="1" t="s">
        <v>36</v>
      </c>
      <c r="G63" s="1" t="s">
        <v>83</v>
      </c>
      <c r="H63">
        <v>275.70999999999998</v>
      </c>
      <c r="L63">
        <v>188.91</v>
      </c>
      <c r="O63">
        <v>464.62</v>
      </c>
    </row>
    <row r="64" spans="2:15" x14ac:dyDescent="0.35">
      <c r="B64" s="3"/>
      <c r="C64" s="3"/>
      <c r="D64" s="2">
        <v>45600</v>
      </c>
      <c r="E64" s="1">
        <v>1</v>
      </c>
      <c r="F64" s="1" t="s">
        <v>36</v>
      </c>
      <c r="G64" s="1" t="s">
        <v>83</v>
      </c>
      <c r="H64">
        <v>254.51</v>
      </c>
      <c r="K64">
        <v>259.2</v>
      </c>
      <c r="L64">
        <v>117.44</v>
      </c>
      <c r="O64">
        <v>631.15000000000009</v>
      </c>
    </row>
    <row r="65" spans="2:15" x14ac:dyDescent="0.35">
      <c r="B65" s="3"/>
      <c r="C65" s="3"/>
      <c r="D65" s="2">
        <v>45608</v>
      </c>
      <c r="E65" s="1">
        <v>1</v>
      </c>
      <c r="F65" s="1" t="s">
        <v>36</v>
      </c>
      <c r="G65" s="1" t="s">
        <v>83</v>
      </c>
      <c r="H65">
        <v>315.11</v>
      </c>
      <c r="L65">
        <v>73.28</v>
      </c>
      <c r="O65">
        <v>388.39</v>
      </c>
    </row>
    <row r="66" spans="2:15" x14ac:dyDescent="0.35">
      <c r="B66" s="3"/>
      <c r="C66" s="3"/>
      <c r="D66" s="2">
        <v>45614</v>
      </c>
      <c r="E66" s="1">
        <v>2</v>
      </c>
      <c r="F66" s="1" t="s">
        <v>98</v>
      </c>
      <c r="G66" s="1" t="s">
        <v>83</v>
      </c>
      <c r="I66">
        <v>307.31</v>
      </c>
      <c r="K66">
        <v>245.66</v>
      </c>
      <c r="L66">
        <v>41.24</v>
      </c>
      <c r="O66">
        <v>594.21</v>
      </c>
    </row>
    <row r="67" spans="2:15" x14ac:dyDescent="0.35">
      <c r="B67" s="3"/>
      <c r="C67" s="3"/>
      <c r="D67" s="2">
        <v>45616</v>
      </c>
      <c r="E67" s="1">
        <v>1</v>
      </c>
      <c r="F67" s="1" t="s">
        <v>36</v>
      </c>
      <c r="G67" s="1" t="s">
        <v>83</v>
      </c>
      <c r="H67">
        <v>314.48</v>
      </c>
      <c r="I67">
        <v>71.12</v>
      </c>
      <c r="K67">
        <v>136</v>
      </c>
      <c r="L67">
        <v>35.99</v>
      </c>
      <c r="O67">
        <v>557.59</v>
      </c>
    </row>
    <row r="68" spans="2:15" x14ac:dyDescent="0.35">
      <c r="B68" s="3"/>
      <c r="C68" s="3"/>
      <c r="D68" s="2">
        <v>45621</v>
      </c>
      <c r="E68" s="1">
        <v>1</v>
      </c>
      <c r="F68" s="1" t="s">
        <v>36</v>
      </c>
      <c r="G68" s="1" t="s">
        <v>83</v>
      </c>
      <c r="H68">
        <v>284.81</v>
      </c>
      <c r="K68">
        <v>248.4</v>
      </c>
      <c r="L68">
        <v>72.150000000000006</v>
      </c>
      <c r="O68">
        <v>605.36</v>
      </c>
    </row>
    <row r="69" spans="2:15" x14ac:dyDescent="0.35">
      <c r="B69" s="3"/>
      <c r="C69" s="3"/>
      <c r="D69" s="1" t="s">
        <v>8</v>
      </c>
      <c r="E69" s="1"/>
      <c r="F69" s="1"/>
      <c r="G69" s="1"/>
      <c r="H69" s="4">
        <v>3006.27</v>
      </c>
      <c r="I69" s="4">
        <v>378.43</v>
      </c>
      <c r="J69" s="4">
        <v>0</v>
      </c>
      <c r="K69" s="4">
        <v>1909.26</v>
      </c>
      <c r="L69" s="4">
        <v>842.56000000000006</v>
      </c>
      <c r="M69" s="4">
        <v>0</v>
      </c>
      <c r="N69" s="4">
        <v>0</v>
      </c>
      <c r="O69" s="4">
        <v>6136.52</v>
      </c>
    </row>
    <row r="70" spans="2:15" x14ac:dyDescent="0.35">
      <c r="B70" s="3"/>
      <c r="C70" s="3" t="s">
        <v>29</v>
      </c>
      <c r="D70" s="1"/>
      <c r="E70" s="1"/>
      <c r="F70" s="1"/>
      <c r="G70" s="1" t="s">
        <v>81</v>
      </c>
      <c r="M70">
        <v>0</v>
      </c>
      <c r="N70">
        <v>0</v>
      </c>
      <c r="O70">
        <v>0</v>
      </c>
    </row>
    <row r="71" spans="2:15" x14ac:dyDescent="0.35">
      <c r="B71" s="3"/>
      <c r="C71" s="3"/>
      <c r="D71" s="2">
        <v>45637</v>
      </c>
      <c r="E71" s="1">
        <v>1</v>
      </c>
      <c r="F71" s="1" t="s">
        <v>36</v>
      </c>
      <c r="G71" s="1" t="s">
        <v>83</v>
      </c>
      <c r="H71">
        <v>188.73</v>
      </c>
      <c r="L71">
        <v>67.760000000000005</v>
      </c>
      <c r="O71">
        <v>256.49</v>
      </c>
    </row>
    <row r="72" spans="2:15" x14ac:dyDescent="0.35">
      <c r="B72" s="3"/>
      <c r="C72" s="3"/>
      <c r="D72" s="2">
        <v>45642</v>
      </c>
      <c r="E72" s="1">
        <v>1</v>
      </c>
      <c r="F72" s="1" t="s">
        <v>36</v>
      </c>
      <c r="G72" s="1" t="s">
        <v>83</v>
      </c>
      <c r="H72">
        <v>162.51</v>
      </c>
      <c r="L72">
        <v>1.54</v>
      </c>
      <c r="O72">
        <v>164.05</v>
      </c>
    </row>
    <row r="73" spans="2:15" x14ac:dyDescent="0.35">
      <c r="B73" s="3"/>
      <c r="C73" s="3"/>
      <c r="D73" s="2">
        <v>45663</v>
      </c>
      <c r="E73" s="1">
        <v>1</v>
      </c>
      <c r="F73" s="1" t="s">
        <v>36</v>
      </c>
      <c r="G73" s="1" t="s">
        <v>83</v>
      </c>
      <c r="H73">
        <v>348.51</v>
      </c>
      <c r="K73">
        <v>156.6</v>
      </c>
      <c r="L73">
        <v>92.22</v>
      </c>
      <c r="O73">
        <v>597.33000000000004</v>
      </c>
    </row>
    <row r="74" spans="2:15" x14ac:dyDescent="0.35">
      <c r="B74" s="3"/>
      <c r="C74" s="3"/>
      <c r="D74" s="2">
        <v>45684</v>
      </c>
      <c r="E74" s="1">
        <v>1</v>
      </c>
      <c r="F74" s="1" t="s">
        <v>36</v>
      </c>
      <c r="G74" s="1" t="s">
        <v>83</v>
      </c>
      <c r="H74">
        <v>306.25</v>
      </c>
      <c r="J74">
        <v>27.7</v>
      </c>
      <c r="K74">
        <v>135</v>
      </c>
      <c r="L74">
        <v>72.17</v>
      </c>
      <c r="O74">
        <v>541.12</v>
      </c>
    </row>
    <row r="75" spans="2:15" x14ac:dyDescent="0.35">
      <c r="B75" s="3"/>
      <c r="C75" s="3"/>
      <c r="D75" s="2">
        <v>45705</v>
      </c>
      <c r="E75" s="1">
        <v>1</v>
      </c>
      <c r="F75" s="1" t="s">
        <v>36</v>
      </c>
      <c r="G75" s="1" t="s">
        <v>83</v>
      </c>
      <c r="H75">
        <v>298.57</v>
      </c>
      <c r="K75">
        <v>147.9</v>
      </c>
      <c r="L75">
        <v>89.53</v>
      </c>
      <c r="O75">
        <v>536</v>
      </c>
    </row>
    <row r="76" spans="2:15" x14ac:dyDescent="0.35">
      <c r="B76" s="3"/>
      <c r="C76" s="3"/>
      <c r="D76" s="1" t="s">
        <v>8</v>
      </c>
      <c r="E76" s="1"/>
      <c r="F76" s="1"/>
      <c r="G76" s="1"/>
      <c r="H76" s="4">
        <v>1304.57</v>
      </c>
      <c r="I76" s="4">
        <v>0</v>
      </c>
      <c r="J76" s="4">
        <v>27.7</v>
      </c>
      <c r="K76" s="4">
        <v>439.5</v>
      </c>
      <c r="L76" s="4">
        <v>323.22000000000003</v>
      </c>
      <c r="M76" s="4">
        <v>0</v>
      </c>
      <c r="N76" s="4">
        <v>0</v>
      </c>
      <c r="O76" s="4">
        <v>2094.9899999999998</v>
      </c>
    </row>
    <row r="77" spans="2:15" x14ac:dyDescent="0.35">
      <c r="B77" s="3"/>
      <c r="C77" s="1"/>
      <c r="D77" s="1" t="s">
        <v>30</v>
      </c>
      <c r="E77" s="1"/>
      <c r="F77" s="1"/>
      <c r="G77" s="1"/>
      <c r="H77" s="4">
        <v>14140.31</v>
      </c>
      <c r="I77" s="4">
        <v>1333.59</v>
      </c>
      <c r="J77" s="4">
        <v>27.7</v>
      </c>
      <c r="K77" s="4">
        <v>8509.17</v>
      </c>
      <c r="L77" s="4">
        <v>5543.69</v>
      </c>
      <c r="M77" s="4">
        <v>0</v>
      </c>
      <c r="N77" s="4">
        <v>0</v>
      </c>
      <c r="O77" s="4">
        <v>29554.46</v>
      </c>
    </row>
  </sheetData>
  <mergeCells count="10">
    <mergeCell ref="I14:J14"/>
    <mergeCell ref="B17:B77"/>
    <mergeCell ref="C17:C23"/>
    <mergeCell ref="C24:C28"/>
    <mergeCell ref="C29:C38"/>
    <mergeCell ref="C39:C45"/>
    <mergeCell ref="C46:C52"/>
    <mergeCell ref="C53:C57"/>
    <mergeCell ref="C58:C69"/>
    <mergeCell ref="C70:C76"/>
  </mergeCells>
  <conditionalFormatting sqref="H17:O77">
    <cfRule type="notContainsErrors" dxfId="20" priority="1">
      <formula>NOT(ISERROR(H17))</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4:N34"/>
  <sheetViews>
    <sheetView showGridLines="0" workbookViewId="0">
      <selection activeCell="B14" sqref="B14:N16"/>
    </sheetView>
  </sheetViews>
  <sheetFormatPr defaultRowHeight="14.5" x14ac:dyDescent="0.35"/>
  <cols>
    <col min="2" max="2" width="14.26953125" bestFit="1" customWidth="1"/>
    <col min="4" max="4" width="15.7265625" customWidth="1"/>
    <col min="6" max="7" width="20.7265625" customWidth="1"/>
    <col min="13" max="13" width="11.363281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9</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153</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2">
        <v>45352</v>
      </c>
      <c r="E26" s="1">
        <v>1</v>
      </c>
      <c r="F26" s="1" t="s">
        <v>93</v>
      </c>
      <c r="G26" s="1" t="s">
        <v>84</v>
      </c>
      <c r="H26">
        <v>148.76</v>
      </c>
      <c r="N26">
        <v>148.76</v>
      </c>
    </row>
    <row r="27" spans="2:14" x14ac:dyDescent="0.35">
      <c r="B27" s="3"/>
      <c r="C27" s="3"/>
      <c r="D27" s="1" t="s">
        <v>8</v>
      </c>
      <c r="E27" s="1"/>
      <c r="F27" s="1"/>
      <c r="G27" s="1"/>
      <c r="H27">
        <v>148.76</v>
      </c>
      <c r="I27">
        <v>0</v>
      </c>
      <c r="J27">
        <v>0</v>
      </c>
      <c r="K27">
        <v>0</v>
      </c>
      <c r="L27">
        <v>0</v>
      </c>
      <c r="M27">
        <v>0</v>
      </c>
      <c r="N27">
        <v>148.76</v>
      </c>
    </row>
    <row r="28" spans="2:14" x14ac:dyDescent="0.35">
      <c r="B28" s="3"/>
      <c r="C28" s="3" t="s">
        <v>27</v>
      </c>
      <c r="D28" s="1"/>
      <c r="E28" s="1"/>
      <c r="F28" s="1"/>
      <c r="G28" s="1" t="s">
        <v>81</v>
      </c>
      <c r="L28">
        <v>0</v>
      </c>
      <c r="M28">
        <v>0</v>
      </c>
      <c r="N28">
        <v>0</v>
      </c>
    </row>
    <row r="29" spans="2:14" x14ac:dyDescent="0.35">
      <c r="B29" s="3"/>
      <c r="C29" s="3"/>
      <c r="D29" s="1" t="s">
        <v>8</v>
      </c>
      <c r="E29" s="1"/>
      <c r="F29" s="1"/>
      <c r="G29" s="1"/>
      <c r="H29">
        <v>0</v>
      </c>
      <c r="I29">
        <v>0</v>
      </c>
      <c r="J29">
        <v>0</v>
      </c>
      <c r="K29">
        <v>0</v>
      </c>
      <c r="L29">
        <v>0</v>
      </c>
      <c r="M29">
        <v>0</v>
      </c>
      <c r="N29">
        <v>0</v>
      </c>
    </row>
    <row r="30" spans="2:14" x14ac:dyDescent="0.35">
      <c r="B30" s="3"/>
      <c r="C30" s="3" t="s">
        <v>28</v>
      </c>
      <c r="D30" s="1"/>
      <c r="E30" s="1"/>
      <c r="F30" s="1"/>
      <c r="G30" s="1" t="s">
        <v>81</v>
      </c>
      <c r="L30">
        <v>0</v>
      </c>
      <c r="M30">
        <v>0</v>
      </c>
      <c r="N30">
        <v>0</v>
      </c>
    </row>
    <row r="31" spans="2:14" x14ac:dyDescent="0.35">
      <c r="B31" s="3"/>
      <c r="C31" s="3"/>
      <c r="D31" s="1" t="s">
        <v>8</v>
      </c>
      <c r="E31" s="1"/>
      <c r="F31" s="1"/>
      <c r="G31" s="1"/>
      <c r="H31">
        <v>0</v>
      </c>
      <c r="I31">
        <v>0</v>
      </c>
      <c r="J31">
        <v>0</v>
      </c>
      <c r="K31">
        <v>0</v>
      </c>
      <c r="L31">
        <v>0</v>
      </c>
      <c r="M31">
        <v>0</v>
      </c>
      <c r="N31">
        <v>0</v>
      </c>
    </row>
    <row r="32" spans="2:14" x14ac:dyDescent="0.35">
      <c r="B32" s="3"/>
      <c r="C32" s="3" t="s">
        <v>29</v>
      </c>
      <c r="D32" s="1"/>
      <c r="E32" s="1"/>
      <c r="F32" s="1"/>
      <c r="G32" s="1" t="s">
        <v>81</v>
      </c>
      <c r="L32">
        <v>0</v>
      </c>
      <c r="M32">
        <v>0</v>
      </c>
      <c r="N32">
        <v>0</v>
      </c>
    </row>
    <row r="33" spans="2:14" x14ac:dyDescent="0.35">
      <c r="B33" s="3"/>
      <c r="C33" s="3"/>
      <c r="D33" s="1" t="s">
        <v>8</v>
      </c>
      <c r="E33" s="1"/>
      <c r="F33" s="1"/>
      <c r="G33" s="1"/>
      <c r="H33">
        <v>0</v>
      </c>
      <c r="I33">
        <v>0</v>
      </c>
      <c r="J33">
        <v>0</v>
      </c>
      <c r="K33">
        <v>0</v>
      </c>
      <c r="L33">
        <v>0</v>
      </c>
      <c r="M33">
        <v>0</v>
      </c>
      <c r="N33">
        <v>0</v>
      </c>
    </row>
    <row r="34" spans="2:14" x14ac:dyDescent="0.35">
      <c r="B34" s="3"/>
      <c r="C34" s="1"/>
      <c r="D34" s="1" t="s">
        <v>30</v>
      </c>
      <c r="E34" s="1"/>
      <c r="F34" s="1"/>
      <c r="G34" s="1"/>
      <c r="H34">
        <v>148.76</v>
      </c>
      <c r="I34">
        <v>0</v>
      </c>
      <c r="J34">
        <v>0</v>
      </c>
      <c r="K34">
        <v>0</v>
      </c>
      <c r="L34">
        <v>0</v>
      </c>
      <c r="M34">
        <v>0</v>
      </c>
      <c r="N34">
        <v>148.76</v>
      </c>
    </row>
  </sheetData>
  <mergeCells count="9">
    <mergeCell ref="B17:B34"/>
    <mergeCell ref="C17:C18"/>
    <mergeCell ref="C19:C20"/>
    <mergeCell ref="C21:C22"/>
    <mergeCell ref="C23:C24"/>
    <mergeCell ref="C25:C27"/>
    <mergeCell ref="C28:C29"/>
    <mergeCell ref="C30:C31"/>
    <mergeCell ref="C32:C33"/>
  </mergeCells>
  <conditionalFormatting sqref="H17:N34">
    <cfRule type="notContainsErrors" dxfId="19" priority="1">
      <formula>NOT(ISERROR(H17))</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4:N33"/>
  <sheetViews>
    <sheetView showGridLines="0" workbookViewId="0">
      <selection activeCell="Q12" sqref="Q12"/>
    </sheetView>
  </sheetViews>
  <sheetFormatPr defaultRowHeight="14.5" x14ac:dyDescent="0.35"/>
  <cols>
    <col min="2" max="2" width="13.90625" bestFit="1" customWidth="1"/>
    <col min="4" max="4" width="15.7265625" customWidth="1"/>
    <col min="6" max="7" width="20.7265625" customWidth="1"/>
    <col min="11" max="11" width="10.26953125" customWidth="1"/>
    <col min="13" max="13" width="10"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154</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18" priority="1">
      <formula>NOT(ISERROR(H17))</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4:O47"/>
  <sheetViews>
    <sheetView showGridLines="0" topLeftCell="A10" workbookViewId="0">
      <selection activeCell="S31" sqref="S31"/>
    </sheetView>
  </sheetViews>
  <sheetFormatPr defaultRowHeight="14.5" x14ac:dyDescent="0.35"/>
  <cols>
    <col min="2" max="2" width="14.26953125" bestFit="1" customWidth="1"/>
    <col min="4" max="4" width="15.7265625" customWidth="1"/>
    <col min="6" max="7" width="20.7265625" customWidth="1"/>
    <col min="11" max="11" width="15.26953125" customWidth="1"/>
    <col min="12" max="12" width="9" bestFit="1" customWidth="1"/>
    <col min="14" max="14" width="10.26953125" customWidth="1"/>
  </cols>
  <sheetData>
    <row r="14" spans="2:15" ht="101.5" x14ac:dyDescent="0.35">
      <c r="B14" s="14"/>
      <c r="C14" s="14"/>
      <c r="D14" s="14"/>
      <c r="E14" s="14"/>
      <c r="F14" s="14"/>
      <c r="G14" s="9" t="s">
        <v>0</v>
      </c>
      <c r="H14" s="9" t="s">
        <v>2</v>
      </c>
      <c r="I14" s="12" t="s">
        <v>3</v>
      </c>
      <c r="J14" s="12"/>
      <c r="K14" s="9" t="s">
        <v>4</v>
      </c>
      <c r="L14" s="9" t="s">
        <v>5</v>
      </c>
      <c r="M14" s="9" t="s">
        <v>6</v>
      </c>
      <c r="N14" s="9" t="s">
        <v>7</v>
      </c>
      <c r="O14" s="9" t="s">
        <v>8</v>
      </c>
    </row>
    <row r="15" spans="2:15" x14ac:dyDescent="0.35">
      <c r="B15" s="14"/>
      <c r="C15" s="14"/>
      <c r="D15" s="14"/>
      <c r="E15" s="14"/>
      <c r="F15" s="14"/>
      <c r="G15" s="9" t="s">
        <v>1</v>
      </c>
      <c r="H15" s="9" t="s">
        <v>10</v>
      </c>
      <c r="I15" s="9" t="s">
        <v>11</v>
      </c>
      <c r="J15" s="9" t="s">
        <v>13</v>
      </c>
      <c r="K15" s="9" t="s">
        <v>14</v>
      </c>
      <c r="L15" s="9" t="s">
        <v>14</v>
      </c>
      <c r="M15" s="9" t="s">
        <v>14</v>
      </c>
      <c r="N15" s="9" t="s">
        <v>14</v>
      </c>
      <c r="O15" s="9"/>
    </row>
    <row r="16" spans="2:15" ht="58" x14ac:dyDescent="0.35">
      <c r="B16" s="9" t="s">
        <v>15</v>
      </c>
      <c r="C16" s="9" t="s">
        <v>16</v>
      </c>
      <c r="D16" s="9" t="s">
        <v>17</v>
      </c>
      <c r="E16" s="9" t="s">
        <v>18</v>
      </c>
      <c r="F16" s="9" t="s">
        <v>19</v>
      </c>
      <c r="G16" s="9" t="s">
        <v>20</v>
      </c>
      <c r="H16" s="14"/>
      <c r="I16" s="14"/>
      <c r="J16" s="14"/>
      <c r="K16" s="14"/>
      <c r="L16" s="14"/>
      <c r="M16" s="14"/>
      <c r="N16" s="14"/>
      <c r="O16" s="14"/>
    </row>
    <row r="17" spans="2:15" x14ac:dyDescent="0.35">
      <c r="B17" s="3" t="s">
        <v>155</v>
      </c>
      <c r="C17" s="3" t="s">
        <v>22</v>
      </c>
      <c r="D17" s="1"/>
      <c r="E17" s="1"/>
      <c r="F17" s="1"/>
      <c r="G17" s="1" t="s">
        <v>81</v>
      </c>
      <c r="M17">
        <v>0</v>
      </c>
      <c r="N17">
        <v>0</v>
      </c>
      <c r="O17">
        <v>0</v>
      </c>
    </row>
    <row r="18" spans="2:15" x14ac:dyDescent="0.35">
      <c r="B18" s="3"/>
      <c r="C18" s="3"/>
      <c r="D18" s="2">
        <v>45056</v>
      </c>
      <c r="E18" s="1">
        <v>3</v>
      </c>
      <c r="F18" s="1" t="s">
        <v>36</v>
      </c>
      <c r="G18" s="1" t="s">
        <v>83</v>
      </c>
      <c r="H18">
        <v>5938.3099999999986</v>
      </c>
      <c r="I18">
        <v>25</v>
      </c>
      <c r="K18">
        <v>600</v>
      </c>
      <c r="L18">
        <v>112.8</v>
      </c>
      <c r="O18">
        <v>6676.11</v>
      </c>
    </row>
    <row r="19" spans="2:15" x14ac:dyDescent="0.35">
      <c r="B19" s="3"/>
      <c r="C19" s="3"/>
      <c r="D19" s="1" t="s">
        <v>8</v>
      </c>
      <c r="E19" s="1"/>
      <c r="F19" s="1"/>
      <c r="G19" s="1"/>
      <c r="H19" s="4">
        <v>5938.3099999999986</v>
      </c>
      <c r="I19" s="4">
        <v>25</v>
      </c>
      <c r="J19" s="4">
        <v>0</v>
      </c>
      <c r="K19" s="4">
        <v>600</v>
      </c>
      <c r="L19" s="4">
        <v>112.8</v>
      </c>
      <c r="M19" s="4">
        <v>0</v>
      </c>
      <c r="N19" s="4">
        <v>0</v>
      </c>
      <c r="O19" s="4">
        <v>6676.11</v>
      </c>
    </row>
    <row r="20" spans="2:15" x14ac:dyDescent="0.35">
      <c r="B20" s="3"/>
      <c r="C20" s="3" t="s">
        <v>23</v>
      </c>
      <c r="D20" s="1"/>
      <c r="E20" s="1"/>
      <c r="F20" s="1"/>
      <c r="G20" s="1" t="s">
        <v>81</v>
      </c>
      <c r="M20">
        <v>0</v>
      </c>
      <c r="N20">
        <v>0</v>
      </c>
      <c r="O20">
        <v>0</v>
      </c>
    </row>
    <row r="21" spans="2:15" x14ac:dyDescent="0.35">
      <c r="B21" s="3"/>
      <c r="C21" s="3"/>
      <c r="D21" s="2">
        <v>45082</v>
      </c>
      <c r="E21" s="1">
        <v>5</v>
      </c>
      <c r="F21" s="1" t="s">
        <v>36</v>
      </c>
      <c r="G21" s="1" t="s">
        <v>83</v>
      </c>
      <c r="H21">
        <v>6298.21</v>
      </c>
      <c r="I21">
        <v>25</v>
      </c>
      <c r="K21">
        <v>1000</v>
      </c>
      <c r="L21">
        <v>223.08</v>
      </c>
      <c r="O21">
        <v>7546.29</v>
      </c>
    </row>
    <row r="22" spans="2:15" x14ac:dyDescent="0.35">
      <c r="B22" s="3"/>
      <c r="C22" s="3"/>
      <c r="D22" s="2">
        <v>45097</v>
      </c>
      <c r="E22" s="1">
        <v>3</v>
      </c>
      <c r="F22" s="1" t="s">
        <v>36</v>
      </c>
      <c r="G22" s="1" t="s">
        <v>83</v>
      </c>
      <c r="H22">
        <v>5569.31</v>
      </c>
      <c r="I22">
        <v>25</v>
      </c>
      <c r="K22">
        <v>600</v>
      </c>
      <c r="L22">
        <v>188.41</v>
      </c>
      <c r="O22">
        <v>6382.72</v>
      </c>
    </row>
    <row r="23" spans="2:15" x14ac:dyDescent="0.35">
      <c r="B23" s="3"/>
      <c r="C23" s="3"/>
      <c r="D23" s="1" t="s">
        <v>8</v>
      </c>
      <c r="E23" s="1"/>
      <c r="F23" s="1"/>
      <c r="G23" s="1"/>
      <c r="H23" s="4">
        <v>11867.52</v>
      </c>
      <c r="I23" s="4">
        <v>50</v>
      </c>
      <c r="J23" s="4">
        <v>0</v>
      </c>
      <c r="K23" s="4">
        <v>1600</v>
      </c>
      <c r="L23" s="4">
        <v>411.49</v>
      </c>
      <c r="M23" s="4">
        <v>0</v>
      </c>
      <c r="N23" s="4">
        <v>0</v>
      </c>
      <c r="O23" s="13">
        <v>13929.01</v>
      </c>
    </row>
    <row r="24" spans="2:15" x14ac:dyDescent="0.35">
      <c r="B24" s="3"/>
      <c r="C24" s="3" t="s">
        <v>24</v>
      </c>
      <c r="D24" s="1"/>
      <c r="E24" s="1"/>
      <c r="F24" s="1"/>
      <c r="G24" s="1" t="s">
        <v>81</v>
      </c>
      <c r="M24">
        <v>0</v>
      </c>
      <c r="N24">
        <v>0</v>
      </c>
      <c r="O24">
        <v>0</v>
      </c>
    </row>
    <row r="25" spans="2:15" x14ac:dyDescent="0.35">
      <c r="B25" s="3"/>
      <c r="C25" s="3"/>
      <c r="D25" s="2">
        <v>45180</v>
      </c>
      <c r="E25" s="1">
        <v>5</v>
      </c>
      <c r="F25" s="1" t="s">
        <v>156</v>
      </c>
      <c r="G25" s="1" t="s">
        <v>83</v>
      </c>
      <c r="H25">
        <v>6921.51</v>
      </c>
      <c r="I25">
        <v>160.5</v>
      </c>
      <c r="K25">
        <v>949.2</v>
      </c>
      <c r="L25">
        <v>350.47</v>
      </c>
      <c r="O25">
        <v>8381.68</v>
      </c>
    </row>
    <row r="26" spans="2:15" x14ac:dyDescent="0.35">
      <c r="B26" s="3"/>
      <c r="C26" s="3"/>
      <c r="D26" s="2">
        <v>45195</v>
      </c>
      <c r="E26" s="1">
        <v>1</v>
      </c>
      <c r="F26" s="1" t="s">
        <v>36</v>
      </c>
      <c r="G26" s="1" t="s">
        <v>83</v>
      </c>
      <c r="H26">
        <v>3812.76</v>
      </c>
      <c r="K26">
        <v>200</v>
      </c>
      <c r="L26">
        <v>203.98</v>
      </c>
      <c r="O26">
        <v>4216.74</v>
      </c>
    </row>
    <row r="27" spans="2:15" x14ac:dyDescent="0.35">
      <c r="B27" s="3"/>
      <c r="C27" s="3"/>
      <c r="D27" s="2">
        <v>45237</v>
      </c>
      <c r="E27" s="1">
        <v>4</v>
      </c>
      <c r="F27" s="1" t="s">
        <v>36</v>
      </c>
      <c r="G27" s="1" t="s">
        <v>83</v>
      </c>
      <c r="K27">
        <v>734.28</v>
      </c>
      <c r="L27">
        <v>483.74</v>
      </c>
      <c r="O27">
        <v>1218.02</v>
      </c>
    </row>
    <row r="28" spans="2:15" x14ac:dyDescent="0.35">
      <c r="B28" s="3"/>
      <c r="C28" s="3"/>
      <c r="D28" s="2">
        <v>45250</v>
      </c>
      <c r="E28" s="1">
        <v>2</v>
      </c>
      <c r="F28" s="1" t="s">
        <v>36</v>
      </c>
      <c r="G28" s="1" t="s">
        <v>83</v>
      </c>
      <c r="H28">
        <v>3130.81</v>
      </c>
      <c r="I28">
        <v>25</v>
      </c>
      <c r="K28">
        <v>400</v>
      </c>
      <c r="L28">
        <v>232.84</v>
      </c>
      <c r="O28">
        <v>3788.65</v>
      </c>
    </row>
    <row r="29" spans="2:15" x14ac:dyDescent="0.35">
      <c r="B29" s="3"/>
      <c r="C29" s="3"/>
      <c r="D29" s="1" t="s">
        <v>8</v>
      </c>
      <c r="E29" s="1"/>
      <c r="F29" s="1"/>
      <c r="G29" s="1"/>
      <c r="H29" s="4">
        <v>13865.08</v>
      </c>
      <c r="I29" s="4">
        <v>185.5</v>
      </c>
      <c r="J29" s="4">
        <v>0</v>
      </c>
      <c r="K29" s="4">
        <v>2283.48</v>
      </c>
      <c r="L29" s="4">
        <v>1271.03</v>
      </c>
      <c r="M29" s="4">
        <v>0</v>
      </c>
      <c r="N29" s="4">
        <v>0</v>
      </c>
      <c r="O29" s="4">
        <v>17605.09</v>
      </c>
    </row>
    <row r="30" spans="2:15" x14ac:dyDescent="0.35">
      <c r="B30" s="3"/>
      <c r="C30" s="3" t="s">
        <v>25</v>
      </c>
      <c r="D30" s="1"/>
      <c r="E30" s="1"/>
      <c r="F30" s="1"/>
      <c r="G30" s="1" t="s">
        <v>81</v>
      </c>
      <c r="M30">
        <v>0</v>
      </c>
      <c r="N30">
        <v>0</v>
      </c>
      <c r="O30">
        <v>0</v>
      </c>
    </row>
    <row r="31" spans="2:15" x14ac:dyDescent="0.35">
      <c r="B31" s="3"/>
      <c r="C31" s="3"/>
      <c r="D31" s="2">
        <v>45300</v>
      </c>
      <c r="E31" s="1">
        <v>2</v>
      </c>
      <c r="F31" s="1" t="s">
        <v>129</v>
      </c>
      <c r="G31" s="1" t="s">
        <v>83</v>
      </c>
      <c r="H31">
        <v>579.45000000000005</v>
      </c>
      <c r="K31">
        <v>400</v>
      </c>
      <c r="L31">
        <v>329.27</v>
      </c>
      <c r="O31">
        <v>1308.72</v>
      </c>
    </row>
    <row r="32" spans="2:15" x14ac:dyDescent="0.35">
      <c r="B32" s="3"/>
      <c r="C32" s="3"/>
      <c r="D32" s="1" t="s">
        <v>8</v>
      </c>
      <c r="E32" s="1"/>
      <c r="F32" s="1"/>
      <c r="G32" s="1"/>
      <c r="H32" s="4">
        <v>579.45000000000005</v>
      </c>
      <c r="I32" s="4">
        <v>0</v>
      </c>
      <c r="J32" s="4">
        <v>0</v>
      </c>
      <c r="K32" s="4">
        <v>400</v>
      </c>
      <c r="L32" s="4">
        <v>329.27</v>
      </c>
      <c r="M32" s="4">
        <v>0</v>
      </c>
      <c r="N32" s="4">
        <v>0</v>
      </c>
      <c r="O32" s="4">
        <v>1308.72</v>
      </c>
    </row>
    <row r="33" spans="2:15" x14ac:dyDescent="0.35">
      <c r="B33" s="3"/>
      <c r="C33" s="3" t="s">
        <v>26</v>
      </c>
      <c r="D33" s="1"/>
      <c r="E33" s="1"/>
      <c r="F33" s="1"/>
      <c r="G33" s="1" t="s">
        <v>81</v>
      </c>
      <c r="M33">
        <v>0</v>
      </c>
      <c r="N33">
        <v>0</v>
      </c>
      <c r="O33">
        <v>0</v>
      </c>
    </row>
    <row r="34" spans="2:15" x14ac:dyDescent="0.35">
      <c r="B34" s="3"/>
      <c r="C34" s="3"/>
      <c r="D34" s="2">
        <v>45355</v>
      </c>
      <c r="E34" s="1">
        <v>3</v>
      </c>
      <c r="F34" s="1" t="s">
        <v>129</v>
      </c>
      <c r="G34" s="1" t="s">
        <v>83</v>
      </c>
      <c r="H34">
        <v>3709.49</v>
      </c>
      <c r="I34">
        <v>13.3</v>
      </c>
      <c r="K34">
        <v>669.1</v>
      </c>
      <c r="L34">
        <v>282.02</v>
      </c>
      <c r="O34">
        <v>4673.91</v>
      </c>
    </row>
    <row r="35" spans="2:15" x14ac:dyDescent="0.35">
      <c r="B35" s="3"/>
      <c r="C35" s="3"/>
      <c r="D35" s="2">
        <v>45363</v>
      </c>
      <c r="E35" s="1">
        <v>2</v>
      </c>
      <c r="F35" s="1" t="s">
        <v>129</v>
      </c>
      <c r="G35" s="1" t="s">
        <v>83</v>
      </c>
      <c r="H35">
        <v>4224.49</v>
      </c>
      <c r="K35">
        <v>311.39999999999998</v>
      </c>
      <c r="L35">
        <v>111.18</v>
      </c>
      <c r="O35">
        <v>4647.07</v>
      </c>
    </row>
    <row r="36" spans="2:15" x14ac:dyDescent="0.35">
      <c r="B36" s="3"/>
      <c r="C36" s="3"/>
      <c r="D36" s="1" t="s">
        <v>8</v>
      </c>
      <c r="E36" s="1"/>
      <c r="F36" s="1"/>
      <c r="G36" s="1"/>
      <c r="H36" s="4">
        <v>7933.98</v>
      </c>
      <c r="I36" s="4">
        <v>13.3</v>
      </c>
      <c r="J36" s="4">
        <v>0</v>
      </c>
      <c r="K36" s="4">
        <v>980.5</v>
      </c>
      <c r="L36" s="4">
        <v>393.2</v>
      </c>
      <c r="M36" s="4">
        <v>0</v>
      </c>
      <c r="N36" s="4">
        <v>0</v>
      </c>
      <c r="O36" s="4">
        <v>9320.98</v>
      </c>
    </row>
    <row r="37" spans="2:15" x14ac:dyDescent="0.35">
      <c r="B37" s="3"/>
      <c r="C37" s="3" t="s">
        <v>27</v>
      </c>
      <c r="D37" s="1"/>
      <c r="E37" s="1"/>
      <c r="F37" s="1"/>
      <c r="G37" s="1" t="s">
        <v>81</v>
      </c>
      <c r="M37">
        <v>0</v>
      </c>
      <c r="N37">
        <v>0</v>
      </c>
      <c r="O37">
        <v>0</v>
      </c>
    </row>
    <row r="38" spans="2:15" x14ac:dyDescent="0.35">
      <c r="B38" s="3"/>
      <c r="C38" s="3"/>
      <c r="D38" s="2">
        <v>45445</v>
      </c>
      <c r="E38" s="1">
        <v>10</v>
      </c>
      <c r="F38" s="1" t="s">
        <v>129</v>
      </c>
      <c r="G38" s="1" t="s">
        <v>83</v>
      </c>
      <c r="H38">
        <v>6203.23</v>
      </c>
      <c r="K38">
        <v>2700</v>
      </c>
      <c r="L38">
        <v>477.37</v>
      </c>
      <c r="O38">
        <v>9380.6</v>
      </c>
    </row>
    <row r="39" spans="2:15" x14ac:dyDescent="0.35">
      <c r="B39" s="3"/>
      <c r="C39" s="3"/>
      <c r="D39" s="1" t="s">
        <v>8</v>
      </c>
      <c r="E39" s="1"/>
      <c r="F39" s="1"/>
      <c r="G39" s="1"/>
      <c r="H39" s="4">
        <v>6203.23</v>
      </c>
      <c r="I39" s="4">
        <v>0</v>
      </c>
      <c r="J39" s="4">
        <v>0</v>
      </c>
      <c r="K39" s="4">
        <v>2700</v>
      </c>
      <c r="L39" s="4">
        <v>477.37</v>
      </c>
      <c r="M39" s="4">
        <v>0</v>
      </c>
      <c r="N39" s="4">
        <v>0</v>
      </c>
      <c r="O39" s="4">
        <v>9380.6</v>
      </c>
    </row>
    <row r="40" spans="2:15" x14ac:dyDescent="0.35">
      <c r="B40" s="3"/>
      <c r="C40" s="3" t="s">
        <v>28</v>
      </c>
      <c r="D40" s="1"/>
      <c r="E40" s="1"/>
      <c r="F40" s="1"/>
      <c r="G40" s="1" t="s">
        <v>81</v>
      </c>
      <c r="M40">
        <v>0</v>
      </c>
      <c r="N40">
        <v>0</v>
      </c>
      <c r="O40">
        <v>0</v>
      </c>
    </row>
    <row r="41" spans="2:15" x14ac:dyDescent="0.35">
      <c r="B41" s="3"/>
      <c r="C41" s="3"/>
      <c r="D41" s="2">
        <v>45539</v>
      </c>
      <c r="E41" s="1">
        <v>4</v>
      </c>
      <c r="F41" s="1" t="s">
        <v>129</v>
      </c>
      <c r="G41" s="1" t="s">
        <v>83</v>
      </c>
      <c r="H41">
        <v>3794.19</v>
      </c>
      <c r="K41">
        <v>511</v>
      </c>
      <c r="L41">
        <v>162.29</v>
      </c>
      <c r="O41">
        <v>4467.4799999999996</v>
      </c>
    </row>
    <row r="42" spans="2:15" x14ac:dyDescent="0.35">
      <c r="B42" s="3"/>
      <c r="C42" s="3"/>
      <c r="D42" s="2">
        <v>45607</v>
      </c>
      <c r="E42" s="1">
        <v>8</v>
      </c>
      <c r="F42" s="1" t="s">
        <v>129</v>
      </c>
      <c r="G42" s="1" t="s">
        <v>83</v>
      </c>
      <c r="H42">
        <v>4704.49</v>
      </c>
      <c r="I42">
        <v>25</v>
      </c>
      <c r="L42">
        <v>316.70999999999998</v>
      </c>
      <c r="O42">
        <v>5046.2</v>
      </c>
    </row>
    <row r="43" spans="2:15" x14ac:dyDescent="0.35">
      <c r="B43" s="3"/>
      <c r="C43" s="3"/>
      <c r="D43" s="1" t="s">
        <v>8</v>
      </c>
      <c r="E43" s="1"/>
      <c r="F43" s="1"/>
      <c r="G43" s="1"/>
      <c r="H43" s="4">
        <v>8498.68</v>
      </c>
      <c r="I43" s="4">
        <v>25</v>
      </c>
      <c r="J43" s="4">
        <v>0</v>
      </c>
      <c r="K43" s="4">
        <v>511</v>
      </c>
      <c r="L43" s="4">
        <v>479</v>
      </c>
      <c r="M43" s="4">
        <v>0</v>
      </c>
      <c r="N43" s="4">
        <v>0</v>
      </c>
      <c r="O43" s="4">
        <v>9513.68</v>
      </c>
    </row>
    <row r="44" spans="2:15" x14ac:dyDescent="0.35">
      <c r="B44" s="3"/>
      <c r="C44" s="3" t="s">
        <v>29</v>
      </c>
      <c r="D44" s="1"/>
      <c r="E44" s="1"/>
      <c r="F44" s="1"/>
      <c r="G44" s="1" t="s">
        <v>81</v>
      </c>
      <c r="M44">
        <v>0</v>
      </c>
      <c r="N44">
        <v>1600</v>
      </c>
      <c r="O44">
        <v>1600</v>
      </c>
    </row>
    <row r="45" spans="2:15" x14ac:dyDescent="0.35">
      <c r="B45" s="3"/>
      <c r="C45" s="3"/>
      <c r="D45" s="2">
        <v>45675</v>
      </c>
      <c r="E45" s="1">
        <v>6</v>
      </c>
      <c r="F45" s="1" t="s">
        <v>129</v>
      </c>
      <c r="G45" s="1" t="s">
        <v>84</v>
      </c>
      <c r="H45">
        <v>3141.22</v>
      </c>
      <c r="J45">
        <v>189.39</v>
      </c>
      <c r="K45">
        <v>1191.8</v>
      </c>
      <c r="L45">
        <v>535.28</v>
      </c>
      <c r="O45">
        <v>5057.6899999999996</v>
      </c>
    </row>
    <row r="46" spans="2:15" x14ac:dyDescent="0.35">
      <c r="B46" s="3"/>
      <c r="C46" s="3"/>
      <c r="D46" s="1" t="s">
        <v>8</v>
      </c>
      <c r="E46" s="1"/>
      <c r="F46" s="1"/>
      <c r="G46" s="1"/>
      <c r="H46" s="4">
        <v>3141.22</v>
      </c>
      <c r="I46" s="4">
        <v>0</v>
      </c>
      <c r="J46" s="4">
        <v>189.39</v>
      </c>
      <c r="K46" s="4">
        <v>1191.8</v>
      </c>
      <c r="L46" s="4">
        <v>535.28</v>
      </c>
      <c r="M46" s="4">
        <v>0</v>
      </c>
      <c r="N46" s="4">
        <v>1600</v>
      </c>
      <c r="O46" s="4">
        <v>6657.69</v>
      </c>
    </row>
    <row r="47" spans="2:15" x14ac:dyDescent="0.35">
      <c r="B47" s="3"/>
      <c r="C47" s="1"/>
      <c r="D47" s="1" t="s">
        <v>30</v>
      </c>
      <c r="E47" s="1"/>
      <c r="F47" s="1"/>
      <c r="G47" s="1"/>
      <c r="H47" s="4">
        <v>58027.47</v>
      </c>
      <c r="I47" s="4">
        <v>298.8</v>
      </c>
      <c r="J47" s="4">
        <v>189.39</v>
      </c>
      <c r="K47" s="4">
        <v>10266.780000000001</v>
      </c>
      <c r="L47" s="4">
        <v>4009.44</v>
      </c>
      <c r="M47" s="4">
        <v>0</v>
      </c>
      <c r="N47" s="4">
        <v>1600</v>
      </c>
      <c r="O47" s="4">
        <v>74391.88</v>
      </c>
    </row>
  </sheetData>
  <mergeCells count="10">
    <mergeCell ref="I14:J14"/>
    <mergeCell ref="B17:B47"/>
    <mergeCell ref="C17:C19"/>
    <mergeCell ref="C20:C23"/>
    <mergeCell ref="C24:C29"/>
    <mergeCell ref="C30:C32"/>
    <mergeCell ref="C33:C36"/>
    <mergeCell ref="C37:C39"/>
    <mergeCell ref="C40:C43"/>
    <mergeCell ref="C44:C46"/>
  </mergeCells>
  <conditionalFormatting sqref="H17:O47">
    <cfRule type="notContainsErrors" dxfId="17" priority="1">
      <formula>NOT(ISERROR(H17))</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4:N81"/>
  <sheetViews>
    <sheetView showGridLines="0" topLeftCell="A4" workbookViewId="0">
      <selection activeCell="S20" sqref="S20"/>
    </sheetView>
  </sheetViews>
  <sheetFormatPr defaultRowHeight="14.5" x14ac:dyDescent="0.35"/>
  <cols>
    <col min="2" max="2" width="12" bestFit="1" customWidth="1"/>
    <col min="4" max="4" width="15.7265625" customWidth="1"/>
    <col min="6" max="7" width="20.7265625" customWidth="1"/>
    <col min="10" max="10" width="14.81640625" customWidth="1"/>
    <col min="11" max="11" width="9.81640625" customWidth="1"/>
    <col min="13" max="13" width="9.816406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9</v>
      </c>
      <c r="I15" s="9" t="s">
        <v>13</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157</v>
      </c>
      <c r="C17" s="3" t="s">
        <v>22</v>
      </c>
      <c r="D17" s="1"/>
      <c r="E17" s="1"/>
      <c r="F17" s="1"/>
      <c r="G17" s="1" t="s">
        <v>81</v>
      </c>
      <c r="L17">
        <v>0</v>
      </c>
      <c r="M17">
        <v>0</v>
      </c>
      <c r="N17">
        <v>0</v>
      </c>
    </row>
    <row r="18" spans="2:14" x14ac:dyDescent="0.35">
      <c r="B18" s="3"/>
      <c r="C18" s="3"/>
      <c r="D18" s="2">
        <v>44991</v>
      </c>
      <c r="E18" s="1">
        <v>1</v>
      </c>
      <c r="F18" s="1" t="s">
        <v>36</v>
      </c>
      <c r="G18" s="1" t="s">
        <v>83</v>
      </c>
      <c r="I18">
        <v>97</v>
      </c>
      <c r="J18">
        <v>70</v>
      </c>
      <c r="K18">
        <v>48.2</v>
      </c>
      <c r="N18">
        <v>215.2</v>
      </c>
    </row>
    <row r="19" spans="2:14" x14ac:dyDescent="0.35">
      <c r="B19" s="3"/>
      <c r="C19" s="3"/>
      <c r="D19" s="2">
        <v>44998</v>
      </c>
      <c r="E19" s="1">
        <v>2</v>
      </c>
      <c r="F19" s="1" t="s">
        <v>36</v>
      </c>
      <c r="G19" s="1" t="s">
        <v>83</v>
      </c>
      <c r="I19">
        <v>221.5</v>
      </c>
      <c r="J19">
        <v>282</v>
      </c>
      <c r="K19">
        <v>90.79</v>
      </c>
      <c r="N19">
        <v>594.29</v>
      </c>
    </row>
    <row r="20" spans="2:14" x14ac:dyDescent="0.35">
      <c r="B20" s="3"/>
      <c r="C20" s="3"/>
      <c r="D20" s="2">
        <v>45019</v>
      </c>
      <c r="E20" s="1">
        <v>1</v>
      </c>
      <c r="F20" s="1" t="s">
        <v>36</v>
      </c>
      <c r="G20" s="1" t="s">
        <v>83</v>
      </c>
      <c r="I20">
        <v>225</v>
      </c>
      <c r="J20">
        <v>141</v>
      </c>
      <c r="K20">
        <v>11</v>
      </c>
      <c r="N20">
        <v>377</v>
      </c>
    </row>
    <row r="21" spans="2:14" x14ac:dyDescent="0.35">
      <c r="B21" s="3"/>
      <c r="C21" s="3"/>
      <c r="D21" s="2">
        <v>45034</v>
      </c>
      <c r="E21" s="1">
        <v>1</v>
      </c>
      <c r="F21" s="1" t="s">
        <v>36</v>
      </c>
      <c r="G21" s="1" t="s">
        <v>83</v>
      </c>
      <c r="K21">
        <v>5.5</v>
      </c>
      <c r="N21">
        <v>5.5</v>
      </c>
    </row>
    <row r="22" spans="2:14" x14ac:dyDescent="0.35">
      <c r="B22" s="3"/>
      <c r="C22" s="3"/>
      <c r="D22" s="2">
        <v>45040</v>
      </c>
      <c r="E22" s="1">
        <v>2</v>
      </c>
      <c r="F22" s="1" t="s">
        <v>36</v>
      </c>
      <c r="G22" s="1" t="s">
        <v>83</v>
      </c>
      <c r="I22">
        <v>211.5</v>
      </c>
      <c r="J22">
        <v>141</v>
      </c>
      <c r="K22">
        <v>45.55</v>
      </c>
      <c r="N22">
        <v>398.05</v>
      </c>
    </row>
    <row r="23" spans="2:14" x14ac:dyDescent="0.35">
      <c r="B23" s="3"/>
      <c r="C23" s="3"/>
      <c r="D23" s="2">
        <v>45061</v>
      </c>
      <c r="E23" s="1">
        <v>3</v>
      </c>
      <c r="F23" s="1" t="s">
        <v>36</v>
      </c>
      <c r="G23" s="1" t="s">
        <v>83</v>
      </c>
      <c r="I23">
        <v>233.5</v>
      </c>
      <c r="J23">
        <v>352</v>
      </c>
      <c r="K23">
        <v>81.680000000000007</v>
      </c>
      <c r="N23">
        <v>667.18000000000006</v>
      </c>
    </row>
    <row r="24" spans="2:14" x14ac:dyDescent="0.35">
      <c r="B24" s="3"/>
      <c r="C24" s="3"/>
      <c r="D24" s="1" t="s">
        <v>8</v>
      </c>
      <c r="E24" s="1"/>
      <c r="F24" s="1"/>
      <c r="G24" s="1"/>
      <c r="H24" s="4">
        <v>0</v>
      </c>
      <c r="I24" s="4">
        <v>988.5</v>
      </c>
      <c r="J24" s="4">
        <v>986</v>
      </c>
      <c r="K24" s="4">
        <v>282.72000000000003</v>
      </c>
      <c r="L24" s="4">
        <v>0</v>
      </c>
      <c r="M24" s="4">
        <v>0</v>
      </c>
      <c r="N24" s="4">
        <v>2257.2199999999998</v>
      </c>
    </row>
    <row r="25" spans="2:14" x14ac:dyDescent="0.35">
      <c r="B25" s="3"/>
      <c r="C25" s="3" t="s">
        <v>23</v>
      </c>
      <c r="D25" s="1"/>
      <c r="E25" s="1"/>
      <c r="F25" s="1"/>
      <c r="G25" s="1" t="s">
        <v>81</v>
      </c>
      <c r="L25">
        <v>0</v>
      </c>
      <c r="M25">
        <v>0</v>
      </c>
      <c r="N25">
        <v>0</v>
      </c>
    </row>
    <row r="26" spans="2:14" x14ac:dyDescent="0.35">
      <c r="B26" s="3"/>
      <c r="C26" s="3"/>
      <c r="D26" s="2">
        <v>45082</v>
      </c>
      <c r="E26" s="1">
        <v>2</v>
      </c>
      <c r="F26" s="1" t="s">
        <v>36</v>
      </c>
      <c r="G26" s="1" t="s">
        <v>83</v>
      </c>
      <c r="I26">
        <v>107.5</v>
      </c>
      <c r="J26">
        <v>176</v>
      </c>
      <c r="K26">
        <v>81.349999999999994</v>
      </c>
      <c r="N26">
        <v>364.85</v>
      </c>
    </row>
    <row r="27" spans="2:14" x14ac:dyDescent="0.35">
      <c r="B27" s="3"/>
      <c r="C27" s="3"/>
      <c r="D27" s="2">
        <v>45096</v>
      </c>
      <c r="E27" s="1">
        <v>2</v>
      </c>
      <c r="F27" s="1" t="s">
        <v>36</v>
      </c>
      <c r="G27" s="1" t="s">
        <v>83</v>
      </c>
      <c r="I27">
        <v>107.5</v>
      </c>
      <c r="J27">
        <v>352</v>
      </c>
      <c r="K27">
        <v>36.200000000000003</v>
      </c>
      <c r="N27">
        <v>495.7</v>
      </c>
    </row>
    <row r="28" spans="2:14" x14ac:dyDescent="0.35">
      <c r="B28" s="3"/>
      <c r="C28" s="3"/>
      <c r="D28" s="2">
        <v>45106</v>
      </c>
      <c r="E28" s="1">
        <v>1</v>
      </c>
      <c r="F28" s="1" t="s">
        <v>36</v>
      </c>
      <c r="G28" s="1" t="s">
        <v>83</v>
      </c>
      <c r="I28">
        <v>114.5</v>
      </c>
      <c r="J28">
        <v>176</v>
      </c>
      <c r="K28">
        <v>5.6</v>
      </c>
      <c r="N28">
        <v>296.10000000000002</v>
      </c>
    </row>
    <row r="29" spans="2:14" x14ac:dyDescent="0.35">
      <c r="B29" s="3"/>
      <c r="C29" s="3"/>
      <c r="D29" s="2">
        <v>45111</v>
      </c>
      <c r="E29" s="1">
        <v>2</v>
      </c>
      <c r="F29" s="1" t="s">
        <v>36</v>
      </c>
      <c r="G29" s="1" t="s">
        <v>83</v>
      </c>
      <c r="I29">
        <v>271.10000000000002</v>
      </c>
      <c r="J29">
        <v>352</v>
      </c>
      <c r="K29">
        <v>15.55</v>
      </c>
      <c r="N29">
        <v>638.65</v>
      </c>
    </row>
    <row r="30" spans="2:14" x14ac:dyDescent="0.35">
      <c r="B30" s="3"/>
      <c r="C30" s="3"/>
      <c r="D30" s="2">
        <v>45124</v>
      </c>
      <c r="E30" s="1">
        <v>2</v>
      </c>
      <c r="F30" s="1" t="s">
        <v>36</v>
      </c>
      <c r="G30" s="1" t="s">
        <v>83</v>
      </c>
      <c r="I30">
        <v>240.1</v>
      </c>
      <c r="J30">
        <v>176</v>
      </c>
      <c r="K30">
        <v>40.4</v>
      </c>
      <c r="N30">
        <v>456.5</v>
      </c>
    </row>
    <row r="31" spans="2:14" x14ac:dyDescent="0.35">
      <c r="B31" s="3"/>
      <c r="C31" s="3"/>
      <c r="D31" s="1" t="s">
        <v>8</v>
      </c>
      <c r="E31" s="1"/>
      <c r="F31" s="1"/>
      <c r="G31" s="1"/>
      <c r="H31" s="4">
        <v>0</v>
      </c>
      <c r="I31" s="4">
        <v>840.7</v>
      </c>
      <c r="J31" s="4">
        <v>1232</v>
      </c>
      <c r="K31" s="4">
        <v>179.1</v>
      </c>
      <c r="L31" s="4">
        <v>0</v>
      </c>
      <c r="M31" s="4">
        <v>0</v>
      </c>
      <c r="N31" s="4">
        <v>2251.8000000000002</v>
      </c>
    </row>
    <row r="32" spans="2:14" x14ac:dyDescent="0.35">
      <c r="B32" s="3"/>
      <c r="C32" s="3" t="s">
        <v>24</v>
      </c>
      <c r="D32" s="1"/>
      <c r="E32" s="1"/>
      <c r="F32" s="1"/>
      <c r="G32" s="1" t="s">
        <v>81</v>
      </c>
      <c r="L32">
        <v>0</v>
      </c>
      <c r="M32">
        <v>0</v>
      </c>
      <c r="N32">
        <v>0</v>
      </c>
    </row>
    <row r="33" spans="2:14" x14ac:dyDescent="0.35">
      <c r="B33" s="3"/>
      <c r="C33" s="3"/>
      <c r="D33" s="2">
        <v>45173</v>
      </c>
      <c r="E33" s="1">
        <v>1</v>
      </c>
      <c r="F33" s="1" t="s">
        <v>36</v>
      </c>
      <c r="G33" s="1" t="s">
        <v>83</v>
      </c>
      <c r="I33">
        <v>299.39999999999998</v>
      </c>
      <c r="J33">
        <v>176</v>
      </c>
      <c r="K33">
        <v>60</v>
      </c>
      <c r="N33">
        <v>535.4</v>
      </c>
    </row>
    <row r="34" spans="2:14" x14ac:dyDescent="0.35">
      <c r="B34" s="3"/>
      <c r="C34" s="3"/>
      <c r="D34" s="2">
        <v>45194</v>
      </c>
      <c r="E34" s="1">
        <v>2</v>
      </c>
      <c r="F34" s="1" t="s">
        <v>36</v>
      </c>
      <c r="G34" s="1" t="s">
        <v>83</v>
      </c>
      <c r="I34">
        <v>117.6</v>
      </c>
      <c r="J34">
        <v>352</v>
      </c>
      <c r="K34">
        <v>50.2</v>
      </c>
      <c r="N34">
        <v>519.80000000000007</v>
      </c>
    </row>
    <row r="35" spans="2:14" x14ac:dyDescent="0.35">
      <c r="B35" s="3"/>
      <c r="C35" s="3"/>
      <c r="D35" s="2">
        <v>45201</v>
      </c>
      <c r="E35" s="1">
        <v>2</v>
      </c>
      <c r="F35" s="1" t="s">
        <v>36</v>
      </c>
      <c r="G35" s="1" t="s">
        <v>83</v>
      </c>
      <c r="I35">
        <v>240.1</v>
      </c>
      <c r="J35">
        <v>352</v>
      </c>
      <c r="K35">
        <v>57.55</v>
      </c>
      <c r="N35">
        <v>649.65</v>
      </c>
    </row>
    <row r="36" spans="2:14" x14ac:dyDescent="0.35">
      <c r="B36" s="3"/>
      <c r="C36" s="3"/>
      <c r="D36" s="2">
        <v>45215</v>
      </c>
      <c r="E36" s="1">
        <v>2</v>
      </c>
      <c r="F36" s="1" t="s">
        <v>36</v>
      </c>
      <c r="G36" s="1" t="s">
        <v>83</v>
      </c>
      <c r="I36">
        <v>255</v>
      </c>
      <c r="J36">
        <v>352</v>
      </c>
      <c r="K36">
        <v>62.5</v>
      </c>
      <c r="N36">
        <v>669.5</v>
      </c>
    </row>
    <row r="37" spans="2:14" x14ac:dyDescent="0.35">
      <c r="B37" s="3"/>
      <c r="C37" s="3"/>
      <c r="D37" s="2">
        <v>45236</v>
      </c>
      <c r="E37" s="1">
        <v>1</v>
      </c>
      <c r="F37" s="1" t="s">
        <v>36</v>
      </c>
      <c r="G37" s="1" t="s">
        <v>83</v>
      </c>
      <c r="I37">
        <v>216.7</v>
      </c>
      <c r="J37">
        <v>176</v>
      </c>
      <c r="K37">
        <v>47.35</v>
      </c>
      <c r="N37">
        <v>440.05</v>
      </c>
    </row>
    <row r="38" spans="2:14" x14ac:dyDescent="0.35">
      <c r="B38" s="3"/>
      <c r="C38" s="3"/>
      <c r="D38" s="2">
        <v>45257</v>
      </c>
      <c r="E38" s="1">
        <v>1</v>
      </c>
      <c r="F38" s="1" t="s">
        <v>36</v>
      </c>
      <c r="G38" s="1" t="s">
        <v>83</v>
      </c>
      <c r="I38">
        <v>236.4</v>
      </c>
      <c r="J38">
        <v>176</v>
      </c>
      <c r="K38">
        <v>43.7</v>
      </c>
      <c r="N38">
        <v>456.1</v>
      </c>
    </row>
    <row r="39" spans="2:14" x14ac:dyDescent="0.35">
      <c r="B39" s="3"/>
      <c r="C39" s="3"/>
      <c r="D39" s="1" t="s">
        <v>8</v>
      </c>
      <c r="E39" s="1"/>
      <c r="F39" s="1"/>
      <c r="G39" s="1"/>
      <c r="H39" s="4">
        <v>0</v>
      </c>
      <c r="I39" s="4">
        <v>1365.2</v>
      </c>
      <c r="J39" s="4">
        <v>1584</v>
      </c>
      <c r="K39" s="4">
        <v>321.3</v>
      </c>
      <c r="L39" s="4">
        <v>0</v>
      </c>
      <c r="M39" s="4">
        <v>0</v>
      </c>
      <c r="N39" s="4">
        <v>3270.5</v>
      </c>
    </row>
    <row r="40" spans="2:14" x14ac:dyDescent="0.35">
      <c r="B40" s="3"/>
      <c r="C40" s="3" t="s">
        <v>25</v>
      </c>
      <c r="D40" s="1"/>
      <c r="E40" s="1"/>
      <c r="F40" s="1"/>
      <c r="G40" s="1" t="s">
        <v>81</v>
      </c>
      <c r="L40">
        <v>0</v>
      </c>
      <c r="M40">
        <v>0</v>
      </c>
      <c r="N40">
        <v>0</v>
      </c>
    </row>
    <row r="41" spans="2:14" x14ac:dyDescent="0.35">
      <c r="B41" s="3"/>
      <c r="C41" s="3"/>
      <c r="D41" s="2">
        <v>45272</v>
      </c>
      <c r="E41" s="1">
        <v>2</v>
      </c>
      <c r="F41" s="1" t="s">
        <v>36</v>
      </c>
      <c r="G41" s="1" t="s">
        <v>83</v>
      </c>
      <c r="I41">
        <v>132.4</v>
      </c>
      <c r="J41">
        <v>352</v>
      </c>
      <c r="K41">
        <v>42.5</v>
      </c>
      <c r="N41">
        <v>526.9</v>
      </c>
    </row>
    <row r="42" spans="2:14" x14ac:dyDescent="0.35">
      <c r="B42" s="3"/>
      <c r="C42" s="3"/>
      <c r="D42" s="2">
        <v>45299</v>
      </c>
      <c r="E42" s="1">
        <v>2</v>
      </c>
      <c r="F42" s="1" t="s">
        <v>36</v>
      </c>
      <c r="G42" s="1" t="s">
        <v>83</v>
      </c>
      <c r="I42">
        <v>254.9</v>
      </c>
      <c r="J42">
        <v>332</v>
      </c>
      <c r="K42">
        <v>87.74</v>
      </c>
      <c r="N42">
        <v>674.64</v>
      </c>
    </row>
    <row r="43" spans="2:14" x14ac:dyDescent="0.35">
      <c r="B43" s="3"/>
      <c r="C43" s="3"/>
      <c r="D43" s="2">
        <v>45320</v>
      </c>
      <c r="E43" s="1">
        <v>2</v>
      </c>
      <c r="F43" s="1" t="s">
        <v>36</v>
      </c>
      <c r="G43" s="1" t="s">
        <v>83</v>
      </c>
      <c r="I43">
        <v>261.10000000000002</v>
      </c>
      <c r="J43">
        <v>166</v>
      </c>
      <c r="K43">
        <v>48.1</v>
      </c>
      <c r="N43">
        <v>475.2</v>
      </c>
    </row>
    <row r="44" spans="2:14" x14ac:dyDescent="0.35">
      <c r="B44" s="3"/>
      <c r="C44" s="3"/>
      <c r="D44" s="2">
        <v>45326</v>
      </c>
      <c r="E44" s="1">
        <v>4</v>
      </c>
      <c r="F44" s="1" t="s">
        <v>36</v>
      </c>
      <c r="G44" s="1" t="s">
        <v>83</v>
      </c>
      <c r="H44">
        <v>180.99</v>
      </c>
      <c r="J44">
        <v>410</v>
      </c>
      <c r="K44">
        <v>85.7</v>
      </c>
      <c r="N44">
        <v>676.69</v>
      </c>
    </row>
    <row r="45" spans="2:14" x14ac:dyDescent="0.35">
      <c r="B45" s="3"/>
      <c r="C45" s="3"/>
      <c r="D45" s="2">
        <v>45341</v>
      </c>
      <c r="E45" s="1">
        <v>1</v>
      </c>
      <c r="F45" s="1" t="s">
        <v>36</v>
      </c>
      <c r="G45" s="1" t="s">
        <v>83</v>
      </c>
      <c r="H45">
        <v>186.27</v>
      </c>
      <c r="J45">
        <v>166</v>
      </c>
      <c r="K45">
        <v>79.989999999999995</v>
      </c>
      <c r="N45">
        <v>432.26</v>
      </c>
    </row>
    <row r="46" spans="2:14" x14ac:dyDescent="0.35">
      <c r="B46" s="3"/>
      <c r="C46" s="3"/>
      <c r="D46" s="1" t="s">
        <v>8</v>
      </c>
      <c r="E46" s="1"/>
      <c r="F46" s="1"/>
      <c r="G46" s="1"/>
      <c r="H46" s="4">
        <v>367.26</v>
      </c>
      <c r="I46" s="4">
        <v>648.4</v>
      </c>
      <c r="J46" s="4">
        <v>1426</v>
      </c>
      <c r="K46" s="4">
        <v>344.03</v>
      </c>
      <c r="L46" s="4">
        <v>0</v>
      </c>
      <c r="M46" s="4">
        <v>0</v>
      </c>
      <c r="N46" s="4">
        <v>2785.69</v>
      </c>
    </row>
    <row r="47" spans="2:14" x14ac:dyDescent="0.35">
      <c r="B47" s="3"/>
      <c r="C47" s="3" t="s">
        <v>26</v>
      </c>
      <c r="D47" s="1"/>
      <c r="E47" s="1"/>
      <c r="F47" s="1"/>
      <c r="G47" s="1" t="s">
        <v>81</v>
      </c>
      <c r="L47">
        <v>0</v>
      </c>
      <c r="M47">
        <v>5.6</v>
      </c>
      <c r="N47">
        <v>5.6</v>
      </c>
    </row>
    <row r="48" spans="2:14" x14ac:dyDescent="0.35">
      <c r="B48" s="3"/>
      <c r="C48" s="3"/>
      <c r="D48" s="2">
        <v>45356</v>
      </c>
      <c r="E48" s="1">
        <v>1</v>
      </c>
      <c r="F48" s="1" t="s">
        <v>36</v>
      </c>
      <c r="G48" s="1" t="s">
        <v>83</v>
      </c>
      <c r="I48">
        <v>117.6</v>
      </c>
      <c r="J48">
        <v>166</v>
      </c>
      <c r="K48">
        <v>41.1</v>
      </c>
      <c r="N48">
        <v>324.7</v>
      </c>
    </row>
    <row r="49" spans="2:14" x14ac:dyDescent="0.35">
      <c r="B49" s="3"/>
      <c r="C49" s="3"/>
      <c r="D49" s="2">
        <v>45357</v>
      </c>
      <c r="E49" s="1">
        <v>3</v>
      </c>
      <c r="F49" s="1" t="s">
        <v>117</v>
      </c>
      <c r="G49" s="1" t="s">
        <v>83</v>
      </c>
      <c r="H49">
        <v>203.28</v>
      </c>
      <c r="J49">
        <v>176.36</v>
      </c>
      <c r="K49">
        <v>90.28</v>
      </c>
      <c r="N49">
        <v>469.92</v>
      </c>
    </row>
    <row r="50" spans="2:14" x14ac:dyDescent="0.35">
      <c r="B50" s="3"/>
      <c r="C50" s="3"/>
      <c r="D50" s="2">
        <v>45362</v>
      </c>
      <c r="E50" s="1">
        <v>2</v>
      </c>
      <c r="F50" s="1" t="s">
        <v>36</v>
      </c>
      <c r="G50" s="1" t="s">
        <v>83</v>
      </c>
      <c r="I50">
        <v>261.10000000000002</v>
      </c>
      <c r="J50">
        <v>166</v>
      </c>
      <c r="K50">
        <v>41.3</v>
      </c>
      <c r="N50">
        <v>468.4</v>
      </c>
    </row>
    <row r="51" spans="2:14" x14ac:dyDescent="0.35">
      <c r="B51" s="3"/>
      <c r="C51" s="3"/>
      <c r="D51" s="2">
        <v>45369</v>
      </c>
      <c r="E51" s="1">
        <v>1</v>
      </c>
      <c r="F51" s="1" t="s">
        <v>36</v>
      </c>
      <c r="G51" s="1" t="s">
        <v>83</v>
      </c>
      <c r="I51">
        <v>275</v>
      </c>
      <c r="J51">
        <v>166</v>
      </c>
      <c r="K51">
        <v>33.799999999999997</v>
      </c>
      <c r="N51">
        <v>474.8</v>
      </c>
    </row>
    <row r="52" spans="2:14" x14ac:dyDescent="0.35">
      <c r="B52" s="3"/>
      <c r="C52" s="3"/>
      <c r="D52" s="2">
        <v>45384</v>
      </c>
      <c r="E52" s="1">
        <v>2</v>
      </c>
      <c r="F52" s="1" t="s">
        <v>36</v>
      </c>
      <c r="G52" s="1" t="s">
        <v>83</v>
      </c>
      <c r="I52">
        <v>202.45</v>
      </c>
      <c r="J52">
        <v>332</v>
      </c>
      <c r="K52">
        <v>51.1</v>
      </c>
      <c r="N52">
        <v>585.55000000000007</v>
      </c>
    </row>
    <row r="53" spans="2:14" x14ac:dyDescent="0.35">
      <c r="B53" s="3"/>
      <c r="C53" s="3"/>
      <c r="D53" s="2">
        <v>45404</v>
      </c>
      <c r="E53" s="1">
        <v>1</v>
      </c>
      <c r="F53" s="1" t="s">
        <v>36</v>
      </c>
      <c r="G53" s="1" t="s">
        <v>83</v>
      </c>
      <c r="I53">
        <v>254.9</v>
      </c>
      <c r="J53">
        <v>166</v>
      </c>
      <c r="K53">
        <v>36.89</v>
      </c>
      <c r="N53">
        <v>457.79</v>
      </c>
    </row>
    <row r="54" spans="2:14" x14ac:dyDescent="0.35">
      <c r="B54" s="3"/>
      <c r="C54" s="3"/>
      <c r="D54" s="2">
        <v>45425</v>
      </c>
      <c r="E54" s="1">
        <v>3</v>
      </c>
      <c r="F54" s="1" t="s">
        <v>36</v>
      </c>
      <c r="G54" s="1" t="s">
        <v>83</v>
      </c>
      <c r="I54">
        <v>264.8</v>
      </c>
      <c r="J54">
        <v>412</v>
      </c>
      <c r="K54">
        <v>85</v>
      </c>
      <c r="N54">
        <v>761.8</v>
      </c>
    </row>
    <row r="55" spans="2:14" x14ac:dyDescent="0.35">
      <c r="B55" s="3"/>
      <c r="C55" s="3"/>
      <c r="D55" s="1" t="s">
        <v>8</v>
      </c>
      <c r="E55" s="1"/>
      <c r="F55" s="1"/>
      <c r="G55" s="1"/>
      <c r="H55" s="4">
        <v>203.28</v>
      </c>
      <c r="I55" s="4">
        <v>1375.85</v>
      </c>
      <c r="J55" s="4">
        <v>1584.36</v>
      </c>
      <c r="K55" s="4">
        <v>379.47</v>
      </c>
      <c r="L55" s="4">
        <v>0</v>
      </c>
      <c r="M55" s="4">
        <v>5.6</v>
      </c>
      <c r="N55" s="4">
        <v>3548.56</v>
      </c>
    </row>
    <row r="56" spans="2:14" x14ac:dyDescent="0.35">
      <c r="B56" s="3"/>
      <c r="C56" s="3" t="s">
        <v>27</v>
      </c>
      <c r="D56" s="1"/>
      <c r="E56" s="1"/>
      <c r="F56" s="1"/>
      <c r="G56" s="1" t="s">
        <v>81</v>
      </c>
      <c r="L56">
        <v>0</v>
      </c>
      <c r="M56">
        <v>0</v>
      </c>
      <c r="N56">
        <v>0</v>
      </c>
    </row>
    <row r="57" spans="2:14" x14ac:dyDescent="0.35">
      <c r="B57" s="3"/>
      <c r="C57" s="3"/>
      <c r="D57" s="2">
        <v>45446</v>
      </c>
      <c r="E57" s="1">
        <v>1</v>
      </c>
      <c r="F57" s="1" t="s">
        <v>36</v>
      </c>
      <c r="G57" s="1" t="s">
        <v>83</v>
      </c>
      <c r="I57">
        <v>104</v>
      </c>
      <c r="K57">
        <v>5.6</v>
      </c>
      <c r="N57">
        <v>109.6</v>
      </c>
    </row>
    <row r="58" spans="2:14" x14ac:dyDescent="0.35">
      <c r="B58" s="3"/>
      <c r="C58" s="3"/>
      <c r="D58" s="2">
        <v>45454</v>
      </c>
      <c r="E58" s="1">
        <v>1</v>
      </c>
      <c r="F58" s="1" t="s">
        <v>36</v>
      </c>
      <c r="G58" s="1" t="s">
        <v>83</v>
      </c>
      <c r="I58">
        <v>107.9</v>
      </c>
      <c r="J58">
        <v>143</v>
      </c>
      <c r="K58">
        <v>40.5</v>
      </c>
      <c r="N58">
        <v>291.39999999999998</v>
      </c>
    </row>
    <row r="59" spans="2:14" x14ac:dyDescent="0.35">
      <c r="B59" s="3"/>
      <c r="C59" s="3"/>
      <c r="D59" s="2">
        <v>45462</v>
      </c>
      <c r="E59" s="1">
        <v>2</v>
      </c>
      <c r="F59" s="1" t="s">
        <v>36</v>
      </c>
      <c r="G59" s="1" t="s">
        <v>83</v>
      </c>
      <c r="I59">
        <v>129.69999999999999</v>
      </c>
      <c r="K59">
        <v>12.49</v>
      </c>
      <c r="N59">
        <v>142.19</v>
      </c>
    </row>
    <row r="60" spans="2:14" x14ac:dyDescent="0.35">
      <c r="B60" s="3"/>
      <c r="C60" s="3"/>
      <c r="D60" s="2">
        <v>45488</v>
      </c>
      <c r="E60" s="1">
        <v>2</v>
      </c>
      <c r="F60" s="1" t="s">
        <v>36</v>
      </c>
      <c r="G60" s="1" t="s">
        <v>83</v>
      </c>
      <c r="I60">
        <v>123.4</v>
      </c>
      <c r="J60">
        <v>412</v>
      </c>
      <c r="K60">
        <v>80.3</v>
      </c>
      <c r="N60">
        <v>615.69999999999993</v>
      </c>
    </row>
    <row r="61" spans="2:14" x14ac:dyDescent="0.35">
      <c r="B61" s="3"/>
      <c r="C61" s="3"/>
      <c r="D61" s="2">
        <v>45495</v>
      </c>
      <c r="E61" s="1">
        <v>0</v>
      </c>
      <c r="F61" s="1" t="s">
        <v>36</v>
      </c>
      <c r="G61" s="1" t="s">
        <v>83</v>
      </c>
      <c r="K61">
        <v>9.6</v>
      </c>
      <c r="N61">
        <v>9.6</v>
      </c>
    </row>
    <row r="62" spans="2:14" x14ac:dyDescent="0.35">
      <c r="B62" s="3"/>
      <c r="C62" s="3"/>
      <c r="D62" s="1" t="s">
        <v>8</v>
      </c>
      <c r="E62" s="1"/>
      <c r="F62" s="1"/>
      <c r="G62" s="1"/>
      <c r="H62" s="4">
        <v>0</v>
      </c>
      <c r="I62" s="4">
        <v>465</v>
      </c>
      <c r="J62" s="4">
        <v>555</v>
      </c>
      <c r="K62" s="4">
        <v>148.49</v>
      </c>
      <c r="L62" s="4">
        <v>0</v>
      </c>
      <c r="M62" s="4">
        <v>0</v>
      </c>
      <c r="N62" s="4">
        <v>1168.49</v>
      </c>
    </row>
    <row r="63" spans="2:14" x14ac:dyDescent="0.35">
      <c r="B63" s="3"/>
      <c r="C63" s="3" t="s">
        <v>28</v>
      </c>
      <c r="D63" s="1"/>
      <c r="E63" s="1"/>
      <c r="F63" s="1"/>
      <c r="G63" s="1" t="s">
        <v>81</v>
      </c>
      <c r="L63">
        <v>0</v>
      </c>
      <c r="M63">
        <v>0</v>
      </c>
      <c r="N63">
        <v>0</v>
      </c>
    </row>
    <row r="64" spans="2:14" x14ac:dyDescent="0.35">
      <c r="B64" s="3"/>
      <c r="C64" s="3"/>
      <c r="D64" s="2">
        <v>45538</v>
      </c>
      <c r="E64" s="1">
        <v>2</v>
      </c>
      <c r="F64" s="1" t="s">
        <v>36</v>
      </c>
      <c r="G64" s="1" t="s">
        <v>83</v>
      </c>
      <c r="I64">
        <v>104</v>
      </c>
      <c r="J64">
        <v>206</v>
      </c>
      <c r="K64">
        <v>43.59</v>
      </c>
      <c r="N64">
        <v>353.59</v>
      </c>
    </row>
    <row r="65" spans="2:14" x14ac:dyDescent="0.35">
      <c r="B65" s="3"/>
      <c r="C65" s="3"/>
      <c r="D65" s="2">
        <v>45559</v>
      </c>
      <c r="E65" s="1">
        <v>3</v>
      </c>
      <c r="F65" s="1" t="s">
        <v>36</v>
      </c>
      <c r="G65" s="1" t="s">
        <v>83</v>
      </c>
      <c r="I65">
        <v>223.5</v>
      </c>
      <c r="J65">
        <v>206</v>
      </c>
      <c r="K65">
        <v>73.63</v>
      </c>
      <c r="N65">
        <v>503.13</v>
      </c>
    </row>
    <row r="66" spans="2:14" x14ac:dyDescent="0.35">
      <c r="B66" s="3"/>
      <c r="C66" s="3"/>
      <c r="D66" s="2">
        <v>45565</v>
      </c>
      <c r="E66" s="1">
        <v>3</v>
      </c>
      <c r="F66" s="1" t="s">
        <v>36</v>
      </c>
      <c r="G66" s="1" t="s">
        <v>83</v>
      </c>
      <c r="I66">
        <v>211.9</v>
      </c>
      <c r="J66">
        <v>412</v>
      </c>
      <c r="K66">
        <v>110.45</v>
      </c>
      <c r="N66">
        <v>734.35</v>
      </c>
    </row>
    <row r="67" spans="2:14" x14ac:dyDescent="0.35">
      <c r="B67" s="3"/>
      <c r="C67" s="3"/>
      <c r="D67" s="2">
        <v>45579</v>
      </c>
      <c r="E67" s="1">
        <v>4</v>
      </c>
      <c r="F67" s="1" t="s">
        <v>36</v>
      </c>
      <c r="G67" s="1" t="s">
        <v>83</v>
      </c>
      <c r="I67">
        <v>211.9</v>
      </c>
      <c r="J67">
        <v>618</v>
      </c>
      <c r="K67">
        <v>103.45</v>
      </c>
      <c r="N67">
        <v>933.35</v>
      </c>
    </row>
    <row r="68" spans="2:14" x14ac:dyDescent="0.35">
      <c r="B68" s="3"/>
      <c r="C68" s="3"/>
      <c r="D68" s="2">
        <v>45600</v>
      </c>
      <c r="E68" s="1">
        <v>1</v>
      </c>
      <c r="F68" s="1" t="s">
        <v>36</v>
      </c>
      <c r="G68" s="1" t="s">
        <v>83</v>
      </c>
      <c r="I68">
        <v>75.75</v>
      </c>
      <c r="J68">
        <v>206</v>
      </c>
      <c r="K68">
        <v>46.04</v>
      </c>
      <c r="N68">
        <v>327.79</v>
      </c>
    </row>
    <row r="69" spans="2:14" x14ac:dyDescent="0.35">
      <c r="B69" s="3"/>
      <c r="C69" s="3"/>
      <c r="D69" s="2">
        <v>45607</v>
      </c>
      <c r="E69" s="1">
        <v>1</v>
      </c>
      <c r="F69" s="1" t="s">
        <v>36</v>
      </c>
      <c r="G69" s="1" t="s">
        <v>83</v>
      </c>
      <c r="I69">
        <v>183.55</v>
      </c>
      <c r="J69">
        <v>103</v>
      </c>
      <c r="K69">
        <v>15.89</v>
      </c>
      <c r="N69">
        <v>302.44</v>
      </c>
    </row>
    <row r="70" spans="2:14" x14ac:dyDescent="0.35">
      <c r="B70" s="3"/>
      <c r="C70" s="3"/>
      <c r="D70" s="2">
        <v>45616</v>
      </c>
      <c r="E70" s="1">
        <v>0</v>
      </c>
      <c r="F70" s="1" t="s">
        <v>36</v>
      </c>
      <c r="G70" s="1" t="s">
        <v>83</v>
      </c>
      <c r="I70">
        <v>100.25</v>
      </c>
      <c r="N70">
        <v>100.25</v>
      </c>
    </row>
    <row r="71" spans="2:14" x14ac:dyDescent="0.35">
      <c r="B71" s="3"/>
      <c r="C71" s="3"/>
      <c r="D71" s="2">
        <v>45621</v>
      </c>
      <c r="E71" s="1">
        <v>2</v>
      </c>
      <c r="F71" s="1" t="s">
        <v>36</v>
      </c>
      <c r="G71" s="1" t="s">
        <v>83</v>
      </c>
      <c r="I71">
        <v>208.55</v>
      </c>
      <c r="J71">
        <v>412</v>
      </c>
      <c r="K71">
        <v>68.5</v>
      </c>
      <c r="N71">
        <v>689.05</v>
      </c>
    </row>
    <row r="72" spans="2:14" x14ac:dyDescent="0.35">
      <c r="B72" s="3"/>
      <c r="C72" s="3"/>
      <c r="D72" s="1" t="s">
        <v>8</v>
      </c>
      <c r="E72" s="1"/>
      <c r="F72" s="1"/>
      <c r="G72" s="1"/>
      <c r="H72" s="4">
        <v>0</v>
      </c>
      <c r="I72" s="4">
        <v>1319.4</v>
      </c>
      <c r="J72" s="4">
        <v>2163</v>
      </c>
      <c r="K72" s="4">
        <v>461.55</v>
      </c>
      <c r="L72" s="4">
        <v>0</v>
      </c>
      <c r="M72" s="4">
        <v>0</v>
      </c>
      <c r="N72" s="4">
        <v>3943.95</v>
      </c>
    </row>
    <row r="73" spans="2:14" x14ac:dyDescent="0.35">
      <c r="B73" s="3"/>
      <c r="C73" s="3" t="s">
        <v>29</v>
      </c>
      <c r="D73" s="1"/>
      <c r="E73" s="1"/>
      <c r="F73" s="1"/>
      <c r="G73" s="1" t="s">
        <v>81</v>
      </c>
      <c r="L73">
        <v>0</v>
      </c>
      <c r="M73">
        <v>-79.55</v>
      </c>
      <c r="N73">
        <v>-79.55</v>
      </c>
    </row>
    <row r="74" spans="2:14" x14ac:dyDescent="0.35">
      <c r="B74" s="3"/>
      <c r="C74" s="3"/>
      <c r="D74" s="2">
        <v>45636</v>
      </c>
      <c r="E74" s="1">
        <v>1</v>
      </c>
      <c r="F74" s="1" t="s">
        <v>36</v>
      </c>
      <c r="G74" s="1" t="s">
        <v>83</v>
      </c>
      <c r="J74">
        <v>206</v>
      </c>
      <c r="K74">
        <v>10.050000000000001</v>
      </c>
      <c r="N74">
        <v>216.05</v>
      </c>
    </row>
    <row r="75" spans="2:14" x14ac:dyDescent="0.35">
      <c r="B75" s="3"/>
      <c r="C75" s="3"/>
      <c r="D75" s="2">
        <v>45642</v>
      </c>
      <c r="E75" s="1">
        <v>1</v>
      </c>
      <c r="F75" s="1" t="s">
        <v>36</v>
      </c>
      <c r="G75" s="1" t="s">
        <v>83</v>
      </c>
      <c r="I75">
        <v>292</v>
      </c>
      <c r="J75">
        <v>143</v>
      </c>
      <c r="K75">
        <v>21.99</v>
      </c>
      <c r="N75">
        <v>456.99</v>
      </c>
    </row>
    <row r="76" spans="2:14" x14ac:dyDescent="0.35">
      <c r="B76" s="3"/>
      <c r="C76" s="3"/>
      <c r="D76" s="2">
        <v>45663</v>
      </c>
      <c r="E76" s="1">
        <v>2</v>
      </c>
      <c r="F76" s="1" t="s">
        <v>36</v>
      </c>
      <c r="G76" s="1" t="s">
        <v>83</v>
      </c>
      <c r="I76">
        <v>79.55</v>
      </c>
      <c r="J76">
        <v>259.2</v>
      </c>
      <c r="K76">
        <v>93.47</v>
      </c>
      <c r="N76">
        <v>432.22</v>
      </c>
    </row>
    <row r="77" spans="2:14" x14ac:dyDescent="0.35">
      <c r="B77" s="3"/>
      <c r="C77" s="3"/>
      <c r="D77" s="2">
        <v>45693</v>
      </c>
      <c r="E77" s="1">
        <v>1</v>
      </c>
      <c r="F77" s="1" t="s">
        <v>36</v>
      </c>
      <c r="G77" s="1" t="s">
        <v>83</v>
      </c>
      <c r="J77">
        <v>166</v>
      </c>
      <c r="K77">
        <v>10.1</v>
      </c>
      <c r="N77">
        <v>176.1</v>
      </c>
    </row>
    <row r="78" spans="2:14" x14ac:dyDescent="0.35">
      <c r="B78" s="3"/>
      <c r="C78" s="3"/>
      <c r="D78" s="2">
        <v>45705</v>
      </c>
      <c r="E78" s="1">
        <v>2</v>
      </c>
      <c r="F78" s="1" t="s">
        <v>36</v>
      </c>
      <c r="G78" s="1" t="s">
        <v>83</v>
      </c>
      <c r="I78">
        <v>75.75</v>
      </c>
      <c r="J78">
        <v>166</v>
      </c>
      <c r="K78">
        <v>72.09</v>
      </c>
      <c r="N78">
        <v>313.83999999999997</v>
      </c>
    </row>
    <row r="79" spans="2:14" x14ac:dyDescent="0.35">
      <c r="B79" s="3"/>
      <c r="C79" s="3"/>
      <c r="D79" s="2">
        <v>45712</v>
      </c>
      <c r="E79" s="1">
        <v>0</v>
      </c>
      <c r="F79" s="1" t="s">
        <v>36</v>
      </c>
      <c r="G79" s="1" t="s">
        <v>83</v>
      </c>
      <c r="K79">
        <v>5.5</v>
      </c>
      <c r="N79">
        <v>5.5</v>
      </c>
    </row>
    <row r="80" spans="2:14" x14ac:dyDescent="0.35">
      <c r="B80" s="3"/>
      <c r="C80" s="3"/>
      <c r="D80" s="1" t="s">
        <v>8</v>
      </c>
      <c r="E80" s="1"/>
      <c r="F80" s="1"/>
      <c r="G80" s="1"/>
      <c r="H80" s="4">
        <v>0</v>
      </c>
      <c r="I80" s="4">
        <v>447.3</v>
      </c>
      <c r="J80" s="4">
        <v>940.2</v>
      </c>
      <c r="K80" s="4">
        <v>213.2</v>
      </c>
      <c r="L80" s="4">
        <v>0</v>
      </c>
      <c r="M80" s="4">
        <v>-79.55</v>
      </c>
      <c r="N80" s="4">
        <v>1521.15</v>
      </c>
    </row>
    <row r="81" spans="2:14" x14ac:dyDescent="0.35">
      <c r="B81" s="3"/>
      <c r="C81" s="1"/>
      <c r="D81" s="1" t="s">
        <v>30</v>
      </c>
      <c r="E81" s="1"/>
      <c r="F81" s="1"/>
      <c r="G81" s="1"/>
      <c r="H81" s="4">
        <v>570.54</v>
      </c>
      <c r="I81" s="4">
        <v>7450.35</v>
      </c>
      <c r="J81" s="4">
        <v>10470.56</v>
      </c>
      <c r="K81" s="4">
        <v>2329.86</v>
      </c>
      <c r="L81" s="4">
        <v>0</v>
      </c>
      <c r="M81" s="4">
        <v>-73.95</v>
      </c>
      <c r="N81" s="4">
        <v>20747.36</v>
      </c>
    </row>
  </sheetData>
  <mergeCells count="9">
    <mergeCell ref="B17:B81"/>
    <mergeCell ref="C17:C24"/>
    <mergeCell ref="C25:C31"/>
    <mergeCell ref="C32:C39"/>
    <mergeCell ref="C40:C46"/>
    <mergeCell ref="C47:C55"/>
    <mergeCell ref="C56:C62"/>
    <mergeCell ref="C63:C72"/>
    <mergeCell ref="C73:C80"/>
  </mergeCells>
  <conditionalFormatting sqref="H17:N81">
    <cfRule type="notContainsErrors" dxfId="16" priority="1">
      <formula>NOT(ISERROR(H17))</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4:R65"/>
  <sheetViews>
    <sheetView showGridLines="0" workbookViewId="0">
      <selection activeCell="S14" sqref="S14"/>
    </sheetView>
  </sheetViews>
  <sheetFormatPr defaultRowHeight="14.5" x14ac:dyDescent="0.35"/>
  <cols>
    <col min="2" max="2" width="13.36328125" bestFit="1" customWidth="1"/>
    <col min="4" max="4" width="15.7265625" customWidth="1"/>
    <col min="6" max="7" width="20.7265625" customWidth="1"/>
    <col min="15" max="15" width="10" customWidth="1"/>
    <col min="17" max="17" width="10.26953125" customWidth="1"/>
  </cols>
  <sheetData>
    <row r="14" spans="2:18" ht="101.5" x14ac:dyDescent="0.35">
      <c r="B14" s="8"/>
      <c r="C14" s="8"/>
      <c r="D14" s="8"/>
      <c r="E14" s="8"/>
      <c r="F14" s="8"/>
      <c r="G14" s="9" t="s">
        <v>0</v>
      </c>
      <c r="H14" s="12" t="s">
        <v>2</v>
      </c>
      <c r="I14" s="12"/>
      <c r="J14" s="12"/>
      <c r="K14" s="12" t="s">
        <v>3</v>
      </c>
      <c r="L14" s="12"/>
      <c r="M14" s="12"/>
      <c r="N14" s="9" t="s">
        <v>4</v>
      </c>
      <c r="O14" s="9" t="s">
        <v>5</v>
      </c>
      <c r="P14" s="9" t="s">
        <v>6</v>
      </c>
      <c r="Q14" s="9" t="s">
        <v>7</v>
      </c>
      <c r="R14" s="9" t="s">
        <v>8</v>
      </c>
    </row>
    <row r="15" spans="2:18" ht="58" x14ac:dyDescent="0.35">
      <c r="B15" s="8"/>
      <c r="C15" s="8"/>
      <c r="D15" s="8"/>
      <c r="E15" s="8"/>
      <c r="F15" s="8"/>
      <c r="G15" s="9" t="s">
        <v>1</v>
      </c>
      <c r="H15" s="9" t="s">
        <v>10</v>
      </c>
      <c r="I15" s="9" t="s">
        <v>9</v>
      </c>
      <c r="J15" s="9" t="s">
        <v>87</v>
      </c>
      <c r="K15" s="9" t="s">
        <v>11</v>
      </c>
      <c r="L15" s="9" t="s">
        <v>88</v>
      </c>
      <c r="M15" s="9" t="s">
        <v>89</v>
      </c>
      <c r="N15" s="9" t="s">
        <v>14</v>
      </c>
      <c r="O15" s="9" t="s">
        <v>14</v>
      </c>
      <c r="P15" s="9" t="s">
        <v>14</v>
      </c>
      <c r="Q15" s="9" t="s">
        <v>14</v>
      </c>
      <c r="R15" s="9"/>
    </row>
    <row r="16" spans="2:18" ht="58" x14ac:dyDescent="0.35">
      <c r="B16" s="9" t="s">
        <v>15</v>
      </c>
      <c r="C16" s="9" t="s">
        <v>16</v>
      </c>
      <c r="D16" s="9" t="s">
        <v>17</v>
      </c>
      <c r="E16" s="9" t="s">
        <v>18</v>
      </c>
      <c r="F16" s="9" t="s">
        <v>19</v>
      </c>
      <c r="G16" s="9" t="s">
        <v>20</v>
      </c>
      <c r="H16" s="8"/>
      <c r="I16" s="8"/>
      <c r="J16" s="8"/>
      <c r="K16" s="8"/>
      <c r="L16" s="8"/>
      <c r="M16" s="8"/>
      <c r="N16" s="8"/>
      <c r="O16" s="8"/>
      <c r="P16" s="8"/>
      <c r="Q16" s="8"/>
      <c r="R16" s="8"/>
    </row>
    <row r="17" spans="2:18" x14ac:dyDescent="0.35">
      <c r="B17" s="3" t="s">
        <v>90</v>
      </c>
      <c r="C17" s="3" t="s">
        <v>22</v>
      </c>
      <c r="D17" s="1"/>
      <c r="E17" s="1"/>
      <c r="F17" s="1"/>
      <c r="G17" s="1" t="s">
        <v>81</v>
      </c>
      <c r="P17">
        <v>0</v>
      </c>
      <c r="Q17">
        <v>0</v>
      </c>
      <c r="R17">
        <v>0</v>
      </c>
    </row>
    <row r="18" spans="2:18" x14ac:dyDescent="0.35">
      <c r="B18" s="3"/>
      <c r="C18" s="3"/>
      <c r="D18" s="2">
        <v>44994</v>
      </c>
      <c r="E18" s="1">
        <v>0</v>
      </c>
      <c r="F18" s="1" t="s">
        <v>66</v>
      </c>
      <c r="G18" s="1" t="s">
        <v>86</v>
      </c>
      <c r="K18">
        <v>155.9</v>
      </c>
      <c r="R18">
        <v>155.9</v>
      </c>
    </row>
    <row r="19" spans="2:18" x14ac:dyDescent="0.35">
      <c r="B19" s="3"/>
      <c r="C19" s="3"/>
      <c r="D19" s="2">
        <v>45055</v>
      </c>
      <c r="E19" s="1">
        <v>2</v>
      </c>
      <c r="F19" s="1" t="s">
        <v>91</v>
      </c>
      <c r="G19" s="1" t="s">
        <v>85</v>
      </c>
      <c r="H19">
        <v>2190.91</v>
      </c>
      <c r="N19">
        <v>577.8599999999999</v>
      </c>
      <c r="O19">
        <v>231.04</v>
      </c>
      <c r="R19">
        <v>2999.809999999999</v>
      </c>
    </row>
    <row r="20" spans="2:18" x14ac:dyDescent="0.35">
      <c r="B20" s="3"/>
      <c r="C20" s="3"/>
      <c r="D20" s="2">
        <v>45062</v>
      </c>
      <c r="E20" s="1">
        <v>0</v>
      </c>
      <c r="F20" s="1" t="s">
        <v>92</v>
      </c>
      <c r="G20" s="1" t="s">
        <v>82</v>
      </c>
      <c r="K20">
        <v>99</v>
      </c>
      <c r="O20">
        <v>25.5</v>
      </c>
      <c r="R20">
        <v>124.5</v>
      </c>
    </row>
    <row r="21" spans="2:18" x14ac:dyDescent="0.35">
      <c r="B21" s="3"/>
      <c r="C21" s="3"/>
      <c r="D21" s="1" t="s">
        <v>8</v>
      </c>
      <c r="E21" s="1"/>
      <c r="F21" s="1"/>
      <c r="G21" s="1"/>
      <c r="H21">
        <v>2190.91</v>
      </c>
      <c r="I21">
        <v>0</v>
      </c>
      <c r="J21">
        <v>0</v>
      </c>
      <c r="K21">
        <v>254.9</v>
      </c>
      <c r="L21">
        <v>0</v>
      </c>
      <c r="M21">
        <v>0</v>
      </c>
      <c r="N21">
        <v>577.8599999999999</v>
      </c>
      <c r="O21">
        <v>256.54000000000002</v>
      </c>
      <c r="P21">
        <v>0</v>
      </c>
      <c r="Q21">
        <v>0</v>
      </c>
      <c r="R21">
        <v>3280.21</v>
      </c>
    </row>
    <row r="22" spans="2:18" x14ac:dyDescent="0.35">
      <c r="B22" s="3"/>
      <c r="C22" s="3" t="s">
        <v>23</v>
      </c>
      <c r="D22" s="1"/>
      <c r="E22" s="1"/>
      <c r="F22" s="1"/>
      <c r="G22" s="1" t="s">
        <v>81</v>
      </c>
      <c r="P22">
        <v>0</v>
      </c>
      <c r="Q22">
        <v>0</v>
      </c>
      <c r="R22">
        <v>0</v>
      </c>
    </row>
    <row r="23" spans="2:18" x14ac:dyDescent="0.35">
      <c r="B23" s="3"/>
      <c r="C23" s="3"/>
      <c r="D23" s="2">
        <v>45078</v>
      </c>
      <c r="E23" s="1">
        <v>1</v>
      </c>
      <c r="F23" s="1" t="s">
        <v>39</v>
      </c>
      <c r="G23" s="1" t="s">
        <v>83</v>
      </c>
      <c r="I23">
        <v>209.22</v>
      </c>
      <c r="N23">
        <v>140.88999999999999</v>
      </c>
      <c r="O23">
        <v>39.19</v>
      </c>
      <c r="R23">
        <v>389.3</v>
      </c>
    </row>
    <row r="24" spans="2:18" x14ac:dyDescent="0.35">
      <c r="B24" s="3"/>
      <c r="C24" s="3"/>
      <c r="D24" s="2">
        <v>45096</v>
      </c>
      <c r="E24" s="1">
        <v>1</v>
      </c>
      <c r="F24" s="1" t="s">
        <v>39</v>
      </c>
      <c r="G24" s="1" t="s">
        <v>82</v>
      </c>
      <c r="I24">
        <v>181.92</v>
      </c>
      <c r="N24">
        <v>133.69</v>
      </c>
      <c r="O24">
        <v>49.81</v>
      </c>
      <c r="R24">
        <v>365.42</v>
      </c>
    </row>
    <row r="25" spans="2:18" x14ac:dyDescent="0.35">
      <c r="B25" s="3"/>
      <c r="C25" s="3"/>
      <c r="D25" s="2">
        <v>45132</v>
      </c>
      <c r="E25" s="1">
        <v>2</v>
      </c>
      <c r="F25" s="1" t="s">
        <v>52</v>
      </c>
      <c r="G25" s="1" t="s">
        <v>82</v>
      </c>
      <c r="J25">
        <v>2333.81</v>
      </c>
      <c r="O25">
        <v>579.48</v>
      </c>
      <c r="R25">
        <v>2913.29</v>
      </c>
    </row>
    <row r="26" spans="2:18" x14ac:dyDescent="0.35">
      <c r="B26" s="3"/>
      <c r="C26" s="3"/>
      <c r="D26" s="1" t="s">
        <v>8</v>
      </c>
      <c r="E26" s="1"/>
      <c r="F26" s="1"/>
      <c r="G26" s="1"/>
      <c r="H26">
        <v>0</v>
      </c>
      <c r="I26">
        <v>391.14</v>
      </c>
      <c r="J26">
        <v>2333.81</v>
      </c>
      <c r="K26">
        <v>0</v>
      </c>
      <c r="L26">
        <v>0</v>
      </c>
      <c r="M26">
        <v>0</v>
      </c>
      <c r="N26">
        <v>274.58</v>
      </c>
      <c r="O26">
        <v>668.48</v>
      </c>
      <c r="P26">
        <v>0</v>
      </c>
      <c r="Q26">
        <v>0</v>
      </c>
      <c r="R26">
        <v>3668.01</v>
      </c>
    </row>
    <row r="27" spans="2:18" x14ac:dyDescent="0.35">
      <c r="B27" s="3"/>
      <c r="C27" s="3" t="s">
        <v>24</v>
      </c>
      <c r="D27" s="1"/>
      <c r="E27" s="1"/>
      <c r="F27" s="1"/>
      <c r="G27" s="1" t="s">
        <v>81</v>
      </c>
      <c r="P27">
        <v>0</v>
      </c>
      <c r="Q27">
        <v>619.29</v>
      </c>
      <c r="R27">
        <v>619.29</v>
      </c>
    </row>
    <row r="28" spans="2:18" x14ac:dyDescent="0.35">
      <c r="B28" s="3"/>
      <c r="C28" s="3"/>
      <c r="D28" s="2">
        <v>45190</v>
      </c>
      <c r="E28" s="1">
        <v>1</v>
      </c>
      <c r="F28" s="1" t="s">
        <v>93</v>
      </c>
      <c r="G28" s="1" t="s">
        <v>84</v>
      </c>
      <c r="I28">
        <v>285.12</v>
      </c>
      <c r="N28">
        <v>197.5</v>
      </c>
      <c r="O28">
        <v>120</v>
      </c>
      <c r="R28">
        <v>602.62</v>
      </c>
    </row>
    <row r="29" spans="2:18" x14ac:dyDescent="0.35">
      <c r="B29" s="3"/>
      <c r="C29" s="3"/>
      <c r="D29" s="2">
        <v>45245</v>
      </c>
      <c r="E29" s="1">
        <v>0</v>
      </c>
      <c r="F29" s="1" t="s">
        <v>94</v>
      </c>
      <c r="G29" s="1" t="s">
        <v>84</v>
      </c>
      <c r="K29">
        <v>208.5</v>
      </c>
      <c r="R29">
        <v>208.5</v>
      </c>
    </row>
    <row r="30" spans="2:18" x14ac:dyDescent="0.35">
      <c r="B30" s="3"/>
      <c r="C30" s="3"/>
      <c r="D30" s="1" t="s">
        <v>8</v>
      </c>
      <c r="E30" s="1"/>
      <c r="F30" s="1"/>
      <c r="G30" s="1"/>
      <c r="H30">
        <v>0</v>
      </c>
      <c r="I30">
        <v>285.12</v>
      </c>
      <c r="J30">
        <v>0</v>
      </c>
      <c r="K30">
        <v>208.5</v>
      </c>
      <c r="L30">
        <v>0</v>
      </c>
      <c r="M30">
        <v>0</v>
      </c>
      <c r="N30">
        <v>197.5</v>
      </c>
      <c r="O30">
        <v>120</v>
      </c>
      <c r="P30">
        <v>0</v>
      </c>
      <c r="Q30">
        <v>619.29</v>
      </c>
      <c r="R30">
        <v>1430.41</v>
      </c>
    </row>
    <row r="31" spans="2:18" x14ac:dyDescent="0.35">
      <c r="B31" s="3"/>
      <c r="C31" s="3" t="s">
        <v>25</v>
      </c>
      <c r="D31" s="1"/>
      <c r="E31" s="1"/>
      <c r="F31" s="1"/>
      <c r="G31" s="1" t="s">
        <v>81</v>
      </c>
      <c r="P31">
        <v>0</v>
      </c>
      <c r="Q31">
        <v>0</v>
      </c>
      <c r="R31">
        <v>0</v>
      </c>
    </row>
    <row r="32" spans="2:18" x14ac:dyDescent="0.35">
      <c r="B32" s="3"/>
      <c r="C32" s="3"/>
      <c r="D32" s="2">
        <v>45343</v>
      </c>
      <c r="E32" s="1">
        <v>2</v>
      </c>
      <c r="F32" s="1" t="s">
        <v>79</v>
      </c>
      <c r="G32" s="1" t="s">
        <v>85</v>
      </c>
      <c r="L32">
        <v>329</v>
      </c>
      <c r="N32">
        <v>255.19</v>
      </c>
      <c r="R32">
        <v>584.19000000000005</v>
      </c>
    </row>
    <row r="33" spans="2:18" x14ac:dyDescent="0.35">
      <c r="B33" s="3"/>
      <c r="C33" s="3"/>
      <c r="D33" s="2">
        <v>45348</v>
      </c>
      <c r="E33" s="1">
        <v>4</v>
      </c>
      <c r="F33" s="1" t="s">
        <v>95</v>
      </c>
      <c r="G33" s="1" t="s">
        <v>82</v>
      </c>
      <c r="H33">
        <v>7885.59</v>
      </c>
      <c r="N33">
        <v>691.75</v>
      </c>
      <c r="O33">
        <v>212.65</v>
      </c>
      <c r="R33">
        <v>8789.99</v>
      </c>
    </row>
    <row r="34" spans="2:18" x14ac:dyDescent="0.35">
      <c r="B34" s="3"/>
      <c r="C34" s="3"/>
      <c r="D34" s="1" t="s">
        <v>8</v>
      </c>
      <c r="E34" s="1"/>
      <c r="F34" s="1"/>
      <c r="G34" s="1"/>
      <c r="H34">
        <v>7885.59</v>
      </c>
      <c r="I34">
        <v>0</v>
      </c>
      <c r="J34">
        <v>0</v>
      </c>
      <c r="K34">
        <v>0</v>
      </c>
      <c r="L34">
        <v>329</v>
      </c>
      <c r="M34">
        <v>0</v>
      </c>
      <c r="N34">
        <v>946.94</v>
      </c>
      <c r="O34">
        <v>212.65</v>
      </c>
      <c r="P34">
        <v>0</v>
      </c>
      <c r="Q34">
        <v>0</v>
      </c>
      <c r="R34">
        <v>9374.18</v>
      </c>
    </row>
    <row r="35" spans="2:18" x14ac:dyDescent="0.35">
      <c r="B35" s="3"/>
      <c r="C35" s="3" t="s">
        <v>26</v>
      </c>
      <c r="D35" s="1"/>
      <c r="E35" s="1"/>
      <c r="F35" s="1"/>
      <c r="G35" s="1" t="s">
        <v>81</v>
      </c>
      <c r="P35">
        <v>0</v>
      </c>
      <c r="Q35">
        <v>81.12</v>
      </c>
      <c r="R35">
        <v>81.12</v>
      </c>
    </row>
    <row r="36" spans="2:18" x14ac:dyDescent="0.35">
      <c r="B36" s="3"/>
      <c r="C36" s="3"/>
      <c r="D36" s="2">
        <v>45373</v>
      </c>
      <c r="E36" s="1">
        <v>2</v>
      </c>
      <c r="F36" s="1" t="s">
        <v>96</v>
      </c>
      <c r="G36" s="1" t="s">
        <v>85</v>
      </c>
      <c r="H36">
        <v>6580.35</v>
      </c>
      <c r="N36">
        <v>683.56</v>
      </c>
      <c r="O36">
        <v>59.16</v>
      </c>
      <c r="R36">
        <v>7323.0700000000006</v>
      </c>
    </row>
    <row r="37" spans="2:18" x14ac:dyDescent="0.35">
      <c r="B37" s="3"/>
      <c r="C37" s="3"/>
      <c r="D37" s="2">
        <v>45390</v>
      </c>
      <c r="E37" s="1">
        <v>1</v>
      </c>
      <c r="F37" s="1" t="s">
        <v>97</v>
      </c>
      <c r="G37" s="1" t="s">
        <v>85</v>
      </c>
      <c r="I37">
        <v>392.42</v>
      </c>
      <c r="K37">
        <v>32.64</v>
      </c>
      <c r="N37">
        <v>178.84</v>
      </c>
      <c r="O37">
        <v>37.22</v>
      </c>
      <c r="R37">
        <v>641.11999999999989</v>
      </c>
    </row>
    <row r="38" spans="2:18" x14ac:dyDescent="0.35">
      <c r="B38" s="3"/>
      <c r="C38" s="3"/>
      <c r="D38" s="2">
        <v>45397</v>
      </c>
      <c r="E38" s="1">
        <v>4</v>
      </c>
      <c r="F38" s="1" t="s">
        <v>33</v>
      </c>
      <c r="G38" s="1" t="s">
        <v>83</v>
      </c>
      <c r="H38">
        <v>4559.8900000000003</v>
      </c>
      <c r="N38">
        <v>1474.96</v>
      </c>
      <c r="O38">
        <v>60.92</v>
      </c>
      <c r="R38">
        <v>6095.77</v>
      </c>
    </row>
    <row r="39" spans="2:18" x14ac:dyDescent="0.35">
      <c r="B39" s="3"/>
      <c r="C39" s="3"/>
      <c r="D39" s="2">
        <v>45422</v>
      </c>
      <c r="E39" s="1">
        <v>0</v>
      </c>
      <c r="F39" s="1" t="s">
        <v>98</v>
      </c>
      <c r="G39" s="1" t="s">
        <v>85</v>
      </c>
      <c r="K39">
        <v>65.64</v>
      </c>
      <c r="R39">
        <v>65.64</v>
      </c>
    </row>
    <row r="40" spans="2:18" x14ac:dyDescent="0.35">
      <c r="B40" s="3"/>
      <c r="C40" s="3"/>
      <c r="D40" s="2">
        <v>45431</v>
      </c>
      <c r="E40" s="1">
        <v>1</v>
      </c>
      <c r="F40" s="1" t="s">
        <v>49</v>
      </c>
      <c r="G40" s="1" t="s">
        <v>85</v>
      </c>
      <c r="I40">
        <v>202.64</v>
      </c>
      <c r="N40">
        <v>283.64</v>
      </c>
      <c r="O40">
        <v>16.61</v>
      </c>
      <c r="R40">
        <v>502.89</v>
      </c>
    </row>
    <row r="41" spans="2:18" x14ac:dyDescent="0.35">
      <c r="B41" s="3"/>
      <c r="C41" s="3"/>
      <c r="D41" s="2">
        <v>45434</v>
      </c>
      <c r="E41" s="1">
        <v>1</v>
      </c>
      <c r="F41" s="1" t="s">
        <v>79</v>
      </c>
      <c r="G41" s="1" t="s">
        <v>85</v>
      </c>
      <c r="K41">
        <v>292.86</v>
      </c>
      <c r="N41">
        <v>232.7</v>
      </c>
      <c r="R41">
        <v>525.55999999999995</v>
      </c>
    </row>
    <row r="42" spans="2:18" x14ac:dyDescent="0.35">
      <c r="B42" s="3"/>
      <c r="C42" s="3"/>
      <c r="D42" s="1" t="s">
        <v>8</v>
      </c>
      <c r="E42" s="1"/>
      <c r="F42" s="1"/>
      <c r="G42" s="1"/>
      <c r="H42">
        <v>11140.24</v>
      </c>
      <c r="I42">
        <v>595.05999999999995</v>
      </c>
      <c r="J42">
        <v>0</v>
      </c>
      <c r="K42">
        <v>391.14</v>
      </c>
      <c r="L42">
        <v>0</v>
      </c>
      <c r="M42">
        <v>0</v>
      </c>
      <c r="N42">
        <v>2853.7</v>
      </c>
      <c r="O42">
        <v>173.91</v>
      </c>
      <c r="P42">
        <v>0</v>
      </c>
      <c r="Q42">
        <v>81.12</v>
      </c>
      <c r="R42">
        <v>15235.17</v>
      </c>
    </row>
    <row r="43" spans="2:18" x14ac:dyDescent="0.35">
      <c r="B43" s="3"/>
      <c r="C43" s="3" t="s">
        <v>27</v>
      </c>
      <c r="D43" s="1"/>
      <c r="E43" s="1"/>
      <c r="F43" s="1"/>
      <c r="G43" s="1" t="s">
        <v>81</v>
      </c>
      <c r="P43">
        <v>0</v>
      </c>
      <c r="Q43">
        <v>138.32</v>
      </c>
      <c r="R43">
        <v>138.32</v>
      </c>
    </row>
    <row r="44" spans="2:18" x14ac:dyDescent="0.35">
      <c r="B44" s="3"/>
      <c r="C44" s="3"/>
      <c r="D44" s="2">
        <v>45492</v>
      </c>
      <c r="E44" s="1">
        <v>8</v>
      </c>
      <c r="F44" s="1" t="s">
        <v>99</v>
      </c>
      <c r="G44" s="1" t="s">
        <v>83</v>
      </c>
      <c r="H44">
        <v>4360.3900000000003</v>
      </c>
      <c r="N44">
        <v>771.9</v>
      </c>
      <c r="O44">
        <v>95.84</v>
      </c>
      <c r="R44">
        <v>5228.13</v>
      </c>
    </row>
    <row r="45" spans="2:18" x14ac:dyDescent="0.35">
      <c r="B45" s="3"/>
      <c r="C45" s="3"/>
      <c r="D45" s="1" t="s">
        <v>8</v>
      </c>
      <c r="E45" s="1"/>
      <c r="F45" s="1"/>
      <c r="G45" s="1"/>
      <c r="H45">
        <v>4360.3900000000003</v>
      </c>
      <c r="I45">
        <v>0</v>
      </c>
      <c r="J45">
        <v>0</v>
      </c>
      <c r="K45">
        <v>0</v>
      </c>
      <c r="L45">
        <v>0</v>
      </c>
      <c r="M45">
        <v>0</v>
      </c>
      <c r="N45">
        <v>771.9</v>
      </c>
      <c r="O45">
        <v>95.84</v>
      </c>
      <c r="P45">
        <v>0</v>
      </c>
      <c r="Q45">
        <v>138.32</v>
      </c>
      <c r="R45">
        <v>5366.45</v>
      </c>
    </row>
    <row r="46" spans="2:18" x14ac:dyDescent="0.35">
      <c r="B46" s="3"/>
      <c r="C46" s="3" t="s">
        <v>28</v>
      </c>
      <c r="D46" s="1"/>
      <c r="E46" s="1"/>
      <c r="F46" s="1"/>
      <c r="G46" s="1" t="s">
        <v>81</v>
      </c>
      <c r="P46">
        <v>0</v>
      </c>
      <c r="Q46">
        <v>0</v>
      </c>
      <c r="R46">
        <v>0</v>
      </c>
    </row>
    <row r="47" spans="2:18" x14ac:dyDescent="0.35">
      <c r="B47" s="3"/>
      <c r="C47" s="3"/>
      <c r="D47" s="2">
        <v>45537</v>
      </c>
      <c r="E47" s="1">
        <v>1</v>
      </c>
      <c r="F47" s="1" t="s">
        <v>39</v>
      </c>
      <c r="G47" s="1" t="s">
        <v>85</v>
      </c>
      <c r="I47">
        <v>437.18999999999988</v>
      </c>
      <c r="N47">
        <v>204.82</v>
      </c>
      <c r="O47">
        <v>100.79</v>
      </c>
      <c r="R47">
        <v>742.8</v>
      </c>
    </row>
    <row r="48" spans="2:18" x14ac:dyDescent="0.35">
      <c r="B48" s="3"/>
      <c r="C48" s="3"/>
      <c r="D48" s="2">
        <v>45544</v>
      </c>
      <c r="E48" s="1">
        <v>1</v>
      </c>
      <c r="F48" s="1" t="s">
        <v>31</v>
      </c>
      <c r="G48" s="1" t="s">
        <v>83</v>
      </c>
      <c r="I48">
        <v>220.49</v>
      </c>
      <c r="N48">
        <v>211.43</v>
      </c>
      <c r="O48">
        <v>5.12</v>
      </c>
      <c r="R48">
        <v>437.04</v>
      </c>
    </row>
    <row r="49" spans="2:18" x14ac:dyDescent="0.35">
      <c r="B49" s="3"/>
      <c r="C49" s="3"/>
      <c r="D49" s="2">
        <v>45546</v>
      </c>
      <c r="E49" s="1">
        <v>2</v>
      </c>
      <c r="F49" s="1" t="s">
        <v>33</v>
      </c>
      <c r="G49" s="1" t="s">
        <v>85</v>
      </c>
      <c r="H49">
        <v>4394.59</v>
      </c>
      <c r="O49">
        <v>74.37</v>
      </c>
      <c r="R49">
        <v>4468.96</v>
      </c>
    </row>
    <row r="50" spans="2:18" x14ac:dyDescent="0.35">
      <c r="B50" s="3"/>
      <c r="C50" s="3"/>
      <c r="D50" s="2">
        <v>45559</v>
      </c>
      <c r="E50" s="1">
        <v>0</v>
      </c>
      <c r="F50" s="1" t="s">
        <v>66</v>
      </c>
      <c r="G50" s="1" t="s">
        <v>84</v>
      </c>
      <c r="K50">
        <v>241.37</v>
      </c>
      <c r="R50">
        <v>241.37</v>
      </c>
    </row>
    <row r="51" spans="2:18" x14ac:dyDescent="0.35">
      <c r="B51" s="3"/>
      <c r="C51" s="3"/>
      <c r="D51" s="2">
        <v>45567</v>
      </c>
      <c r="E51" s="1">
        <v>1</v>
      </c>
      <c r="F51" s="1" t="s">
        <v>56</v>
      </c>
      <c r="G51" s="1" t="s">
        <v>84</v>
      </c>
      <c r="K51">
        <v>202.14</v>
      </c>
      <c r="N51">
        <v>95</v>
      </c>
      <c r="R51">
        <v>297.14</v>
      </c>
    </row>
    <row r="52" spans="2:18" x14ac:dyDescent="0.35">
      <c r="B52" s="3"/>
      <c r="C52" s="3"/>
      <c r="D52" s="2">
        <v>45576</v>
      </c>
      <c r="E52" s="1">
        <v>3</v>
      </c>
      <c r="F52" s="1" t="s">
        <v>100</v>
      </c>
      <c r="G52" s="1" t="s">
        <v>85</v>
      </c>
      <c r="H52">
        <v>3363.12</v>
      </c>
      <c r="O52">
        <v>81.99</v>
      </c>
      <c r="R52">
        <v>3445.11</v>
      </c>
    </row>
    <row r="53" spans="2:18" x14ac:dyDescent="0.35">
      <c r="B53" s="3"/>
      <c r="C53" s="3"/>
      <c r="D53" s="2">
        <v>45586</v>
      </c>
      <c r="E53" s="1">
        <v>5</v>
      </c>
      <c r="F53" s="1" t="s">
        <v>33</v>
      </c>
      <c r="G53" s="1" t="s">
        <v>83</v>
      </c>
      <c r="H53">
        <v>3334.29</v>
      </c>
      <c r="O53">
        <v>99.7</v>
      </c>
      <c r="R53">
        <v>3433.99</v>
      </c>
    </row>
    <row r="54" spans="2:18" x14ac:dyDescent="0.35">
      <c r="B54" s="3"/>
      <c r="C54" s="3"/>
      <c r="D54" s="2">
        <v>45602</v>
      </c>
      <c r="E54" s="1">
        <v>2</v>
      </c>
      <c r="F54" s="1" t="s">
        <v>101</v>
      </c>
      <c r="G54" s="1" t="s">
        <v>85</v>
      </c>
      <c r="H54">
        <v>5653.09</v>
      </c>
      <c r="N54">
        <v>187.21</v>
      </c>
      <c r="O54">
        <v>19.899999999999999</v>
      </c>
      <c r="R54">
        <v>5860.2</v>
      </c>
    </row>
    <row r="55" spans="2:18" x14ac:dyDescent="0.35">
      <c r="B55" s="3"/>
      <c r="C55" s="3"/>
      <c r="D55" s="2">
        <v>45615</v>
      </c>
      <c r="E55" s="1">
        <v>2</v>
      </c>
      <c r="F55" s="1" t="s">
        <v>39</v>
      </c>
      <c r="G55" s="1" t="s">
        <v>85</v>
      </c>
      <c r="I55">
        <v>320.29000000000002</v>
      </c>
      <c r="N55">
        <v>477.83</v>
      </c>
      <c r="O55">
        <v>165.18</v>
      </c>
      <c r="R55">
        <v>963.3</v>
      </c>
    </row>
    <row r="56" spans="2:18" x14ac:dyDescent="0.35">
      <c r="B56" s="3"/>
      <c r="C56" s="3"/>
      <c r="D56" s="1" t="s">
        <v>8</v>
      </c>
      <c r="E56" s="1"/>
      <c r="F56" s="1"/>
      <c r="G56" s="1"/>
      <c r="H56">
        <v>16745.09</v>
      </c>
      <c r="I56">
        <v>977.97</v>
      </c>
      <c r="J56">
        <v>0</v>
      </c>
      <c r="K56">
        <v>443.51</v>
      </c>
      <c r="L56">
        <v>0</v>
      </c>
      <c r="M56">
        <v>0</v>
      </c>
      <c r="N56">
        <v>1176.29</v>
      </c>
      <c r="O56">
        <v>547.04999999999995</v>
      </c>
      <c r="P56">
        <v>0</v>
      </c>
      <c r="Q56">
        <v>0</v>
      </c>
      <c r="R56">
        <v>19889.91</v>
      </c>
    </row>
    <row r="57" spans="2:18" x14ac:dyDescent="0.35">
      <c r="B57" s="3"/>
      <c r="C57" s="3" t="s">
        <v>29</v>
      </c>
      <c r="D57" s="1"/>
      <c r="E57" s="1"/>
      <c r="F57" s="1"/>
      <c r="G57" s="1" t="s">
        <v>81</v>
      </c>
      <c r="P57">
        <v>0</v>
      </c>
      <c r="Q57">
        <v>1907.37</v>
      </c>
      <c r="R57">
        <v>1907.37</v>
      </c>
    </row>
    <row r="58" spans="2:18" x14ac:dyDescent="0.35">
      <c r="B58" s="3"/>
      <c r="C58" s="3"/>
      <c r="D58" s="2">
        <v>45627</v>
      </c>
      <c r="E58" s="1">
        <v>3</v>
      </c>
      <c r="F58" s="1" t="s">
        <v>102</v>
      </c>
      <c r="G58" s="1" t="s">
        <v>83</v>
      </c>
      <c r="H58">
        <v>5533.19</v>
      </c>
      <c r="K58">
        <v>24.06</v>
      </c>
      <c r="N58">
        <v>574.45000000000005</v>
      </c>
      <c r="O58">
        <v>222.45</v>
      </c>
      <c r="R58">
        <v>6354.15</v>
      </c>
    </row>
    <row r="59" spans="2:18" x14ac:dyDescent="0.35">
      <c r="B59" s="3"/>
      <c r="C59" s="3"/>
      <c r="D59" s="2">
        <v>45666</v>
      </c>
      <c r="E59" s="1">
        <v>1</v>
      </c>
      <c r="F59" s="1" t="s">
        <v>57</v>
      </c>
      <c r="G59" s="1" t="s">
        <v>84</v>
      </c>
      <c r="I59">
        <v>298.44</v>
      </c>
      <c r="N59">
        <v>139</v>
      </c>
      <c r="O59">
        <v>183.84</v>
      </c>
      <c r="R59">
        <v>621.28</v>
      </c>
    </row>
    <row r="60" spans="2:18" x14ac:dyDescent="0.35">
      <c r="B60" s="3"/>
      <c r="C60" s="3"/>
      <c r="D60" s="2">
        <v>45670</v>
      </c>
      <c r="E60" s="1">
        <v>1</v>
      </c>
      <c r="F60" s="1" t="s">
        <v>97</v>
      </c>
      <c r="G60" s="1" t="s">
        <v>85</v>
      </c>
      <c r="I60">
        <v>266.62</v>
      </c>
      <c r="K60">
        <v>33.42</v>
      </c>
      <c r="O60">
        <v>85.74</v>
      </c>
      <c r="R60">
        <v>385.78</v>
      </c>
    </row>
    <row r="61" spans="2:18" x14ac:dyDescent="0.35">
      <c r="B61" s="3"/>
      <c r="C61" s="3"/>
      <c r="D61" s="2">
        <v>45698</v>
      </c>
      <c r="E61" s="1">
        <v>4</v>
      </c>
      <c r="F61" s="1" t="s">
        <v>103</v>
      </c>
      <c r="G61" s="1" t="s">
        <v>83</v>
      </c>
      <c r="H61">
        <v>5539.82</v>
      </c>
      <c r="N61">
        <v>927.93</v>
      </c>
      <c r="O61">
        <v>280.95</v>
      </c>
      <c r="R61">
        <v>6748.7</v>
      </c>
    </row>
    <row r="62" spans="2:18" x14ac:dyDescent="0.35">
      <c r="B62" s="3"/>
      <c r="C62" s="3"/>
      <c r="D62" s="2">
        <v>45705</v>
      </c>
      <c r="E62" s="1">
        <v>2</v>
      </c>
      <c r="F62" s="1" t="s">
        <v>79</v>
      </c>
      <c r="G62" s="1" t="s">
        <v>83</v>
      </c>
      <c r="M62">
        <v>564.41999999999996</v>
      </c>
      <c r="N62">
        <v>109.35</v>
      </c>
      <c r="R62">
        <v>673.77</v>
      </c>
    </row>
    <row r="63" spans="2:18" x14ac:dyDescent="0.35">
      <c r="B63" s="3"/>
      <c r="C63" s="3"/>
      <c r="D63" s="2">
        <v>45711</v>
      </c>
      <c r="E63" s="1">
        <v>4</v>
      </c>
      <c r="F63" s="1" t="s">
        <v>80</v>
      </c>
      <c r="G63" s="1" t="s">
        <v>83</v>
      </c>
      <c r="H63">
        <v>8654.7199999999993</v>
      </c>
      <c r="N63">
        <v>1113.75</v>
      </c>
      <c r="O63">
        <v>17.64</v>
      </c>
      <c r="R63">
        <v>9786.1099999999988</v>
      </c>
    </row>
    <row r="64" spans="2:18" x14ac:dyDescent="0.35">
      <c r="B64" s="3"/>
      <c r="C64" s="3"/>
      <c r="D64" s="1" t="s">
        <v>8</v>
      </c>
      <c r="E64" s="1"/>
      <c r="F64" s="1"/>
      <c r="G64" s="1"/>
      <c r="H64">
        <v>19727.73</v>
      </c>
      <c r="I64">
        <v>565.05999999999995</v>
      </c>
      <c r="J64">
        <v>0</v>
      </c>
      <c r="K64">
        <v>57.48</v>
      </c>
      <c r="L64">
        <v>0</v>
      </c>
      <c r="M64">
        <v>564.41999999999996</v>
      </c>
      <c r="N64">
        <v>2864.48</v>
      </c>
      <c r="O64">
        <v>790.62</v>
      </c>
      <c r="P64">
        <v>0</v>
      </c>
      <c r="Q64">
        <v>1907.37</v>
      </c>
      <c r="R64">
        <v>26477.16</v>
      </c>
    </row>
    <row r="65" spans="2:18" x14ac:dyDescent="0.35">
      <c r="B65" s="3"/>
      <c r="C65" s="1"/>
      <c r="D65" s="1" t="s">
        <v>30</v>
      </c>
      <c r="E65" s="1"/>
      <c r="F65" s="1"/>
      <c r="G65" s="1"/>
      <c r="H65">
        <v>62049.95</v>
      </c>
      <c r="I65">
        <v>2814.349999999999</v>
      </c>
      <c r="J65">
        <v>2333.81</v>
      </c>
      <c r="K65">
        <v>1355.53</v>
      </c>
      <c r="L65">
        <v>329</v>
      </c>
      <c r="M65">
        <v>564.41999999999996</v>
      </c>
      <c r="N65">
        <v>9663.25</v>
      </c>
      <c r="O65">
        <v>2865.09</v>
      </c>
      <c r="P65">
        <v>0</v>
      </c>
      <c r="Q65">
        <v>2746.1</v>
      </c>
      <c r="R65">
        <v>84721.5</v>
      </c>
    </row>
  </sheetData>
  <mergeCells count="11">
    <mergeCell ref="H14:J14"/>
    <mergeCell ref="K14:M14"/>
    <mergeCell ref="B17:B65"/>
    <mergeCell ref="C17:C21"/>
    <mergeCell ref="C22:C26"/>
    <mergeCell ref="C27:C30"/>
    <mergeCell ref="C31:C34"/>
    <mergeCell ref="C35:C42"/>
    <mergeCell ref="C43:C45"/>
    <mergeCell ref="C46:C56"/>
    <mergeCell ref="C57:C64"/>
  </mergeCells>
  <conditionalFormatting sqref="H17:R65">
    <cfRule type="notContainsErrors" dxfId="33" priority="1">
      <formula>NOT(ISERROR(H17))</formula>
    </cfRule>
  </conditionalFormatting>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4:P65"/>
  <sheetViews>
    <sheetView showGridLines="0" workbookViewId="0">
      <selection activeCell="T50" sqref="T50"/>
    </sheetView>
  </sheetViews>
  <sheetFormatPr defaultRowHeight="14.5" x14ac:dyDescent="0.35"/>
  <cols>
    <col min="2" max="2" width="15.90625" bestFit="1" customWidth="1"/>
    <col min="4" max="4" width="23.81640625" bestFit="1" customWidth="1"/>
    <col min="5" max="5" width="18.08984375" customWidth="1"/>
    <col min="6" max="6" width="20.7265625" customWidth="1"/>
    <col min="7" max="7" width="21.6328125" bestFit="1" customWidth="1"/>
    <col min="13" max="13" width="10.26953125" customWidth="1"/>
    <col min="15" max="15" width="10.7265625" customWidth="1"/>
  </cols>
  <sheetData>
    <row r="14" spans="2:16" ht="101.5" x14ac:dyDescent="0.35">
      <c r="B14" s="8"/>
      <c r="C14" s="8"/>
      <c r="D14" s="8"/>
      <c r="E14" s="8"/>
      <c r="F14" s="8"/>
      <c r="G14" s="9" t="s">
        <v>0</v>
      </c>
      <c r="H14" s="10" t="s">
        <v>2</v>
      </c>
      <c r="I14" s="11"/>
      <c r="J14" s="10" t="s">
        <v>3</v>
      </c>
      <c r="K14" s="11"/>
      <c r="L14" s="9" t="s">
        <v>4</v>
      </c>
      <c r="M14" s="9" t="s">
        <v>5</v>
      </c>
      <c r="N14" s="9" t="s">
        <v>6</v>
      </c>
      <c r="O14" s="9" t="s">
        <v>7</v>
      </c>
      <c r="P14" s="9" t="s">
        <v>8</v>
      </c>
    </row>
    <row r="15" spans="2:16" ht="29" x14ac:dyDescent="0.35">
      <c r="B15" s="8"/>
      <c r="C15" s="8"/>
      <c r="D15" s="8"/>
      <c r="E15" s="8"/>
      <c r="F15" s="8"/>
      <c r="G15" s="9" t="s">
        <v>1</v>
      </c>
      <c r="H15" s="9" t="s">
        <v>9</v>
      </c>
      <c r="I15" s="9" t="s">
        <v>111</v>
      </c>
      <c r="J15" s="9" t="s">
        <v>11</v>
      </c>
      <c r="K15" s="9" t="s">
        <v>12</v>
      </c>
      <c r="L15" s="9" t="s">
        <v>14</v>
      </c>
      <c r="M15" s="9" t="s">
        <v>14</v>
      </c>
      <c r="N15" s="9" t="s">
        <v>14</v>
      </c>
      <c r="O15" s="9" t="s">
        <v>14</v>
      </c>
      <c r="P15" s="9"/>
    </row>
    <row r="16" spans="2:16" ht="29" x14ac:dyDescent="0.35">
      <c r="B16" s="9" t="s">
        <v>15</v>
      </c>
      <c r="C16" s="9" t="s">
        <v>16</v>
      </c>
      <c r="D16" s="9" t="s">
        <v>17</v>
      </c>
      <c r="E16" s="9" t="s">
        <v>18</v>
      </c>
      <c r="F16" s="9" t="s">
        <v>19</v>
      </c>
      <c r="G16" s="9" t="s">
        <v>20</v>
      </c>
      <c r="H16" s="8"/>
      <c r="I16" s="8"/>
      <c r="J16" s="8"/>
      <c r="K16" s="8"/>
      <c r="L16" s="8"/>
      <c r="M16" s="8"/>
      <c r="N16" s="8"/>
      <c r="O16" s="8"/>
      <c r="P16" s="8"/>
    </row>
    <row r="17" spans="2:16" x14ac:dyDescent="0.35">
      <c r="B17" s="5" t="s">
        <v>158</v>
      </c>
      <c r="C17" s="5" t="s">
        <v>22</v>
      </c>
      <c r="D17" s="1"/>
      <c r="E17" s="1"/>
      <c r="F17" s="1"/>
      <c r="G17" s="1" t="s">
        <v>81</v>
      </c>
      <c r="N17">
        <v>0</v>
      </c>
      <c r="O17">
        <v>0</v>
      </c>
      <c r="P17">
        <v>0</v>
      </c>
    </row>
    <row r="18" spans="2:16" x14ac:dyDescent="0.35">
      <c r="B18" s="6"/>
      <c r="C18" s="6"/>
      <c r="D18" s="2">
        <v>44988</v>
      </c>
      <c r="E18" s="1">
        <v>0</v>
      </c>
      <c r="F18" s="1" t="s">
        <v>36</v>
      </c>
      <c r="G18" s="1" t="s">
        <v>86</v>
      </c>
      <c r="M18">
        <v>77.739999999999995</v>
      </c>
      <c r="P18">
        <v>77.739999999999995</v>
      </c>
    </row>
    <row r="19" spans="2:16" x14ac:dyDescent="0.35">
      <c r="B19" s="6"/>
      <c r="C19" s="6"/>
      <c r="D19" s="2">
        <v>44993</v>
      </c>
      <c r="E19" s="1">
        <v>1</v>
      </c>
      <c r="F19" s="1" t="s">
        <v>159</v>
      </c>
      <c r="G19" s="1" t="s">
        <v>84</v>
      </c>
      <c r="H19">
        <v>200.25</v>
      </c>
      <c r="L19">
        <v>79</v>
      </c>
      <c r="M19">
        <v>38.4</v>
      </c>
      <c r="P19">
        <v>317.64999999999998</v>
      </c>
    </row>
    <row r="20" spans="2:16" x14ac:dyDescent="0.35">
      <c r="B20" s="6"/>
      <c r="C20" s="6"/>
      <c r="D20" s="2">
        <v>45007</v>
      </c>
      <c r="E20" s="1">
        <v>2</v>
      </c>
      <c r="F20" s="1" t="s">
        <v>160</v>
      </c>
      <c r="G20" s="1" t="s">
        <v>82</v>
      </c>
      <c r="J20">
        <v>37</v>
      </c>
      <c r="M20">
        <v>87.81</v>
      </c>
      <c r="P20">
        <v>124.81</v>
      </c>
    </row>
    <row r="21" spans="2:16" x14ac:dyDescent="0.35">
      <c r="B21" s="6"/>
      <c r="C21" s="6"/>
      <c r="D21" s="2">
        <v>45014</v>
      </c>
      <c r="E21" s="1">
        <v>2</v>
      </c>
      <c r="F21" s="1" t="s">
        <v>160</v>
      </c>
      <c r="G21" s="1" t="s">
        <v>82</v>
      </c>
      <c r="L21">
        <v>251.81</v>
      </c>
      <c r="M21">
        <v>6.76</v>
      </c>
      <c r="P21">
        <v>258.57</v>
      </c>
    </row>
    <row r="22" spans="2:16" x14ac:dyDescent="0.35">
      <c r="B22" s="6"/>
      <c r="C22" s="6"/>
      <c r="D22" s="2">
        <v>45035</v>
      </c>
      <c r="E22" s="1">
        <v>1</v>
      </c>
      <c r="F22" s="1" t="s">
        <v>161</v>
      </c>
      <c r="G22" s="1" t="s">
        <v>82</v>
      </c>
      <c r="M22">
        <v>12.2</v>
      </c>
      <c r="P22">
        <v>12.2</v>
      </c>
    </row>
    <row r="23" spans="2:16" x14ac:dyDescent="0.35">
      <c r="B23" s="6"/>
      <c r="C23" s="6"/>
      <c r="D23" s="2">
        <v>45062</v>
      </c>
      <c r="E23" s="1">
        <v>1</v>
      </c>
      <c r="F23" s="1" t="s">
        <v>162</v>
      </c>
      <c r="G23" s="1" t="s">
        <v>84</v>
      </c>
      <c r="J23">
        <v>205.75</v>
      </c>
      <c r="L23">
        <v>69.7</v>
      </c>
      <c r="P23">
        <v>275.45</v>
      </c>
    </row>
    <row r="24" spans="2:16" x14ac:dyDescent="0.35">
      <c r="B24" s="6"/>
      <c r="C24" s="6"/>
      <c r="D24" s="2">
        <v>45071</v>
      </c>
      <c r="E24" s="1">
        <v>0</v>
      </c>
      <c r="F24" s="1" t="s">
        <v>163</v>
      </c>
      <c r="G24" s="1" t="s">
        <v>84</v>
      </c>
      <c r="J24">
        <v>24.45</v>
      </c>
      <c r="P24">
        <v>24.45</v>
      </c>
    </row>
    <row r="25" spans="2:16" x14ac:dyDescent="0.35">
      <c r="B25" s="6"/>
      <c r="C25" s="6"/>
      <c r="D25" s="2">
        <v>45077</v>
      </c>
      <c r="E25" s="1">
        <v>1</v>
      </c>
      <c r="F25" s="1" t="s">
        <v>58</v>
      </c>
      <c r="G25" s="1" t="s">
        <v>85</v>
      </c>
      <c r="H25">
        <v>299.72000000000003</v>
      </c>
      <c r="L25">
        <v>297.89999999999998</v>
      </c>
      <c r="M25">
        <v>131.94</v>
      </c>
      <c r="P25">
        <v>729.56</v>
      </c>
    </row>
    <row r="26" spans="2:16" x14ac:dyDescent="0.35">
      <c r="B26" s="6"/>
      <c r="C26" s="7"/>
      <c r="D26" s="1" t="s">
        <v>8</v>
      </c>
      <c r="E26" s="1"/>
      <c r="F26" s="1"/>
      <c r="G26" s="1"/>
      <c r="H26">
        <v>499.97</v>
      </c>
      <c r="I26">
        <v>0</v>
      </c>
      <c r="J26">
        <v>267.2</v>
      </c>
      <c r="K26">
        <v>0</v>
      </c>
      <c r="L26">
        <v>698.41</v>
      </c>
      <c r="M26">
        <v>354.85</v>
      </c>
      <c r="N26">
        <v>0</v>
      </c>
      <c r="O26">
        <v>0</v>
      </c>
      <c r="P26">
        <v>1820.43</v>
      </c>
    </row>
    <row r="27" spans="2:16" x14ac:dyDescent="0.35">
      <c r="B27" s="6"/>
      <c r="C27" s="5" t="s">
        <v>23</v>
      </c>
      <c r="D27" s="1"/>
      <c r="E27" s="1"/>
      <c r="F27" s="1"/>
      <c r="G27" s="1" t="s">
        <v>81</v>
      </c>
      <c r="N27">
        <v>0</v>
      </c>
      <c r="O27">
        <v>0</v>
      </c>
      <c r="P27">
        <v>0</v>
      </c>
    </row>
    <row r="28" spans="2:16" x14ac:dyDescent="0.35">
      <c r="B28" s="6"/>
      <c r="C28" s="6"/>
      <c r="D28" s="2">
        <v>45085</v>
      </c>
      <c r="E28" s="1">
        <v>0</v>
      </c>
      <c r="F28" s="1" t="s">
        <v>164</v>
      </c>
      <c r="G28" s="1" t="s">
        <v>84</v>
      </c>
      <c r="J28">
        <v>29.25</v>
      </c>
      <c r="P28">
        <v>29.25</v>
      </c>
    </row>
    <row r="29" spans="2:16" x14ac:dyDescent="0.35">
      <c r="B29" s="6"/>
      <c r="C29" s="6"/>
      <c r="D29" s="2">
        <v>45101</v>
      </c>
      <c r="E29" s="1">
        <v>3</v>
      </c>
      <c r="F29" s="1" t="s">
        <v>165</v>
      </c>
      <c r="G29" s="1" t="s">
        <v>82</v>
      </c>
      <c r="M29">
        <v>49.07</v>
      </c>
      <c r="P29">
        <v>49.07</v>
      </c>
    </row>
    <row r="30" spans="2:16" x14ac:dyDescent="0.35">
      <c r="B30" s="6"/>
      <c r="C30" s="7"/>
      <c r="D30" s="1" t="s">
        <v>8</v>
      </c>
      <c r="E30" s="1"/>
      <c r="F30" s="1"/>
      <c r="G30" s="1"/>
      <c r="H30">
        <v>0</v>
      </c>
      <c r="I30">
        <v>0</v>
      </c>
      <c r="J30">
        <v>29.25</v>
      </c>
      <c r="K30">
        <v>0</v>
      </c>
      <c r="L30">
        <v>0</v>
      </c>
      <c r="M30">
        <v>49.07</v>
      </c>
      <c r="N30">
        <v>0</v>
      </c>
      <c r="O30">
        <v>0</v>
      </c>
      <c r="P30">
        <v>78.319999999999993</v>
      </c>
    </row>
    <row r="31" spans="2:16" x14ac:dyDescent="0.35">
      <c r="B31" s="6"/>
      <c r="C31" s="5" t="s">
        <v>24</v>
      </c>
      <c r="D31" s="1"/>
      <c r="E31" s="1"/>
      <c r="F31" s="1"/>
      <c r="G31" s="1" t="s">
        <v>81</v>
      </c>
      <c r="N31">
        <v>-376.42</v>
      </c>
      <c r="O31">
        <v>76.259999999999991</v>
      </c>
      <c r="P31">
        <v>-300.16000000000003</v>
      </c>
    </row>
    <row r="32" spans="2:16" x14ac:dyDescent="0.35">
      <c r="B32" s="6"/>
      <c r="C32" s="6"/>
      <c r="D32" s="2">
        <v>45179</v>
      </c>
      <c r="E32" s="1">
        <v>2</v>
      </c>
      <c r="F32" s="1" t="s">
        <v>166</v>
      </c>
      <c r="G32" s="1" t="s">
        <v>85</v>
      </c>
      <c r="J32">
        <v>16.5</v>
      </c>
      <c r="L32">
        <v>113.16</v>
      </c>
      <c r="M32">
        <v>82.77</v>
      </c>
      <c r="P32">
        <v>212.43</v>
      </c>
    </row>
    <row r="33" spans="2:16" x14ac:dyDescent="0.35">
      <c r="B33" s="6"/>
      <c r="C33" s="6"/>
      <c r="D33" s="2">
        <v>45207</v>
      </c>
      <c r="E33" s="1">
        <v>3</v>
      </c>
      <c r="F33" s="1" t="s">
        <v>167</v>
      </c>
      <c r="G33" s="1" t="s">
        <v>85</v>
      </c>
      <c r="I33">
        <v>2560.44</v>
      </c>
      <c r="L33">
        <v>277.32</v>
      </c>
      <c r="M33">
        <v>246.97</v>
      </c>
      <c r="P33">
        <v>3084.73</v>
      </c>
    </row>
    <row r="34" spans="2:16" x14ac:dyDescent="0.35">
      <c r="B34" s="6"/>
      <c r="C34" s="6"/>
      <c r="D34" s="2">
        <v>45242</v>
      </c>
      <c r="E34" s="1">
        <v>1</v>
      </c>
      <c r="F34" s="1" t="s">
        <v>35</v>
      </c>
      <c r="G34" s="1" t="s">
        <v>85</v>
      </c>
      <c r="J34">
        <v>32.450000000000003</v>
      </c>
      <c r="M34">
        <v>45</v>
      </c>
      <c r="P34">
        <v>77.45</v>
      </c>
    </row>
    <row r="35" spans="2:16" x14ac:dyDescent="0.35">
      <c r="B35" s="6"/>
      <c r="C35" s="7"/>
      <c r="D35" s="1" t="s">
        <v>8</v>
      </c>
      <c r="E35" s="1"/>
      <c r="F35" s="1"/>
      <c r="G35" s="1"/>
      <c r="H35">
        <v>0</v>
      </c>
      <c r="I35">
        <v>2560.44</v>
      </c>
      <c r="J35">
        <v>48.95</v>
      </c>
      <c r="K35">
        <v>0</v>
      </c>
      <c r="L35">
        <v>390.48</v>
      </c>
      <c r="M35">
        <v>374.74</v>
      </c>
      <c r="N35">
        <v>-376.42</v>
      </c>
      <c r="O35">
        <v>76.259999999999991</v>
      </c>
      <c r="P35">
        <v>3074.4499999999989</v>
      </c>
    </row>
    <row r="36" spans="2:16" x14ac:dyDescent="0.35">
      <c r="B36" s="6"/>
      <c r="C36" s="5" t="s">
        <v>25</v>
      </c>
      <c r="D36" s="1"/>
      <c r="E36" s="1"/>
      <c r="F36" s="1"/>
      <c r="G36" s="1" t="s">
        <v>81</v>
      </c>
      <c r="N36">
        <v>0</v>
      </c>
      <c r="O36">
        <v>0</v>
      </c>
      <c r="P36">
        <v>0</v>
      </c>
    </row>
    <row r="37" spans="2:16" x14ac:dyDescent="0.35">
      <c r="B37" s="6"/>
      <c r="C37" s="6"/>
      <c r="D37" s="2">
        <v>45327</v>
      </c>
      <c r="E37" s="1">
        <v>1</v>
      </c>
      <c r="F37" s="1" t="s">
        <v>168</v>
      </c>
      <c r="G37" s="1" t="s">
        <v>85</v>
      </c>
      <c r="M37">
        <v>98.97</v>
      </c>
      <c r="P37">
        <v>98.97</v>
      </c>
    </row>
    <row r="38" spans="2:16" x14ac:dyDescent="0.35">
      <c r="B38" s="6"/>
      <c r="C38" s="6"/>
      <c r="D38" s="2">
        <v>45336</v>
      </c>
      <c r="E38" s="1">
        <v>2</v>
      </c>
      <c r="F38" s="1" t="s">
        <v>33</v>
      </c>
      <c r="G38" s="1" t="s">
        <v>85</v>
      </c>
      <c r="I38">
        <v>1289.8900000000001</v>
      </c>
      <c r="J38">
        <v>62.509999999999991</v>
      </c>
      <c r="L38">
        <v>368.67</v>
      </c>
      <c r="M38">
        <v>90.19</v>
      </c>
      <c r="P38">
        <v>1811.26</v>
      </c>
    </row>
    <row r="39" spans="2:16" x14ac:dyDescent="0.35">
      <c r="B39" s="6"/>
      <c r="C39" s="7"/>
      <c r="D39" s="1" t="s">
        <v>8</v>
      </c>
      <c r="E39" s="1"/>
      <c r="F39" s="1"/>
      <c r="G39" s="1"/>
      <c r="H39" s="4">
        <v>0</v>
      </c>
      <c r="I39" s="4">
        <v>1289.8900000000001</v>
      </c>
      <c r="J39" s="4">
        <v>62.509999999999991</v>
      </c>
      <c r="K39" s="4">
        <v>0</v>
      </c>
      <c r="L39" s="4">
        <v>368.67</v>
      </c>
      <c r="M39" s="4">
        <v>189.16</v>
      </c>
      <c r="N39" s="4">
        <v>0</v>
      </c>
      <c r="O39" s="4">
        <v>0</v>
      </c>
      <c r="P39" s="4">
        <v>1910.23</v>
      </c>
    </row>
    <row r="40" spans="2:16" x14ac:dyDescent="0.35">
      <c r="B40" s="6"/>
      <c r="C40" s="5" t="s">
        <v>26</v>
      </c>
      <c r="D40" s="1"/>
      <c r="E40" s="1"/>
      <c r="F40" s="1"/>
      <c r="G40" s="1" t="s">
        <v>81</v>
      </c>
      <c r="N40">
        <v>0</v>
      </c>
      <c r="O40">
        <v>0</v>
      </c>
      <c r="P40">
        <v>0</v>
      </c>
    </row>
    <row r="41" spans="2:16" x14ac:dyDescent="0.35">
      <c r="B41" s="6"/>
      <c r="C41" s="6"/>
      <c r="D41" s="2">
        <v>45356</v>
      </c>
      <c r="E41" s="1">
        <v>1</v>
      </c>
      <c r="F41" s="1" t="s">
        <v>169</v>
      </c>
      <c r="G41" s="1" t="s">
        <v>84</v>
      </c>
      <c r="J41">
        <v>146.9</v>
      </c>
      <c r="L41">
        <v>99</v>
      </c>
      <c r="M41">
        <v>32</v>
      </c>
      <c r="P41">
        <v>277.89999999999998</v>
      </c>
    </row>
    <row r="42" spans="2:16" x14ac:dyDescent="0.35">
      <c r="B42" s="6"/>
      <c r="C42" s="6"/>
      <c r="D42" s="2">
        <v>45358</v>
      </c>
      <c r="E42" s="1">
        <v>0</v>
      </c>
      <c r="F42" s="1" t="s">
        <v>36</v>
      </c>
      <c r="G42" s="1" t="s">
        <v>85</v>
      </c>
      <c r="M42">
        <v>7</v>
      </c>
      <c r="P42">
        <v>7</v>
      </c>
    </row>
    <row r="43" spans="2:16" x14ac:dyDescent="0.35">
      <c r="B43" s="6"/>
      <c r="C43" s="6"/>
      <c r="D43" s="2">
        <v>45376</v>
      </c>
      <c r="E43" s="1">
        <v>2</v>
      </c>
      <c r="F43" s="1" t="s">
        <v>47</v>
      </c>
      <c r="G43" s="1" t="s">
        <v>85</v>
      </c>
      <c r="H43">
        <v>197.52</v>
      </c>
      <c r="J43">
        <v>20.2</v>
      </c>
      <c r="L43">
        <v>247</v>
      </c>
      <c r="M43">
        <v>464.2</v>
      </c>
      <c r="P43">
        <v>928.92000000000007</v>
      </c>
    </row>
    <row r="44" spans="2:16" x14ac:dyDescent="0.35">
      <c r="B44" s="6"/>
      <c r="C44" s="6"/>
      <c r="D44" s="2">
        <v>45400</v>
      </c>
      <c r="E44" s="1">
        <v>1</v>
      </c>
      <c r="F44" s="1" t="s">
        <v>33</v>
      </c>
      <c r="G44" s="1" t="s">
        <v>85</v>
      </c>
      <c r="I44">
        <v>2026.94</v>
      </c>
      <c r="J44">
        <v>319.52</v>
      </c>
      <c r="L44">
        <v>251.54</v>
      </c>
      <c r="M44">
        <v>110.74</v>
      </c>
      <c r="P44">
        <v>2708.74</v>
      </c>
    </row>
    <row r="45" spans="2:16" x14ac:dyDescent="0.35">
      <c r="B45" s="6"/>
      <c r="C45" s="6"/>
      <c r="D45" s="2">
        <v>45428</v>
      </c>
      <c r="E45" s="1">
        <v>1</v>
      </c>
      <c r="F45" s="1" t="s">
        <v>34</v>
      </c>
      <c r="G45" s="1" t="s">
        <v>85</v>
      </c>
      <c r="J45">
        <v>251.7</v>
      </c>
      <c r="M45">
        <v>-251.7</v>
      </c>
      <c r="P45">
        <v>0</v>
      </c>
    </row>
    <row r="46" spans="2:16" x14ac:dyDescent="0.35">
      <c r="B46" s="6"/>
      <c r="C46" s="6"/>
      <c r="D46" s="2">
        <v>45434</v>
      </c>
      <c r="E46" s="1">
        <v>1</v>
      </c>
      <c r="F46" s="1" t="s">
        <v>170</v>
      </c>
      <c r="G46" s="1" t="s">
        <v>84</v>
      </c>
      <c r="J46">
        <v>233.28</v>
      </c>
      <c r="L46">
        <v>128</v>
      </c>
      <c r="M46">
        <v>37.5</v>
      </c>
      <c r="P46">
        <v>398.78</v>
      </c>
    </row>
    <row r="47" spans="2:16" x14ac:dyDescent="0.35">
      <c r="B47" s="6"/>
      <c r="C47" s="7"/>
      <c r="D47" s="1" t="s">
        <v>8</v>
      </c>
      <c r="E47" s="1"/>
      <c r="F47" s="1"/>
      <c r="G47" s="1"/>
      <c r="H47" s="4">
        <v>197.52</v>
      </c>
      <c r="I47" s="4">
        <v>2026.94</v>
      </c>
      <c r="J47" s="4">
        <v>971.59999999999991</v>
      </c>
      <c r="K47" s="4">
        <v>0</v>
      </c>
      <c r="L47" s="4">
        <v>725.54</v>
      </c>
      <c r="M47" s="4">
        <v>399.74</v>
      </c>
      <c r="N47" s="4">
        <v>0</v>
      </c>
      <c r="O47" s="4">
        <v>0</v>
      </c>
      <c r="P47" s="4">
        <v>4321.34</v>
      </c>
    </row>
    <row r="48" spans="2:16" x14ac:dyDescent="0.35">
      <c r="B48" s="6"/>
      <c r="C48" s="5" t="s">
        <v>27</v>
      </c>
      <c r="D48" s="1"/>
      <c r="E48" s="1"/>
      <c r="F48" s="1"/>
      <c r="G48" s="1" t="s">
        <v>81</v>
      </c>
      <c r="N48">
        <v>-1004.76</v>
      </c>
      <c r="O48">
        <v>0</v>
      </c>
      <c r="P48">
        <v>-1004.76</v>
      </c>
    </row>
    <row r="49" spans="2:16" x14ac:dyDescent="0.35">
      <c r="B49" s="6"/>
      <c r="C49" s="6"/>
      <c r="D49" s="2">
        <v>45474</v>
      </c>
      <c r="E49" s="1">
        <v>3</v>
      </c>
      <c r="F49" s="1" t="s">
        <v>40</v>
      </c>
      <c r="G49" s="1" t="s">
        <v>82</v>
      </c>
      <c r="H49">
        <v>571.88</v>
      </c>
      <c r="J49">
        <v>47.099999999999987</v>
      </c>
      <c r="L49">
        <v>761.56</v>
      </c>
      <c r="M49">
        <v>1316.34</v>
      </c>
      <c r="P49">
        <v>2696.88</v>
      </c>
    </row>
    <row r="50" spans="2:16" x14ac:dyDescent="0.35">
      <c r="B50" s="6"/>
      <c r="C50" s="6"/>
      <c r="D50" s="2">
        <v>45480</v>
      </c>
      <c r="E50" s="1">
        <v>2</v>
      </c>
      <c r="F50" s="1" t="s">
        <v>171</v>
      </c>
      <c r="G50" s="1" t="s">
        <v>84</v>
      </c>
      <c r="J50">
        <v>143.91</v>
      </c>
      <c r="L50">
        <v>211.64</v>
      </c>
      <c r="M50">
        <v>72.7</v>
      </c>
      <c r="P50">
        <v>428.25</v>
      </c>
    </row>
    <row r="51" spans="2:16" x14ac:dyDescent="0.35">
      <c r="B51" s="6"/>
      <c r="C51" s="6"/>
      <c r="D51" s="2">
        <v>45532</v>
      </c>
      <c r="E51" s="1">
        <v>2</v>
      </c>
      <c r="F51" s="1" t="s">
        <v>39</v>
      </c>
      <c r="G51" s="1" t="s">
        <v>85</v>
      </c>
      <c r="H51">
        <v>863.8</v>
      </c>
      <c r="L51">
        <v>186.8</v>
      </c>
      <c r="M51">
        <v>137.96</v>
      </c>
      <c r="P51">
        <v>1188.56</v>
      </c>
    </row>
    <row r="52" spans="2:16" x14ac:dyDescent="0.35">
      <c r="B52" s="6"/>
      <c r="C52" s="7"/>
      <c r="D52" s="1" t="s">
        <v>8</v>
      </c>
      <c r="E52" s="1"/>
      <c r="F52" s="1"/>
      <c r="G52" s="1"/>
      <c r="H52" s="4">
        <v>1435.68</v>
      </c>
      <c r="I52" s="4">
        <v>0</v>
      </c>
      <c r="J52" s="4">
        <v>191.01</v>
      </c>
      <c r="K52" s="4">
        <v>0</v>
      </c>
      <c r="L52" s="4">
        <v>1160</v>
      </c>
      <c r="M52" s="4">
        <v>1527</v>
      </c>
      <c r="N52" s="4">
        <v>-1004.76</v>
      </c>
      <c r="O52" s="4">
        <v>0</v>
      </c>
      <c r="P52" s="4">
        <v>3308.93</v>
      </c>
    </row>
    <row r="53" spans="2:16" x14ac:dyDescent="0.35">
      <c r="B53" s="6"/>
      <c r="C53" s="5" t="s">
        <v>28</v>
      </c>
      <c r="D53" s="1"/>
      <c r="E53" s="1"/>
      <c r="F53" s="1"/>
      <c r="G53" s="1" t="s">
        <v>81</v>
      </c>
      <c r="N53">
        <v>-2808.47</v>
      </c>
      <c r="O53">
        <v>0</v>
      </c>
      <c r="P53">
        <v>-2808.47</v>
      </c>
    </row>
    <row r="54" spans="2:16" x14ac:dyDescent="0.35">
      <c r="B54" s="6"/>
      <c r="C54" s="6"/>
      <c r="D54" s="2">
        <v>45554</v>
      </c>
      <c r="E54" s="1">
        <v>3</v>
      </c>
      <c r="F54" s="1" t="s">
        <v>172</v>
      </c>
      <c r="G54" s="1" t="s">
        <v>85</v>
      </c>
      <c r="J54">
        <v>21.55</v>
      </c>
      <c r="M54">
        <v>110.13</v>
      </c>
      <c r="P54">
        <v>131.68</v>
      </c>
    </row>
    <row r="55" spans="2:16" x14ac:dyDescent="0.35">
      <c r="B55" s="6"/>
      <c r="C55" s="6"/>
      <c r="D55" s="2">
        <v>45559</v>
      </c>
      <c r="E55" s="1">
        <v>1</v>
      </c>
      <c r="F55" s="1" t="s">
        <v>47</v>
      </c>
      <c r="G55" s="1" t="s">
        <v>84</v>
      </c>
      <c r="H55">
        <v>158.07</v>
      </c>
      <c r="L55">
        <v>133.94999999999999</v>
      </c>
      <c r="M55">
        <v>331.88</v>
      </c>
      <c r="P55">
        <v>623.9</v>
      </c>
    </row>
    <row r="56" spans="2:16" x14ac:dyDescent="0.35">
      <c r="B56" s="6"/>
      <c r="C56" s="6"/>
      <c r="D56" s="2">
        <v>45584</v>
      </c>
      <c r="E56" s="1">
        <v>3</v>
      </c>
      <c r="F56" s="1" t="s">
        <v>33</v>
      </c>
      <c r="G56" s="1" t="s">
        <v>85</v>
      </c>
      <c r="I56">
        <v>2726.99</v>
      </c>
      <c r="L56">
        <v>901.02</v>
      </c>
      <c r="M56">
        <v>227.58</v>
      </c>
      <c r="P56">
        <v>3855.59</v>
      </c>
    </row>
    <row r="57" spans="2:16" x14ac:dyDescent="0.35">
      <c r="B57" s="6"/>
      <c r="C57" s="6"/>
      <c r="D57" s="2">
        <v>45624</v>
      </c>
      <c r="E57" s="1">
        <v>1</v>
      </c>
      <c r="F57" s="1" t="s">
        <v>113</v>
      </c>
      <c r="G57" s="1" t="s">
        <v>85</v>
      </c>
      <c r="J57">
        <v>185.03</v>
      </c>
      <c r="L57">
        <v>165.39</v>
      </c>
      <c r="M57">
        <v>18.03</v>
      </c>
      <c r="P57">
        <v>368.45</v>
      </c>
    </row>
    <row r="58" spans="2:16" x14ac:dyDescent="0.35">
      <c r="B58" s="6"/>
      <c r="C58" s="7"/>
      <c r="D58" s="1" t="s">
        <v>8</v>
      </c>
      <c r="E58" s="1"/>
      <c r="F58" s="1"/>
      <c r="G58" s="1"/>
      <c r="H58" s="4">
        <v>158.07</v>
      </c>
      <c r="I58" s="4">
        <v>2726.99</v>
      </c>
      <c r="J58" s="4">
        <v>206.58</v>
      </c>
      <c r="K58" s="4">
        <v>0</v>
      </c>
      <c r="L58" s="4">
        <v>1200.3599999999999</v>
      </c>
      <c r="M58" s="4">
        <v>687.62</v>
      </c>
      <c r="N58" s="4">
        <v>-2808.47</v>
      </c>
      <c r="O58" s="4">
        <v>0</v>
      </c>
      <c r="P58" s="4">
        <v>2171.15</v>
      </c>
    </row>
    <row r="59" spans="2:16" x14ac:dyDescent="0.35">
      <c r="B59" s="6"/>
      <c r="C59" s="5" t="s">
        <v>29</v>
      </c>
      <c r="D59" s="1"/>
      <c r="E59" s="1"/>
      <c r="F59" s="1"/>
      <c r="G59" s="1" t="s">
        <v>81</v>
      </c>
      <c r="N59">
        <v>-343.35</v>
      </c>
      <c r="O59">
        <v>0</v>
      </c>
      <c r="P59">
        <v>-343.35</v>
      </c>
    </row>
    <row r="60" spans="2:16" x14ac:dyDescent="0.35">
      <c r="B60" s="6"/>
      <c r="C60" s="6"/>
      <c r="D60" s="2">
        <v>45629</v>
      </c>
      <c r="E60" s="1">
        <v>2</v>
      </c>
      <c r="F60" s="1" t="s">
        <v>173</v>
      </c>
      <c r="G60" s="1" t="s">
        <v>82</v>
      </c>
      <c r="I60">
        <v>2955.69</v>
      </c>
      <c r="K60">
        <v>306.24</v>
      </c>
      <c r="L60">
        <v>332.19</v>
      </c>
      <c r="M60">
        <v>293.12</v>
      </c>
      <c r="P60">
        <v>3887.24</v>
      </c>
    </row>
    <row r="61" spans="2:16" x14ac:dyDescent="0.35">
      <c r="B61" s="6"/>
      <c r="C61" s="6"/>
      <c r="D61" s="2">
        <v>45671</v>
      </c>
      <c r="E61" s="1">
        <v>0</v>
      </c>
      <c r="F61" s="1" t="s">
        <v>174</v>
      </c>
      <c r="G61" s="1" t="s">
        <v>85</v>
      </c>
      <c r="J61">
        <v>28.52</v>
      </c>
      <c r="M61">
        <v>28.87</v>
      </c>
      <c r="P61">
        <v>57.39</v>
      </c>
    </row>
    <row r="62" spans="2:16" x14ac:dyDescent="0.35">
      <c r="B62" s="6"/>
      <c r="C62" s="6"/>
      <c r="D62" s="2">
        <v>45673</v>
      </c>
      <c r="E62" s="1">
        <v>0</v>
      </c>
      <c r="F62" s="1" t="s">
        <v>175</v>
      </c>
      <c r="G62" s="1" t="s">
        <v>84</v>
      </c>
      <c r="J62">
        <v>44.65</v>
      </c>
      <c r="P62">
        <v>44.65</v>
      </c>
    </row>
    <row r="63" spans="2:16" x14ac:dyDescent="0.35">
      <c r="B63" s="6"/>
      <c r="C63" s="6"/>
      <c r="D63" s="2">
        <v>45698</v>
      </c>
      <c r="E63" s="1">
        <v>1</v>
      </c>
      <c r="F63" s="1" t="s">
        <v>176</v>
      </c>
      <c r="G63" s="1" t="s">
        <v>84</v>
      </c>
      <c r="J63">
        <v>58.07</v>
      </c>
      <c r="L63">
        <v>103.5</v>
      </c>
      <c r="M63">
        <v>2.98</v>
      </c>
      <c r="P63">
        <v>164.55</v>
      </c>
    </row>
    <row r="64" spans="2:16" x14ac:dyDescent="0.35">
      <c r="B64" s="6"/>
      <c r="C64" s="7"/>
      <c r="D64" s="1" t="s">
        <v>8</v>
      </c>
      <c r="E64" s="1"/>
      <c r="F64" s="1"/>
      <c r="G64" s="1"/>
      <c r="H64" s="4">
        <v>0</v>
      </c>
      <c r="I64" s="4">
        <v>2955.69</v>
      </c>
      <c r="J64" s="4">
        <v>131.24</v>
      </c>
      <c r="K64" s="4">
        <v>306.24</v>
      </c>
      <c r="L64" s="4">
        <v>435.69</v>
      </c>
      <c r="M64" s="4">
        <v>324.97000000000003</v>
      </c>
      <c r="N64" s="4">
        <v>-343.35</v>
      </c>
      <c r="O64" s="4">
        <v>0</v>
      </c>
      <c r="P64" s="4">
        <v>3810.48</v>
      </c>
    </row>
    <row r="65" spans="2:16" x14ac:dyDescent="0.35">
      <c r="B65" s="7"/>
      <c r="C65" s="1"/>
      <c r="D65" s="1" t="s">
        <v>30</v>
      </c>
      <c r="E65" s="1"/>
      <c r="F65" s="1"/>
      <c r="G65" s="1"/>
      <c r="H65" s="4">
        <v>2291.2399999999998</v>
      </c>
      <c r="I65" s="4">
        <v>11559.95</v>
      </c>
      <c r="J65" s="4">
        <v>1908.34</v>
      </c>
      <c r="K65" s="4">
        <v>306.24</v>
      </c>
      <c r="L65" s="4">
        <v>4979.1499999999996</v>
      </c>
      <c r="M65" s="4">
        <v>3907.15</v>
      </c>
      <c r="N65" s="4">
        <v>-4533</v>
      </c>
      <c r="O65" s="4">
        <v>76.259999999999991</v>
      </c>
      <c r="P65" s="4">
        <v>20495.330000000002</v>
      </c>
    </row>
  </sheetData>
  <mergeCells count="11">
    <mergeCell ref="H14:I14"/>
    <mergeCell ref="J14:K14"/>
    <mergeCell ref="B17:B65"/>
    <mergeCell ref="C17:C26"/>
    <mergeCell ref="C27:C30"/>
    <mergeCell ref="C31:C35"/>
    <mergeCell ref="C36:C39"/>
    <mergeCell ref="C40:C47"/>
    <mergeCell ref="C48:C52"/>
    <mergeCell ref="C53:C58"/>
    <mergeCell ref="C59:C64"/>
  </mergeCells>
  <conditionalFormatting sqref="H17:P65">
    <cfRule type="notContainsErrors" dxfId="15" priority="1">
      <formula>NOT(ISERROR(H17))</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4:P66"/>
  <sheetViews>
    <sheetView showGridLines="0" topLeftCell="A9" workbookViewId="0">
      <selection activeCell="L76" sqref="L76"/>
    </sheetView>
  </sheetViews>
  <sheetFormatPr defaultRowHeight="14.5" x14ac:dyDescent="0.35"/>
  <cols>
    <col min="4" max="4" width="15.7265625" customWidth="1"/>
    <col min="6" max="6" width="20.7265625" customWidth="1"/>
    <col min="7" max="7" width="21.6328125" bestFit="1" customWidth="1"/>
    <col min="9" max="9" width="9.453125" customWidth="1"/>
    <col min="10" max="10" width="9.26953125" customWidth="1"/>
    <col min="13" max="13" width="10.36328125" customWidth="1"/>
    <col min="15" max="15" width="9.7265625" customWidth="1"/>
  </cols>
  <sheetData>
    <row r="14" spans="2:16" ht="101.5" x14ac:dyDescent="0.35">
      <c r="B14" s="8"/>
      <c r="C14" s="8"/>
      <c r="D14" s="8"/>
      <c r="E14" s="8"/>
      <c r="F14" s="8"/>
      <c r="G14" s="9" t="s">
        <v>0</v>
      </c>
      <c r="H14" s="12" t="s">
        <v>2</v>
      </c>
      <c r="I14" s="12"/>
      <c r="J14" s="12"/>
      <c r="K14" s="9" t="s">
        <v>3</v>
      </c>
      <c r="L14" s="9" t="s">
        <v>4</v>
      </c>
      <c r="M14" s="9" t="s">
        <v>5</v>
      </c>
      <c r="N14" s="9" t="s">
        <v>6</v>
      </c>
      <c r="O14" s="9" t="s">
        <v>7</v>
      </c>
      <c r="P14" s="9" t="s">
        <v>8</v>
      </c>
    </row>
    <row r="15" spans="2:16" ht="58" x14ac:dyDescent="0.35">
      <c r="B15" s="8"/>
      <c r="C15" s="8"/>
      <c r="D15" s="8"/>
      <c r="E15" s="8"/>
      <c r="F15" s="8"/>
      <c r="G15" s="9" t="s">
        <v>1</v>
      </c>
      <c r="H15" s="9" t="s">
        <v>9</v>
      </c>
      <c r="I15" s="9" t="s">
        <v>104</v>
      </c>
      <c r="J15" s="9" t="s">
        <v>177</v>
      </c>
      <c r="K15" s="9" t="s">
        <v>11</v>
      </c>
      <c r="L15" s="9" t="s">
        <v>14</v>
      </c>
      <c r="M15" s="9" t="s">
        <v>14</v>
      </c>
      <c r="N15" s="9" t="s">
        <v>14</v>
      </c>
      <c r="O15" s="9" t="s">
        <v>14</v>
      </c>
      <c r="P15" s="9"/>
    </row>
    <row r="16" spans="2:16" ht="58" x14ac:dyDescent="0.35">
      <c r="B16" s="9" t="s">
        <v>15</v>
      </c>
      <c r="C16" s="9" t="s">
        <v>16</v>
      </c>
      <c r="D16" s="9" t="s">
        <v>17</v>
      </c>
      <c r="E16" s="9" t="s">
        <v>18</v>
      </c>
      <c r="F16" s="9" t="s">
        <v>19</v>
      </c>
      <c r="G16" s="9" t="s">
        <v>20</v>
      </c>
      <c r="H16" s="8"/>
      <c r="I16" s="8"/>
      <c r="J16" s="8"/>
      <c r="K16" s="8"/>
      <c r="L16" s="8"/>
      <c r="M16" s="8"/>
      <c r="N16" s="8"/>
      <c r="O16" s="8"/>
      <c r="P16" s="8"/>
    </row>
    <row r="17" spans="2:16" x14ac:dyDescent="0.35">
      <c r="B17" s="3" t="s">
        <v>178</v>
      </c>
      <c r="C17" s="3" t="s">
        <v>22</v>
      </c>
      <c r="D17" s="1"/>
      <c r="E17" s="1"/>
      <c r="F17" s="1"/>
      <c r="G17" s="1" t="s">
        <v>81</v>
      </c>
      <c r="N17">
        <v>0</v>
      </c>
      <c r="O17">
        <v>0</v>
      </c>
      <c r="P17">
        <v>0</v>
      </c>
    </row>
    <row r="18" spans="2:16" x14ac:dyDescent="0.35">
      <c r="B18" s="3"/>
      <c r="C18" s="3"/>
      <c r="D18" s="2">
        <v>45015</v>
      </c>
      <c r="E18" s="1">
        <v>1</v>
      </c>
      <c r="F18" s="1" t="s">
        <v>31</v>
      </c>
      <c r="G18" s="1" t="s">
        <v>83</v>
      </c>
      <c r="H18">
        <v>229.98</v>
      </c>
      <c r="L18">
        <v>213.03</v>
      </c>
      <c r="M18">
        <v>96</v>
      </c>
      <c r="P18">
        <v>539.01</v>
      </c>
    </row>
    <row r="19" spans="2:16" x14ac:dyDescent="0.35">
      <c r="B19" s="3"/>
      <c r="C19" s="3"/>
      <c r="D19" s="2">
        <v>45020</v>
      </c>
      <c r="E19" s="1">
        <v>1</v>
      </c>
      <c r="F19" s="1" t="s">
        <v>179</v>
      </c>
      <c r="G19" s="1" t="s">
        <v>85</v>
      </c>
      <c r="H19">
        <v>281.27999999999997</v>
      </c>
      <c r="L19">
        <v>236.18</v>
      </c>
      <c r="M19">
        <v>38.03</v>
      </c>
      <c r="P19">
        <v>555.49</v>
      </c>
    </row>
    <row r="20" spans="2:16" x14ac:dyDescent="0.35">
      <c r="B20" s="3"/>
      <c r="C20" s="3"/>
      <c r="D20" s="2">
        <v>45070</v>
      </c>
      <c r="E20" s="1">
        <v>1</v>
      </c>
      <c r="F20" s="1" t="s">
        <v>47</v>
      </c>
      <c r="G20" s="1" t="s">
        <v>84</v>
      </c>
      <c r="H20">
        <v>230.46</v>
      </c>
      <c r="L20">
        <v>126</v>
      </c>
      <c r="P20">
        <v>356.46</v>
      </c>
    </row>
    <row r="21" spans="2:16" x14ac:dyDescent="0.35">
      <c r="B21" s="3"/>
      <c r="C21" s="3"/>
      <c r="D21" s="1" t="s">
        <v>8</v>
      </c>
      <c r="E21" s="1"/>
      <c r="F21" s="1"/>
      <c r="G21" s="1"/>
      <c r="H21" s="4">
        <v>741.72</v>
      </c>
      <c r="I21" s="4">
        <v>0</v>
      </c>
      <c r="J21" s="4">
        <v>0</v>
      </c>
      <c r="K21" s="4">
        <v>0</v>
      </c>
      <c r="L21" s="4">
        <v>575.21</v>
      </c>
      <c r="M21" s="4">
        <v>134.03</v>
      </c>
      <c r="N21" s="4">
        <v>0</v>
      </c>
      <c r="O21" s="4">
        <v>0</v>
      </c>
      <c r="P21" s="4">
        <v>1450.96</v>
      </c>
    </row>
    <row r="22" spans="2:16" x14ac:dyDescent="0.35">
      <c r="B22" s="3"/>
      <c r="C22" s="3" t="s">
        <v>23</v>
      </c>
      <c r="D22" s="1"/>
      <c r="E22" s="1"/>
      <c r="F22" s="1"/>
      <c r="G22" s="1" t="s">
        <v>81</v>
      </c>
      <c r="N22">
        <v>0</v>
      </c>
      <c r="O22">
        <v>0</v>
      </c>
      <c r="P22">
        <v>0</v>
      </c>
    </row>
    <row r="23" spans="2:16" x14ac:dyDescent="0.35">
      <c r="B23" s="3"/>
      <c r="C23" s="3"/>
      <c r="D23" s="2">
        <v>45078</v>
      </c>
      <c r="E23" s="1">
        <v>1</v>
      </c>
      <c r="F23" s="1" t="s">
        <v>180</v>
      </c>
      <c r="G23" s="1" t="s">
        <v>84</v>
      </c>
      <c r="K23">
        <v>123.2</v>
      </c>
      <c r="L23">
        <v>125.5</v>
      </c>
      <c r="P23">
        <v>248.7</v>
      </c>
    </row>
    <row r="24" spans="2:16" x14ac:dyDescent="0.35">
      <c r="B24" s="3"/>
      <c r="C24" s="3"/>
      <c r="D24" s="2">
        <v>45087</v>
      </c>
      <c r="E24" s="1">
        <v>1</v>
      </c>
      <c r="F24" s="1" t="s">
        <v>159</v>
      </c>
      <c r="G24" s="1" t="s">
        <v>82</v>
      </c>
      <c r="K24">
        <v>170.4</v>
      </c>
      <c r="L24">
        <v>79</v>
      </c>
      <c r="P24">
        <v>249.4</v>
      </c>
    </row>
    <row r="25" spans="2:16" x14ac:dyDescent="0.35">
      <c r="B25" s="3"/>
      <c r="C25" s="3"/>
      <c r="D25" s="2">
        <v>45089</v>
      </c>
      <c r="E25" s="1">
        <v>0</v>
      </c>
      <c r="F25" s="1" t="s">
        <v>62</v>
      </c>
      <c r="G25" s="1" t="s">
        <v>86</v>
      </c>
      <c r="K25">
        <v>126.2</v>
      </c>
      <c r="P25">
        <v>126.2</v>
      </c>
    </row>
    <row r="26" spans="2:16" x14ac:dyDescent="0.35">
      <c r="B26" s="3"/>
      <c r="C26" s="3"/>
      <c r="D26" s="2">
        <v>45103</v>
      </c>
      <c r="E26" s="1">
        <v>3</v>
      </c>
      <c r="F26" s="1" t="s">
        <v>40</v>
      </c>
      <c r="G26" s="1" t="s">
        <v>85</v>
      </c>
      <c r="H26">
        <v>465.78</v>
      </c>
      <c r="L26">
        <v>770.8</v>
      </c>
      <c r="M26">
        <v>22.11</v>
      </c>
      <c r="P26">
        <v>1258.69</v>
      </c>
    </row>
    <row r="27" spans="2:16" x14ac:dyDescent="0.35">
      <c r="B27" s="3"/>
      <c r="C27" s="3"/>
      <c r="D27" s="2">
        <v>45110</v>
      </c>
      <c r="E27" s="1">
        <v>1</v>
      </c>
      <c r="F27" s="1" t="s">
        <v>181</v>
      </c>
      <c r="G27" s="1" t="s">
        <v>84</v>
      </c>
      <c r="K27">
        <v>209.7</v>
      </c>
      <c r="L27">
        <v>115</v>
      </c>
      <c r="P27">
        <v>324.7</v>
      </c>
    </row>
    <row r="28" spans="2:16" x14ac:dyDescent="0.35">
      <c r="B28" s="3"/>
      <c r="C28" s="3"/>
      <c r="D28" s="2">
        <v>45162</v>
      </c>
      <c r="E28" s="1">
        <v>4</v>
      </c>
      <c r="F28" s="1" t="s">
        <v>68</v>
      </c>
      <c r="G28" s="1" t="s">
        <v>85</v>
      </c>
      <c r="I28">
        <v>4512.91</v>
      </c>
      <c r="L28">
        <v>1471.35</v>
      </c>
      <c r="M28">
        <v>1246.01</v>
      </c>
      <c r="P28">
        <v>7230.27</v>
      </c>
    </row>
    <row r="29" spans="2:16" x14ac:dyDescent="0.35">
      <c r="B29" s="3"/>
      <c r="C29" s="3"/>
      <c r="D29" s="1" t="s">
        <v>8</v>
      </c>
      <c r="E29" s="1"/>
      <c r="F29" s="1"/>
      <c r="G29" s="1"/>
      <c r="H29" s="4">
        <v>465.78</v>
      </c>
      <c r="I29" s="4">
        <v>4512.91</v>
      </c>
      <c r="J29" s="4">
        <v>0</v>
      </c>
      <c r="K29" s="4">
        <v>629.5</v>
      </c>
      <c r="L29" s="4">
        <v>2561.65</v>
      </c>
      <c r="M29" s="4">
        <v>1268.1199999999999</v>
      </c>
      <c r="N29" s="4">
        <v>0</v>
      </c>
      <c r="O29" s="4">
        <v>0</v>
      </c>
      <c r="P29" s="4">
        <v>9437.9599999999991</v>
      </c>
    </row>
    <row r="30" spans="2:16" x14ac:dyDescent="0.35">
      <c r="B30" s="3"/>
      <c r="C30" s="3" t="s">
        <v>24</v>
      </c>
      <c r="D30" s="1"/>
      <c r="E30" s="1"/>
      <c r="F30" s="1"/>
      <c r="G30" s="1" t="s">
        <v>81</v>
      </c>
      <c r="N30">
        <v>0</v>
      </c>
      <c r="O30">
        <v>0</v>
      </c>
      <c r="P30">
        <v>0</v>
      </c>
    </row>
    <row r="31" spans="2:16" x14ac:dyDescent="0.35">
      <c r="B31" s="3"/>
      <c r="C31" s="3"/>
      <c r="D31" s="2">
        <v>45180</v>
      </c>
      <c r="E31" s="1">
        <v>0</v>
      </c>
      <c r="F31" s="1" t="s">
        <v>182</v>
      </c>
      <c r="G31" s="1" t="s">
        <v>84</v>
      </c>
      <c r="K31">
        <v>65.099999999999994</v>
      </c>
      <c r="P31">
        <v>65.099999999999994</v>
      </c>
    </row>
    <row r="32" spans="2:16" x14ac:dyDescent="0.35">
      <c r="B32" s="3"/>
      <c r="C32" s="3"/>
      <c r="D32" s="2">
        <v>45194</v>
      </c>
      <c r="E32" s="1">
        <v>3</v>
      </c>
      <c r="F32" s="1" t="s">
        <v>152</v>
      </c>
      <c r="G32" s="1" t="s">
        <v>85</v>
      </c>
      <c r="I32">
        <v>8556.51</v>
      </c>
      <c r="M32">
        <v>231.3</v>
      </c>
      <c r="P32">
        <v>8787.81</v>
      </c>
    </row>
    <row r="33" spans="2:16" x14ac:dyDescent="0.35">
      <c r="B33" s="3"/>
      <c r="C33" s="3"/>
      <c r="D33" s="2">
        <v>45210</v>
      </c>
      <c r="E33" s="1">
        <v>1</v>
      </c>
      <c r="F33" s="1" t="s">
        <v>183</v>
      </c>
      <c r="G33" s="1" t="s">
        <v>85</v>
      </c>
      <c r="H33">
        <v>171.88</v>
      </c>
      <c r="K33">
        <v>13.2</v>
      </c>
      <c r="L33">
        <v>106.16</v>
      </c>
      <c r="M33">
        <v>61.57</v>
      </c>
      <c r="P33">
        <v>352.80999999999989</v>
      </c>
    </row>
    <row r="34" spans="2:16" x14ac:dyDescent="0.35">
      <c r="B34" s="3"/>
      <c r="C34" s="3"/>
      <c r="D34" s="2">
        <v>45233</v>
      </c>
      <c r="E34" s="1">
        <v>0</v>
      </c>
      <c r="F34" s="1" t="s">
        <v>124</v>
      </c>
      <c r="G34" s="1" t="s">
        <v>85</v>
      </c>
      <c r="H34">
        <v>209.82</v>
      </c>
      <c r="M34">
        <v>89.4</v>
      </c>
      <c r="P34">
        <v>299.22000000000003</v>
      </c>
    </row>
    <row r="35" spans="2:16" x14ac:dyDescent="0.35">
      <c r="B35" s="3"/>
      <c r="C35" s="3"/>
      <c r="D35" s="2">
        <v>45243</v>
      </c>
      <c r="E35" s="1">
        <v>1</v>
      </c>
      <c r="F35" s="1" t="s">
        <v>184</v>
      </c>
      <c r="G35" s="1" t="s">
        <v>84</v>
      </c>
      <c r="K35">
        <v>111.4</v>
      </c>
      <c r="L35">
        <v>109</v>
      </c>
      <c r="P35">
        <v>220.4</v>
      </c>
    </row>
    <row r="36" spans="2:16" x14ac:dyDescent="0.35">
      <c r="B36" s="3"/>
      <c r="C36" s="3"/>
      <c r="D36" s="2">
        <v>45249</v>
      </c>
      <c r="E36" s="1">
        <v>2</v>
      </c>
      <c r="F36" s="1" t="s">
        <v>31</v>
      </c>
      <c r="G36" s="1" t="s">
        <v>83</v>
      </c>
      <c r="H36">
        <v>280.98</v>
      </c>
      <c r="K36">
        <v>36.94</v>
      </c>
      <c r="L36">
        <v>456.31</v>
      </c>
      <c r="P36">
        <v>774.23</v>
      </c>
    </row>
    <row r="37" spans="2:16" x14ac:dyDescent="0.35">
      <c r="B37" s="3"/>
      <c r="C37" s="3"/>
      <c r="D37" s="1" t="s">
        <v>8</v>
      </c>
      <c r="E37" s="1"/>
      <c r="F37" s="1"/>
      <c r="G37" s="1"/>
      <c r="H37" s="4">
        <v>662.68000000000006</v>
      </c>
      <c r="I37" s="4">
        <v>8556.51</v>
      </c>
      <c r="J37" s="4">
        <v>0</v>
      </c>
      <c r="K37" s="4">
        <v>226.64</v>
      </c>
      <c r="L37" s="4">
        <v>671.47</v>
      </c>
      <c r="M37" s="4">
        <v>382.27</v>
      </c>
      <c r="N37" s="4">
        <v>0</v>
      </c>
      <c r="O37" s="4">
        <v>0</v>
      </c>
      <c r="P37" s="4">
        <v>10499.57</v>
      </c>
    </row>
    <row r="38" spans="2:16" x14ac:dyDescent="0.35">
      <c r="B38" s="3"/>
      <c r="C38" s="3" t="s">
        <v>25</v>
      </c>
      <c r="D38" s="1"/>
      <c r="E38" s="1"/>
      <c r="F38" s="1"/>
      <c r="G38" s="1" t="s">
        <v>81</v>
      </c>
      <c r="N38">
        <v>0</v>
      </c>
      <c r="O38">
        <v>135.02000000000001</v>
      </c>
      <c r="P38">
        <v>135.02000000000001</v>
      </c>
    </row>
    <row r="39" spans="2:16" x14ac:dyDescent="0.35">
      <c r="B39" s="3"/>
      <c r="C39" s="3"/>
      <c r="D39" s="2">
        <v>45336</v>
      </c>
      <c r="E39" s="1">
        <v>2</v>
      </c>
      <c r="F39" s="1" t="s">
        <v>185</v>
      </c>
      <c r="G39" s="1" t="s">
        <v>85</v>
      </c>
      <c r="J39">
        <v>2520.29</v>
      </c>
      <c r="L39">
        <v>451.55</v>
      </c>
      <c r="M39">
        <v>126.49</v>
      </c>
      <c r="P39">
        <v>3098.33</v>
      </c>
    </row>
    <row r="40" spans="2:16" x14ac:dyDescent="0.35">
      <c r="B40" s="3"/>
      <c r="C40" s="3"/>
      <c r="D40" s="2">
        <v>45351</v>
      </c>
      <c r="E40" s="1">
        <v>0</v>
      </c>
      <c r="F40" s="1" t="s">
        <v>35</v>
      </c>
      <c r="G40" s="1" t="s">
        <v>82</v>
      </c>
      <c r="K40">
        <v>31.8</v>
      </c>
      <c r="P40">
        <v>31.8</v>
      </c>
    </row>
    <row r="41" spans="2:16" x14ac:dyDescent="0.35">
      <c r="B41" s="3"/>
      <c r="C41" s="3"/>
      <c r="D41" s="1" t="s">
        <v>8</v>
      </c>
      <c r="E41" s="1"/>
      <c r="F41" s="1"/>
      <c r="G41" s="1"/>
      <c r="H41" s="4">
        <v>0</v>
      </c>
      <c r="I41" s="4">
        <v>0</v>
      </c>
      <c r="J41" s="4">
        <v>2520.29</v>
      </c>
      <c r="K41" s="4">
        <v>31.8</v>
      </c>
      <c r="L41" s="4">
        <v>451.55</v>
      </c>
      <c r="M41" s="4">
        <v>126.49</v>
      </c>
      <c r="N41" s="4">
        <v>0</v>
      </c>
      <c r="O41" s="4">
        <v>135.02000000000001</v>
      </c>
      <c r="P41" s="4">
        <v>3265.15</v>
      </c>
    </row>
    <row r="42" spans="2:16" x14ac:dyDescent="0.35">
      <c r="B42" s="3"/>
      <c r="C42" s="3" t="s">
        <v>26</v>
      </c>
      <c r="D42" s="1"/>
      <c r="E42" s="1"/>
      <c r="F42" s="1"/>
      <c r="G42" s="1" t="s">
        <v>81</v>
      </c>
      <c r="N42">
        <v>0</v>
      </c>
      <c r="O42">
        <v>155.4</v>
      </c>
      <c r="P42">
        <v>155.4</v>
      </c>
    </row>
    <row r="43" spans="2:16" x14ac:dyDescent="0.35">
      <c r="B43" s="3"/>
      <c r="C43" s="3"/>
      <c r="D43" s="2">
        <v>45352</v>
      </c>
      <c r="E43" s="1">
        <v>0</v>
      </c>
      <c r="F43" s="1" t="s">
        <v>78</v>
      </c>
      <c r="G43" s="1" t="s">
        <v>85</v>
      </c>
      <c r="K43">
        <v>125</v>
      </c>
      <c r="P43">
        <v>125</v>
      </c>
    </row>
    <row r="44" spans="2:16" x14ac:dyDescent="0.35">
      <c r="B44" s="3"/>
      <c r="C44" s="3"/>
      <c r="D44" s="2">
        <v>45376</v>
      </c>
      <c r="E44" s="1">
        <v>1</v>
      </c>
      <c r="F44" s="1" t="s">
        <v>31</v>
      </c>
      <c r="G44" s="1" t="s">
        <v>83</v>
      </c>
      <c r="H44">
        <v>112.19</v>
      </c>
      <c r="L44">
        <v>195.07</v>
      </c>
      <c r="M44">
        <v>99.3</v>
      </c>
      <c r="P44">
        <v>406.56</v>
      </c>
    </row>
    <row r="45" spans="2:16" x14ac:dyDescent="0.35">
      <c r="B45" s="3"/>
      <c r="C45" s="3"/>
      <c r="D45" s="2">
        <v>45386</v>
      </c>
      <c r="E45" s="1">
        <v>3</v>
      </c>
      <c r="F45" s="1" t="s">
        <v>186</v>
      </c>
      <c r="G45" s="1" t="s">
        <v>85</v>
      </c>
      <c r="H45">
        <v>492.54</v>
      </c>
      <c r="M45">
        <v>99.3</v>
      </c>
      <c r="P45">
        <v>591.84</v>
      </c>
    </row>
    <row r="46" spans="2:16" x14ac:dyDescent="0.35">
      <c r="B46" s="3"/>
      <c r="C46" s="3"/>
      <c r="D46" s="2">
        <v>45400</v>
      </c>
      <c r="E46" s="1">
        <v>1</v>
      </c>
      <c r="F46" s="1" t="s">
        <v>187</v>
      </c>
      <c r="G46" s="1" t="s">
        <v>84</v>
      </c>
      <c r="K46">
        <v>86.53</v>
      </c>
      <c r="L46">
        <v>109</v>
      </c>
      <c r="P46">
        <v>195.53</v>
      </c>
    </row>
    <row r="47" spans="2:16" x14ac:dyDescent="0.35">
      <c r="B47" s="3"/>
      <c r="C47" s="3"/>
      <c r="D47" s="2">
        <v>45434</v>
      </c>
      <c r="E47" s="1">
        <v>4</v>
      </c>
      <c r="F47" s="1" t="s">
        <v>188</v>
      </c>
      <c r="G47" s="1" t="s">
        <v>85</v>
      </c>
      <c r="H47">
        <v>191.64</v>
      </c>
      <c r="P47">
        <v>191.64</v>
      </c>
    </row>
    <row r="48" spans="2:16" x14ac:dyDescent="0.35">
      <c r="B48" s="3"/>
      <c r="C48" s="3"/>
      <c r="D48" s="2">
        <v>45443</v>
      </c>
      <c r="E48" s="1">
        <v>0</v>
      </c>
      <c r="F48" s="1" t="s">
        <v>137</v>
      </c>
      <c r="G48" s="1" t="s">
        <v>84</v>
      </c>
      <c r="K48">
        <v>40.25</v>
      </c>
      <c r="P48">
        <v>40.25</v>
      </c>
    </row>
    <row r="49" spans="2:16" x14ac:dyDescent="0.35">
      <c r="B49" s="3"/>
      <c r="C49" s="3"/>
      <c r="D49" s="1" t="s">
        <v>8</v>
      </c>
      <c r="E49" s="1"/>
      <c r="F49" s="1"/>
      <c r="G49" s="1"/>
      <c r="H49" s="4">
        <v>796.37</v>
      </c>
      <c r="I49" s="4">
        <v>0</v>
      </c>
      <c r="J49" s="4">
        <v>0</v>
      </c>
      <c r="K49" s="4">
        <v>251.78</v>
      </c>
      <c r="L49" s="4">
        <v>304.07</v>
      </c>
      <c r="M49" s="4">
        <v>198.6</v>
      </c>
      <c r="N49" s="4">
        <v>0</v>
      </c>
      <c r="O49" s="4">
        <v>155.4</v>
      </c>
      <c r="P49" s="4">
        <v>1706.22</v>
      </c>
    </row>
    <row r="50" spans="2:16" x14ac:dyDescent="0.35">
      <c r="B50" s="3"/>
      <c r="C50" s="3" t="s">
        <v>27</v>
      </c>
      <c r="D50" s="1"/>
      <c r="E50" s="1"/>
      <c r="F50" s="1"/>
      <c r="G50" s="1" t="s">
        <v>81</v>
      </c>
      <c r="N50">
        <v>0</v>
      </c>
      <c r="O50">
        <v>400</v>
      </c>
      <c r="P50">
        <v>400</v>
      </c>
    </row>
    <row r="51" spans="2:16" x14ac:dyDescent="0.35">
      <c r="B51" s="3"/>
      <c r="C51" s="3"/>
      <c r="D51" s="2">
        <v>45474</v>
      </c>
      <c r="E51" s="1">
        <v>1</v>
      </c>
      <c r="F51" s="1" t="s">
        <v>189</v>
      </c>
      <c r="G51" s="1" t="s">
        <v>84</v>
      </c>
      <c r="H51">
        <v>128</v>
      </c>
      <c r="L51">
        <v>165</v>
      </c>
      <c r="P51">
        <v>293</v>
      </c>
    </row>
    <row r="52" spans="2:16" x14ac:dyDescent="0.35">
      <c r="B52" s="3"/>
      <c r="C52" s="3"/>
      <c r="D52" s="2">
        <v>45476</v>
      </c>
      <c r="E52" s="1">
        <v>0</v>
      </c>
      <c r="F52" s="1" t="s">
        <v>39</v>
      </c>
      <c r="G52" s="1" t="s">
        <v>83</v>
      </c>
      <c r="H52">
        <v>272.74</v>
      </c>
      <c r="P52">
        <v>272.74</v>
      </c>
    </row>
    <row r="53" spans="2:16" x14ac:dyDescent="0.35">
      <c r="B53" s="3"/>
      <c r="C53" s="3"/>
      <c r="D53" s="1" t="s">
        <v>8</v>
      </c>
      <c r="E53" s="1"/>
      <c r="F53" s="1"/>
      <c r="G53" s="1"/>
      <c r="H53" s="4">
        <v>400.74</v>
      </c>
      <c r="I53" s="4">
        <v>0</v>
      </c>
      <c r="J53" s="4">
        <v>0</v>
      </c>
      <c r="K53" s="4">
        <v>0</v>
      </c>
      <c r="L53" s="4">
        <v>165</v>
      </c>
      <c r="M53" s="4">
        <v>0</v>
      </c>
      <c r="N53" s="4">
        <v>0</v>
      </c>
      <c r="O53" s="4">
        <v>400</v>
      </c>
      <c r="P53" s="4">
        <v>965.74</v>
      </c>
    </row>
    <row r="54" spans="2:16" x14ac:dyDescent="0.35">
      <c r="B54" s="3"/>
      <c r="C54" s="3" t="s">
        <v>28</v>
      </c>
      <c r="D54" s="1"/>
      <c r="E54" s="1"/>
      <c r="F54" s="1"/>
      <c r="G54" s="1" t="s">
        <v>81</v>
      </c>
      <c r="N54">
        <v>-3223.74</v>
      </c>
      <c r="O54">
        <v>0</v>
      </c>
      <c r="P54">
        <v>-3223.74</v>
      </c>
    </row>
    <row r="55" spans="2:16" x14ac:dyDescent="0.35">
      <c r="B55" s="3"/>
      <c r="C55" s="3"/>
      <c r="D55" s="2">
        <v>45539</v>
      </c>
      <c r="E55" s="1">
        <v>1</v>
      </c>
      <c r="F55" s="1" t="s">
        <v>79</v>
      </c>
      <c r="G55" s="1" t="s">
        <v>85</v>
      </c>
      <c r="K55">
        <v>118.78</v>
      </c>
      <c r="P55">
        <v>118.78</v>
      </c>
    </row>
    <row r="56" spans="2:16" x14ac:dyDescent="0.35">
      <c r="B56" s="3"/>
      <c r="C56" s="3"/>
      <c r="D56" s="2">
        <v>45588</v>
      </c>
      <c r="E56" s="1">
        <v>2</v>
      </c>
      <c r="F56" s="1" t="s">
        <v>34</v>
      </c>
      <c r="G56" s="1" t="s">
        <v>84</v>
      </c>
      <c r="K56">
        <v>268.19</v>
      </c>
      <c r="L56">
        <v>264.39999999999998</v>
      </c>
      <c r="P56">
        <v>532.58999999999992</v>
      </c>
    </row>
    <row r="57" spans="2:16" x14ac:dyDescent="0.35">
      <c r="B57" s="3"/>
      <c r="C57" s="3"/>
      <c r="D57" s="2">
        <v>45602</v>
      </c>
      <c r="E57" s="1">
        <v>2</v>
      </c>
      <c r="F57" s="1" t="s">
        <v>190</v>
      </c>
      <c r="G57" s="1" t="s">
        <v>85</v>
      </c>
      <c r="I57">
        <v>3864.59</v>
      </c>
      <c r="L57">
        <v>249.94</v>
      </c>
      <c r="M57">
        <v>18.37</v>
      </c>
      <c r="P57">
        <v>4132.9000000000005</v>
      </c>
    </row>
    <row r="58" spans="2:16" x14ac:dyDescent="0.35">
      <c r="B58" s="3"/>
      <c r="C58" s="3"/>
      <c r="D58" s="2">
        <v>45608</v>
      </c>
      <c r="E58" s="1">
        <v>2</v>
      </c>
      <c r="F58" s="1" t="s">
        <v>58</v>
      </c>
      <c r="G58" s="1" t="s">
        <v>85</v>
      </c>
      <c r="H58">
        <v>77.790000000000006</v>
      </c>
      <c r="L58">
        <v>592.33000000000004</v>
      </c>
      <c r="M58">
        <v>2.0499999999999998</v>
      </c>
      <c r="P58">
        <v>672.17</v>
      </c>
    </row>
    <row r="59" spans="2:16" x14ac:dyDescent="0.35">
      <c r="B59" s="3"/>
      <c r="C59" s="3"/>
      <c r="D59" s="2">
        <v>45610</v>
      </c>
      <c r="E59" s="1">
        <v>1</v>
      </c>
      <c r="F59" s="1" t="s">
        <v>31</v>
      </c>
      <c r="G59" s="1" t="s">
        <v>82</v>
      </c>
      <c r="H59">
        <v>84</v>
      </c>
      <c r="K59">
        <v>49.15</v>
      </c>
      <c r="L59">
        <v>207.79</v>
      </c>
      <c r="M59">
        <v>2.0499999999999998</v>
      </c>
      <c r="P59">
        <v>342.99</v>
      </c>
    </row>
    <row r="60" spans="2:16" x14ac:dyDescent="0.35">
      <c r="B60" s="3"/>
      <c r="C60" s="3"/>
      <c r="D60" s="2">
        <v>45617</v>
      </c>
      <c r="E60" s="1">
        <v>1</v>
      </c>
      <c r="F60" s="1" t="s">
        <v>62</v>
      </c>
      <c r="G60" s="1" t="s">
        <v>84</v>
      </c>
      <c r="K60">
        <v>34.770000000000003</v>
      </c>
      <c r="L60">
        <v>63.2</v>
      </c>
      <c r="P60">
        <v>97.97</v>
      </c>
    </row>
    <row r="61" spans="2:16" x14ac:dyDescent="0.35">
      <c r="B61" s="3"/>
      <c r="C61" s="3"/>
      <c r="D61" s="2">
        <v>45623</v>
      </c>
      <c r="E61" s="1">
        <v>1</v>
      </c>
      <c r="F61" s="1" t="s">
        <v>39</v>
      </c>
      <c r="G61" s="1" t="s">
        <v>82</v>
      </c>
      <c r="H61">
        <v>190.49</v>
      </c>
      <c r="L61">
        <v>131.65</v>
      </c>
      <c r="M61">
        <v>2.0499999999999998</v>
      </c>
      <c r="P61">
        <v>324.19000000000011</v>
      </c>
    </row>
    <row r="62" spans="2:16" x14ac:dyDescent="0.35">
      <c r="B62" s="3"/>
      <c r="C62" s="3"/>
      <c r="D62" s="1" t="s">
        <v>8</v>
      </c>
      <c r="E62" s="1"/>
      <c r="F62" s="1"/>
      <c r="G62" s="1"/>
      <c r="H62" s="4">
        <v>352.28</v>
      </c>
      <c r="I62" s="4">
        <v>3864.59</v>
      </c>
      <c r="J62" s="4">
        <v>0</v>
      </c>
      <c r="K62" s="4">
        <v>470.89</v>
      </c>
      <c r="L62" s="4">
        <v>1509.31</v>
      </c>
      <c r="M62" s="4">
        <v>24.52</v>
      </c>
      <c r="N62" s="4">
        <v>-3223.74</v>
      </c>
      <c r="O62" s="4">
        <v>0</v>
      </c>
      <c r="P62" s="4">
        <v>2997.85</v>
      </c>
    </row>
    <row r="63" spans="2:16" x14ac:dyDescent="0.35">
      <c r="B63" s="3"/>
      <c r="C63" s="3" t="s">
        <v>29</v>
      </c>
      <c r="D63" s="1"/>
      <c r="E63" s="1"/>
      <c r="F63" s="1"/>
      <c r="G63" s="1" t="s">
        <v>81</v>
      </c>
      <c r="N63">
        <v>0</v>
      </c>
      <c r="O63">
        <v>34.86</v>
      </c>
      <c r="P63">
        <v>34.86</v>
      </c>
    </row>
    <row r="64" spans="2:16" x14ac:dyDescent="0.35">
      <c r="B64" s="3"/>
      <c r="C64" s="3"/>
      <c r="D64" s="2">
        <v>45627</v>
      </c>
      <c r="E64" s="1">
        <v>2</v>
      </c>
      <c r="F64" s="1" t="s">
        <v>45</v>
      </c>
      <c r="G64" s="1" t="s">
        <v>84</v>
      </c>
      <c r="H64">
        <v>537.01</v>
      </c>
      <c r="L64">
        <v>168.5</v>
      </c>
      <c r="P64">
        <v>705.51</v>
      </c>
    </row>
    <row r="65" spans="2:16" x14ac:dyDescent="0.35">
      <c r="B65" s="3"/>
      <c r="C65" s="3"/>
      <c r="D65" s="1" t="s">
        <v>8</v>
      </c>
      <c r="E65" s="1"/>
      <c r="F65" s="1"/>
      <c r="G65" s="1"/>
      <c r="H65" s="4">
        <v>537.01</v>
      </c>
      <c r="I65" s="4">
        <v>0</v>
      </c>
      <c r="J65" s="4">
        <v>0</v>
      </c>
      <c r="K65" s="4">
        <v>0</v>
      </c>
      <c r="L65" s="4">
        <v>168.5</v>
      </c>
      <c r="M65" s="4">
        <v>0</v>
      </c>
      <c r="N65" s="4">
        <v>0</v>
      </c>
      <c r="O65" s="4">
        <v>34.86</v>
      </c>
      <c r="P65" s="4">
        <v>740.37</v>
      </c>
    </row>
    <row r="66" spans="2:16" x14ac:dyDescent="0.35">
      <c r="B66" s="3"/>
      <c r="C66" s="1"/>
      <c r="D66" s="1" t="s">
        <v>30</v>
      </c>
      <c r="E66" s="1"/>
      <c r="F66" s="1"/>
      <c r="G66" s="1"/>
      <c r="H66" s="4">
        <v>3956.58</v>
      </c>
      <c r="I66" s="4">
        <v>16934.009999999998</v>
      </c>
      <c r="J66" s="4">
        <v>2520.29</v>
      </c>
      <c r="K66" s="4">
        <v>1610.61</v>
      </c>
      <c r="L66" s="4">
        <v>6406.76</v>
      </c>
      <c r="M66" s="4">
        <v>2134.0300000000002</v>
      </c>
      <c r="N66" s="4">
        <v>-3223.74</v>
      </c>
      <c r="O66" s="4">
        <v>725.28</v>
      </c>
      <c r="P66" s="4">
        <v>31063.820000000011</v>
      </c>
    </row>
  </sheetData>
  <mergeCells count="10">
    <mergeCell ref="H14:J14"/>
    <mergeCell ref="B17:B66"/>
    <mergeCell ref="C17:C21"/>
    <mergeCell ref="C22:C29"/>
    <mergeCell ref="C30:C37"/>
    <mergeCell ref="C38:C41"/>
    <mergeCell ref="C42:C49"/>
    <mergeCell ref="C50:C53"/>
    <mergeCell ref="C54:C62"/>
    <mergeCell ref="C63:C65"/>
  </mergeCells>
  <conditionalFormatting sqref="H17:P66">
    <cfRule type="notContainsErrors" dxfId="14" priority="1">
      <formula>NOT(ISERROR(H17))</formula>
    </cfRule>
  </conditionalFormatting>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4:N33"/>
  <sheetViews>
    <sheetView showGridLines="0" workbookViewId="0">
      <selection activeCell="B14" sqref="B14:N16"/>
    </sheetView>
  </sheetViews>
  <sheetFormatPr defaultRowHeight="14.5" x14ac:dyDescent="0.35"/>
  <cols>
    <col min="2" max="2" width="12.81640625" bestFit="1" customWidth="1"/>
    <col min="4" max="4" width="15.7265625" customWidth="1"/>
    <col min="6" max="7" width="20.72656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191</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13" priority="1">
      <formula>NOT(ISERROR(H17))</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4:P43"/>
  <sheetViews>
    <sheetView showGridLines="0" topLeftCell="A16" workbookViewId="0">
      <selection activeCell="B14" sqref="B14:P16"/>
    </sheetView>
  </sheetViews>
  <sheetFormatPr defaultRowHeight="14.5" x14ac:dyDescent="0.35"/>
  <cols>
    <col min="2" max="2" width="11.453125" bestFit="1" customWidth="1"/>
    <col min="4" max="4" width="15.7265625" customWidth="1"/>
    <col min="6" max="7" width="20.7265625" customWidth="1"/>
    <col min="13" max="13" width="9.7265625" customWidth="1"/>
    <col min="15" max="15" width="9.7265625" customWidth="1"/>
  </cols>
  <sheetData>
    <row r="14" spans="2:16" ht="101.5" x14ac:dyDescent="0.35">
      <c r="B14" s="8"/>
      <c r="C14" s="8"/>
      <c r="D14" s="8"/>
      <c r="E14" s="8"/>
      <c r="F14" s="8"/>
      <c r="G14" s="9" t="s">
        <v>0</v>
      </c>
      <c r="H14" s="12" t="s">
        <v>2</v>
      </c>
      <c r="I14" s="12"/>
      <c r="J14" s="12"/>
      <c r="K14" s="9" t="s">
        <v>3</v>
      </c>
      <c r="L14" s="9" t="s">
        <v>4</v>
      </c>
      <c r="M14" s="9" t="s">
        <v>5</v>
      </c>
      <c r="N14" s="9" t="s">
        <v>6</v>
      </c>
      <c r="O14" s="9" t="s">
        <v>7</v>
      </c>
      <c r="P14" s="9" t="s">
        <v>8</v>
      </c>
    </row>
    <row r="15" spans="2:16" ht="58" x14ac:dyDescent="0.35">
      <c r="B15" s="8"/>
      <c r="C15" s="8"/>
      <c r="D15" s="8"/>
      <c r="E15" s="8"/>
      <c r="F15" s="8"/>
      <c r="G15" s="9" t="s">
        <v>1</v>
      </c>
      <c r="H15" s="9" t="s">
        <v>9</v>
      </c>
      <c r="I15" s="9" t="s">
        <v>104</v>
      </c>
      <c r="J15" s="9" t="s">
        <v>177</v>
      </c>
      <c r="K15" s="9" t="s">
        <v>11</v>
      </c>
      <c r="L15" s="9" t="s">
        <v>14</v>
      </c>
      <c r="M15" s="9" t="s">
        <v>14</v>
      </c>
      <c r="N15" s="9" t="s">
        <v>14</v>
      </c>
      <c r="O15" s="9" t="s">
        <v>14</v>
      </c>
      <c r="P15" s="9"/>
    </row>
    <row r="16" spans="2:16" ht="58" x14ac:dyDescent="0.35">
      <c r="B16" s="9" t="s">
        <v>15</v>
      </c>
      <c r="C16" s="9" t="s">
        <v>16</v>
      </c>
      <c r="D16" s="9" t="s">
        <v>17</v>
      </c>
      <c r="E16" s="9" t="s">
        <v>18</v>
      </c>
      <c r="F16" s="9" t="s">
        <v>19</v>
      </c>
      <c r="G16" s="9" t="s">
        <v>20</v>
      </c>
      <c r="H16" s="8"/>
      <c r="I16" s="8"/>
      <c r="J16" s="8"/>
      <c r="K16" s="8"/>
      <c r="L16" s="8"/>
      <c r="M16" s="8"/>
      <c r="N16" s="8"/>
      <c r="O16" s="8"/>
      <c r="P16" s="8"/>
    </row>
    <row r="17" spans="2:16" x14ac:dyDescent="0.35">
      <c r="B17" s="3" t="s">
        <v>192</v>
      </c>
      <c r="C17" s="3" t="s">
        <v>22</v>
      </c>
      <c r="D17" s="1"/>
      <c r="E17" s="1"/>
      <c r="F17" s="1"/>
      <c r="G17" s="1" t="s">
        <v>81</v>
      </c>
      <c r="N17">
        <v>0</v>
      </c>
      <c r="O17">
        <v>0</v>
      </c>
      <c r="P17">
        <v>0</v>
      </c>
    </row>
    <row r="18" spans="2:16" x14ac:dyDescent="0.35">
      <c r="B18" s="3"/>
      <c r="C18" s="3"/>
      <c r="D18" s="2">
        <v>45040</v>
      </c>
      <c r="E18" s="1">
        <v>1</v>
      </c>
      <c r="F18" s="1" t="s">
        <v>193</v>
      </c>
      <c r="G18" s="1" t="s">
        <v>83</v>
      </c>
      <c r="K18">
        <v>418.5</v>
      </c>
      <c r="L18">
        <v>81.180000000000007</v>
      </c>
      <c r="M18">
        <v>26.49</v>
      </c>
      <c r="P18">
        <v>526.16999999999996</v>
      </c>
    </row>
    <row r="19" spans="2:16" x14ac:dyDescent="0.35">
      <c r="B19" s="3"/>
      <c r="C19" s="3"/>
      <c r="D19" s="1" t="s">
        <v>8</v>
      </c>
      <c r="E19" s="1"/>
      <c r="F19" s="1"/>
      <c r="G19" s="1"/>
      <c r="H19">
        <v>0</v>
      </c>
      <c r="I19">
        <v>0</v>
      </c>
      <c r="J19">
        <v>0</v>
      </c>
      <c r="K19">
        <v>418.5</v>
      </c>
      <c r="L19">
        <v>81.180000000000007</v>
      </c>
      <c r="M19">
        <v>26.49</v>
      </c>
      <c r="N19">
        <v>0</v>
      </c>
      <c r="O19">
        <v>0</v>
      </c>
      <c r="P19">
        <v>526.16999999999996</v>
      </c>
    </row>
    <row r="20" spans="2:16" x14ac:dyDescent="0.35">
      <c r="B20" s="3"/>
      <c r="C20" s="3" t="s">
        <v>23</v>
      </c>
      <c r="D20" s="1"/>
      <c r="E20" s="1"/>
      <c r="F20" s="1"/>
      <c r="G20" s="1" t="s">
        <v>81</v>
      </c>
      <c r="N20">
        <v>0</v>
      </c>
      <c r="O20">
        <v>0</v>
      </c>
      <c r="P20">
        <v>0</v>
      </c>
    </row>
    <row r="21" spans="2:16" x14ac:dyDescent="0.35">
      <c r="B21" s="3"/>
      <c r="C21" s="3"/>
      <c r="D21" s="2">
        <v>45083</v>
      </c>
      <c r="E21" s="1">
        <v>2</v>
      </c>
      <c r="F21" s="1" t="s">
        <v>31</v>
      </c>
      <c r="G21" s="1" t="s">
        <v>83</v>
      </c>
      <c r="H21">
        <v>645.38</v>
      </c>
      <c r="K21">
        <v>80.56</v>
      </c>
      <c r="L21">
        <v>464.65</v>
      </c>
      <c r="M21">
        <v>164.66</v>
      </c>
      <c r="P21">
        <v>1355.25</v>
      </c>
    </row>
    <row r="22" spans="2:16" x14ac:dyDescent="0.35">
      <c r="B22" s="3"/>
      <c r="C22" s="3"/>
      <c r="D22" s="1" t="s">
        <v>8</v>
      </c>
      <c r="E22" s="1"/>
      <c r="F22" s="1"/>
      <c r="G22" s="1"/>
      <c r="H22">
        <v>645.38</v>
      </c>
      <c r="I22">
        <v>0</v>
      </c>
      <c r="J22">
        <v>0</v>
      </c>
      <c r="K22">
        <v>80.56</v>
      </c>
      <c r="L22">
        <v>464.65</v>
      </c>
      <c r="M22">
        <v>164.66</v>
      </c>
      <c r="N22">
        <v>0</v>
      </c>
      <c r="O22">
        <v>0</v>
      </c>
      <c r="P22">
        <v>1355.25</v>
      </c>
    </row>
    <row r="23" spans="2:16" x14ac:dyDescent="0.35">
      <c r="B23" s="3"/>
      <c r="C23" s="3" t="s">
        <v>24</v>
      </c>
      <c r="D23" s="1"/>
      <c r="E23" s="1"/>
      <c r="F23" s="1"/>
      <c r="G23" s="1" t="s">
        <v>81</v>
      </c>
      <c r="N23">
        <v>0</v>
      </c>
      <c r="O23">
        <v>229.9</v>
      </c>
      <c r="P23">
        <v>229.9</v>
      </c>
    </row>
    <row r="24" spans="2:16" x14ac:dyDescent="0.35">
      <c r="B24" s="3"/>
      <c r="C24" s="3"/>
      <c r="D24" s="1" t="s">
        <v>8</v>
      </c>
      <c r="E24" s="1"/>
      <c r="F24" s="1"/>
      <c r="G24" s="1"/>
      <c r="H24">
        <v>0</v>
      </c>
      <c r="I24">
        <v>0</v>
      </c>
      <c r="J24">
        <v>0</v>
      </c>
      <c r="K24">
        <v>0</v>
      </c>
      <c r="L24">
        <v>0</v>
      </c>
      <c r="M24">
        <v>0</v>
      </c>
      <c r="N24">
        <v>0</v>
      </c>
      <c r="O24">
        <v>229.9</v>
      </c>
      <c r="P24">
        <v>229.9</v>
      </c>
    </row>
    <row r="25" spans="2:16" x14ac:dyDescent="0.35">
      <c r="B25" s="3"/>
      <c r="C25" s="3" t="s">
        <v>25</v>
      </c>
      <c r="D25" s="1"/>
      <c r="E25" s="1"/>
      <c r="F25" s="1"/>
      <c r="G25" s="1" t="s">
        <v>81</v>
      </c>
      <c r="N25">
        <v>0</v>
      </c>
      <c r="O25">
        <v>0</v>
      </c>
      <c r="P25">
        <v>0</v>
      </c>
    </row>
    <row r="26" spans="2:16" x14ac:dyDescent="0.35">
      <c r="B26" s="3"/>
      <c r="C26" s="3"/>
      <c r="D26" s="2">
        <v>45264</v>
      </c>
      <c r="E26" s="1">
        <v>2</v>
      </c>
      <c r="F26" s="1" t="s">
        <v>31</v>
      </c>
      <c r="G26" s="1" t="s">
        <v>83</v>
      </c>
      <c r="K26">
        <v>426</v>
      </c>
      <c r="L26">
        <v>475.09</v>
      </c>
      <c r="M26">
        <v>57.57</v>
      </c>
      <c r="P26">
        <v>958.66</v>
      </c>
    </row>
    <row r="27" spans="2:16" x14ac:dyDescent="0.35">
      <c r="B27" s="3"/>
      <c r="C27" s="3"/>
      <c r="D27" s="2">
        <v>45306</v>
      </c>
      <c r="E27" s="1">
        <v>4</v>
      </c>
      <c r="F27" s="1" t="s">
        <v>194</v>
      </c>
      <c r="G27" s="1" t="s">
        <v>83</v>
      </c>
      <c r="I27">
        <v>7633.1900000000014</v>
      </c>
      <c r="L27">
        <v>782.97</v>
      </c>
      <c r="M27">
        <v>229.85</v>
      </c>
      <c r="P27">
        <v>8646.01</v>
      </c>
    </row>
    <row r="28" spans="2:16" x14ac:dyDescent="0.35">
      <c r="B28" s="3"/>
      <c r="C28" s="3"/>
      <c r="D28" s="1" t="s">
        <v>8</v>
      </c>
      <c r="E28" s="1"/>
      <c r="F28" s="1"/>
      <c r="G28" s="1"/>
      <c r="H28">
        <v>0</v>
      </c>
      <c r="I28">
        <v>7633.1900000000014</v>
      </c>
      <c r="J28">
        <v>0</v>
      </c>
      <c r="K28">
        <v>426</v>
      </c>
      <c r="L28">
        <v>1258.06</v>
      </c>
      <c r="M28">
        <v>287.42</v>
      </c>
      <c r="N28">
        <v>0</v>
      </c>
      <c r="O28">
        <v>0</v>
      </c>
      <c r="P28">
        <v>9604.67</v>
      </c>
    </row>
    <row r="29" spans="2:16" x14ac:dyDescent="0.35">
      <c r="B29" s="3"/>
      <c r="C29" s="3" t="s">
        <v>26</v>
      </c>
      <c r="D29" s="1"/>
      <c r="E29" s="1"/>
      <c r="F29" s="1"/>
      <c r="G29" s="1" t="s">
        <v>81</v>
      </c>
      <c r="N29">
        <v>0</v>
      </c>
      <c r="O29">
        <v>0</v>
      </c>
      <c r="P29">
        <v>0</v>
      </c>
    </row>
    <row r="30" spans="2:16" x14ac:dyDescent="0.35">
      <c r="B30" s="3"/>
      <c r="C30" s="3"/>
      <c r="D30" s="2">
        <v>45435</v>
      </c>
      <c r="E30" s="1">
        <v>0</v>
      </c>
      <c r="F30" s="1" t="s">
        <v>66</v>
      </c>
      <c r="G30" s="1" t="s">
        <v>83</v>
      </c>
      <c r="K30">
        <v>245.86</v>
      </c>
      <c r="P30">
        <v>245.86</v>
      </c>
    </row>
    <row r="31" spans="2:16" x14ac:dyDescent="0.35">
      <c r="B31" s="3"/>
      <c r="C31" s="3"/>
      <c r="D31" s="1" t="s">
        <v>8</v>
      </c>
      <c r="E31" s="1"/>
      <c r="F31" s="1"/>
      <c r="G31" s="1"/>
      <c r="H31">
        <v>0</v>
      </c>
      <c r="I31">
        <v>0</v>
      </c>
      <c r="J31">
        <v>0</v>
      </c>
      <c r="K31">
        <v>245.86</v>
      </c>
      <c r="L31">
        <v>0</v>
      </c>
      <c r="M31">
        <v>0</v>
      </c>
      <c r="N31">
        <v>0</v>
      </c>
      <c r="O31">
        <v>0</v>
      </c>
      <c r="P31">
        <v>245.86</v>
      </c>
    </row>
    <row r="32" spans="2:16" x14ac:dyDescent="0.35">
      <c r="B32" s="3"/>
      <c r="C32" s="3" t="s">
        <v>27</v>
      </c>
      <c r="D32" s="1"/>
      <c r="E32" s="1"/>
      <c r="F32" s="1"/>
      <c r="G32" s="1" t="s">
        <v>81</v>
      </c>
      <c r="N32">
        <v>0</v>
      </c>
      <c r="O32">
        <v>0</v>
      </c>
      <c r="P32">
        <v>0</v>
      </c>
    </row>
    <row r="33" spans="2:16" x14ac:dyDescent="0.35">
      <c r="B33" s="3"/>
      <c r="C33" s="3"/>
      <c r="D33" s="2">
        <v>45448</v>
      </c>
      <c r="E33" s="1">
        <v>2</v>
      </c>
      <c r="F33" s="1" t="s">
        <v>31</v>
      </c>
      <c r="G33" s="1" t="s">
        <v>83</v>
      </c>
      <c r="K33">
        <v>637.5</v>
      </c>
      <c r="L33">
        <v>459.76</v>
      </c>
      <c r="M33">
        <v>57.32</v>
      </c>
      <c r="P33">
        <v>1154.58</v>
      </c>
    </row>
    <row r="34" spans="2:16" x14ac:dyDescent="0.35">
      <c r="B34" s="3"/>
      <c r="C34" s="3"/>
      <c r="D34" s="2">
        <v>45465</v>
      </c>
      <c r="E34" s="1">
        <v>6</v>
      </c>
      <c r="F34" s="1" t="s">
        <v>195</v>
      </c>
      <c r="G34" s="1" t="s">
        <v>83</v>
      </c>
      <c r="J34">
        <v>3082.73</v>
      </c>
      <c r="M34">
        <v>125.89</v>
      </c>
      <c r="P34">
        <v>3208.62</v>
      </c>
    </row>
    <row r="35" spans="2:16" x14ac:dyDescent="0.35">
      <c r="B35" s="3"/>
      <c r="C35" s="3"/>
      <c r="D35" s="1" t="s">
        <v>8</v>
      </c>
      <c r="E35" s="1"/>
      <c r="F35" s="1"/>
      <c r="G35" s="1"/>
      <c r="H35">
        <v>0</v>
      </c>
      <c r="I35">
        <v>0</v>
      </c>
      <c r="J35">
        <v>3082.73</v>
      </c>
      <c r="K35">
        <v>637.5</v>
      </c>
      <c r="L35">
        <v>459.76</v>
      </c>
      <c r="M35">
        <v>183.21</v>
      </c>
      <c r="N35">
        <v>0</v>
      </c>
      <c r="O35">
        <v>0</v>
      </c>
      <c r="P35">
        <v>4363.2</v>
      </c>
    </row>
    <row r="36" spans="2:16" x14ac:dyDescent="0.35">
      <c r="B36" s="3"/>
      <c r="C36" s="3" t="s">
        <v>28</v>
      </c>
      <c r="D36" s="1"/>
      <c r="E36" s="1"/>
      <c r="F36" s="1"/>
      <c r="G36" s="1" t="s">
        <v>81</v>
      </c>
      <c r="N36">
        <v>0</v>
      </c>
      <c r="O36">
        <v>0</v>
      </c>
      <c r="P36">
        <v>0</v>
      </c>
    </row>
    <row r="37" spans="2:16" x14ac:dyDescent="0.35">
      <c r="B37" s="3"/>
      <c r="C37" s="3"/>
      <c r="D37" s="2">
        <v>45552</v>
      </c>
      <c r="E37" s="1">
        <v>0</v>
      </c>
      <c r="F37" s="1" t="s">
        <v>66</v>
      </c>
      <c r="G37" s="1" t="s">
        <v>83</v>
      </c>
      <c r="K37">
        <v>354.92</v>
      </c>
      <c r="M37">
        <v>8.6</v>
      </c>
      <c r="P37">
        <v>363.52</v>
      </c>
    </row>
    <row r="38" spans="2:16" x14ac:dyDescent="0.35">
      <c r="B38" s="3"/>
      <c r="C38" s="3"/>
      <c r="D38" s="2">
        <v>45580</v>
      </c>
      <c r="E38" s="1">
        <v>1</v>
      </c>
      <c r="F38" s="1" t="s">
        <v>196</v>
      </c>
      <c r="G38" s="1" t="s">
        <v>83</v>
      </c>
      <c r="H38">
        <v>251.95</v>
      </c>
      <c r="K38">
        <v>26.62</v>
      </c>
      <c r="L38">
        <v>164.87</v>
      </c>
      <c r="M38">
        <v>47.28</v>
      </c>
      <c r="P38">
        <v>490.72</v>
      </c>
    </row>
    <row r="39" spans="2:16" x14ac:dyDescent="0.35">
      <c r="B39" s="3"/>
      <c r="C39" s="3"/>
      <c r="D39" s="2">
        <v>45582</v>
      </c>
      <c r="E39" s="1">
        <v>0</v>
      </c>
      <c r="F39" s="1" t="s">
        <v>197</v>
      </c>
      <c r="G39" s="1" t="s">
        <v>83</v>
      </c>
      <c r="M39">
        <v>55.8</v>
      </c>
      <c r="P39">
        <v>55.8</v>
      </c>
    </row>
    <row r="40" spans="2:16" x14ac:dyDescent="0.35">
      <c r="B40" s="3"/>
      <c r="C40" s="3"/>
      <c r="D40" s="1" t="s">
        <v>8</v>
      </c>
      <c r="E40" s="1"/>
      <c r="F40" s="1"/>
      <c r="G40" s="1"/>
      <c r="H40">
        <v>251.95</v>
      </c>
      <c r="I40">
        <v>0</v>
      </c>
      <c r="J40">
        <v>0</v>
      </c>
      <c r="K40">
        <v>381.54</v>
      </c>
      <c r="L40">
        <v>164.87</v>
      </c>
      <c r="M40">
        <v>111.68</v>
      </c>
      <c r="N40">
        <v>0</v>
      </c>
      <c r="O40">
        <v>0</v>
      </c>
      <c r="P40">
        <v>910.04</v>
      </c>
    </row>
    <row r="41" spans="2:16" x14ac:dyDescent="0.35">
      <c r="B41" s="3"/>
      <c r="C41" s="3" t="s">
        <v>29</v>
      </c>
      <c r="D41" s="1"/>
      <c r="E41" s="1"/>
      <c r="F41" s="1"/>
      <c r="G41" s="1" t="s">
        <v>81</v>
      </c>
      <c r="N41">
        <v>0</v>
      </c>
      <c r="O41">
        <v>0</v>
      </c>
      <c r="P41">
        <v>0</v>
      </c>
    </row>
    <row r="42" spans="2:16" x14ac:dyDescent="0.35">
      <c r="B42" s="3"/>
      <c r="C42" s="3"/>
      <c r="D42" s="1" t="s">
        <v>8</v>
      </c>
      <c r="E42" s="1"/>
      <c r="F42" s="1"/>
      <c r="G42" s="1"/>
      <c r="H42">
        <v>0</v>
      </c>
      <c r="I42">
        <v>0</v>
      </c>
      <c r="J42">
        <v>0</v>
      </c>
      <c r="K42">
        <v>0</v>
      </c>
      <c r="L42">
        <v>0</v>
      </c>
      <c r="M42">
        <v>0</v>
      </c>
      <c r="N42">
        <v>0</v>
      </c>
      <c r="O42">
        <v>0</v>
      </c>
      <c r="P42">
        <v>0</v>
      </c>
    </row>
    <row r="43" spans="2:16" x14ac:dyDescent="0.35">
      <c r="B43" s="3"/>
      <c r="C43" s="1"/>
      <c r="D43" s="1" t="s">
        <v>30</v>
      </c>
      <c r="E43" s="1"/>
      <c r="F43" s="1"/>
      <c r="G43" s="1"/>
      <c r="H43">
        <v>897.32999999999993</v>
      </c>
      <c r="I43">
        <v>7633.1900000000014</v>
      </c>
      <c r="J43">
        <v>3082.73</v>
      </c>
      <c r="K43">
        <v>2189.96</v>
      </c>
      <c r="L43">
        <v>2428.52</v>
      </c>
      <c r="M43">
        <v>773.45999999999992</v>
      </c>
      <c r="N43">
        <v>0</v>
      </c>
      <c r="O43">
        <v>229.9</v>
      </c>
      <c r="P43">
        <v>17235.09</v>
      </c>
    </row>
  </sheetData>
  <mergeCells count="10">
    <mergeCell ref="H14:J14"/>
    <mergeCell ref="B17:B43"/>
    <mergeCell ref="C17:C19"/>
    <mergeCell ref="C20:C22"/>
    <mergeCell ref="C23:C24"/>
    <mergeCell ref="C25:C28"/>
    <mergeCell ref="C29:C31"/>
    <mergeCell ref="C32:C35"/>
    <mergeCell ref="C36:C40"/>
    <mergeCell ref="C41:C42"/>
  </mergeCells>
  <conditionalFormatting sqref="H17:P43">
    <cfRule type="notContainsErrors" dxfId="12" priority="1">
      <formula>NOT(ISERROR(H17))</formula>
    </cfRule>
  </conditionalFormatting>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4:N54"/>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104</v>
      </c>
      <c r="I15" s="1" t="s">
        <v>11</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3" t="s">
        <v>198</v>
      </c>
      <c r="C17" s="3" t="s">
        <v>22</v>
      </c>
      <c r="D17" s="1"/>
      <c r="E17" s="1"/>
      <c r="F17" s="1"/>
      <c r="G17" s="1" t="s">
        <v>81</v>
      </c>
      <c r="L17">
        <v>0</v>
      </c>
      <c r="M17">
        <v>0</v>
      </c>
      <c r="N17">
        <v>0</v>
      </c>
    </row>
    <row r="18" spans="2:14" x14ac:dyDescent="0.35">
      <c r="B18" s="3"/>
      <c r="C18" s="3"/>
      <c r="D18" s="2">
        <v>45019</v>
      </c>
      <c r="E18" s="1">
        <v>1</v>
      </c>
      <c r="F18" s="1" t="s">
        <v>36</v>
      </c>
      <c r="G18" s="1" t="s">
        <v>83</v>
      </c>
      <c r="H18">
        <v>3289.21</v>
      </c>
      <c r="I18">
        <v>25</v>
      </c>
      <c r="J18">
        <v>187.78</v>
      </c>
      <c r="K18">
        <v>22.97</v>
      </c>
      <c r="N18">
        <v>3524.96</v>
      </c>
    </row>
    <row r="19" spans="2:14" x14ac:dyDescent="0.35">
      <c r="B19" s="3"/>
      <c r="C19" s="3"/>
      <c r="D19" s="2">
        <v>45040</v>
      </c>
      <c r="E19" s="1">
        <v>2</v>
      </c>
      <c r="F19" s="1" t="s">
        <v>36</v>
      </c>
      <c r="G19" s="1" t="s">
        <v>83</v>
      </c>
      <c r="H19">
        <v>2289.61</v>
      </c>
      <c r="J19">
        <v>270</v>
      </c>
      <c r="K19">
        <v>104.07</v>
      </c>
      <c r="N19">
        <v>2663.68</v>
      </c>
    </row>
    <row r="20" spans="2:14" x14ac:dyDescent="0.35">
      <c r="B20" s="3"/>
      <c r="C20" s="3"/>
      <c r="D20" s="1" t="s">
        <v>8</v>
      </c>
      <c r="E20" s="1"/>
      <c r="F20" s="1"/>
      <c r="G20" s="1"/>
      <c r="H20">
        <v>5578.82</v>
      </c>
      <c r="I20">
        <v>25</v>
      </c>
      <c r="J20">
        <v>457.78</v>
      </c>
      <c r="K20">
        <v>127.04</v>
      </c>
      <c r="L20">
        <v>0</v>
      </c>
      <c r="M20">
        <v>0</v>
      </c>
      <c r="N20">
        <v>6188.6399999999994</v>
      </c>
    </row>
    <row r="21" spans="2:14" x14ac:dyDescent="0.35">
      <c r="B21" s="3"/>
      <c r="C21" s="3" t="s">
        <v>23</v>
      </c>
      <c r="D21" s="1"/>
      <c r="E21" s="1"/>
      <c r="F21" s="1"/>
      <c r="G21" s="1" t="s">
        <v>81</v>
      </c>
      <c r="L21">
        <v>0</v>
      </c>
      <c r="M21">
        <v>0</v>
      </c>
      <c r="N21">
        <v>0</v>
      </c>
    </row>
    <row r="22" spans="2:14" x14ac:dyDescent="0.35">
      <c r="B22" s="3"/>
      <c r="C22" s="3"/>
      <c r="D22" s="2">
        <v>45082</v>
      </c>
      <c r="E22" s="1">
        <v>1</v>
      </c>
      <c r="F22" s="1" t="s">
        <v>36</v>
      </c>
      <c r="G22" s="1" t="s">
        <v>83</v>
      </c>
      <c r="H22">
        <v>3242.31</v>
      </c>
      <c r="J22">
        <v>260.39999999999998</v>
      </c>
      <c r="K22">
        <v>53.53</v>
      </c>
      <c r="N22">
        <v>3556.24</v>
      </c>
    </row>
    <row r="23" spans="2:14" x14ac:dyDescent="0.35">
      <c r="B23" s="3"/>
      <c r="C23" s="3"/>
      <c r="D23" s="2">
        <v>45095</v>
      </c>
      <c r="E23" s="1">
        <v>3</v>
      </c>
      <c r="F23" s="1" t="s">
        <v>36</v>
      </c>
      <c r="G23" s="1" t="s">
        <v>83</v>
      </c>
      <c r="J23">
        <v>600</v>
      </c>
      <c r="K23">
        <v>234.06</v>
      </c>
      <c r="N23">
        <v>834.06</v>
      </c>
    </row>
    <row r="24" spans="2:14" x14ac:dyDescent="0.35">
      <c r="B24" s="3"/>
      <c r="C24" s="3"/>
      <c r="D24" s="2">
        <v>45123</v>
      </c>
      <c r="E24" s="1">
        <v>2</v>
      </c>
      <c r="F24" s="1" t="s">
        <v>36</v>
      </c>
      <c r="G24" s="1" t="s">
        <v>83</v>
      </c>
      <c r="H24">
        <v>2573.31</v>
      </c>
      <c r="I24">
        <v>25</v>
      </c>
      <c r="J24">
        <v>400</v>
      </c>
      <c r="K24">
        <v>76.569999999999993</v>
      </c>
      <c r="N24">
        <v>3074.88</v>
      </c>
    </row>
    <row r="25" spans="2:14" x14ac:dyDescent="0.35">
      <c r="B25" s="3"/>
      <c r="C25" s="3"/>
      <c r="D25" s="1" t="s">
        <v>8</v>
      </c>
      <c r="E25" s="1"/>
      <c r="F25" s="1"/>
      <c r="G25" s="1"/>
      <c r="H25">
        <v>5815.62</v>
      </c>
      <c r="I25">
        <v>25</v>
      </c>
      <c r="J25">
        <v>1260.4000000000001</v>
      </c>
      <c r="K25">
        <v>364.16</v>
      </c>
      <c r="L25">
        <v>0</v>
      </c>
      <c r="M25">
        <v>0</v>
      </c>
      <c r="N25">
        <v>7465.18</v>
      </c>
    </row>
    <row r="26" spans="2:14" x14ac:dyDescent="0.35">
      <c r="B26" s="3"/>
      <c r="C26" s="3" t="s">
        <v>24</v>
      </c>
      <c r="D26" s="1"/>
      <c r="E26" s="1"/>
      <c r="F26" s="1"/>
      <c r="G26" s="1" t="s">
        <v>81</v>
      </c>
      <c r="L26">
        <v>0</v>
      </c>
      <c r="M26">
        <v>0</v>
      </c>
      <c r="N26">
        <v>0</v>
      </c>
    </row>
    <row r="27" spans="2:14" x14ac:dyDescent="0.35">
      <c r="B27" s="3"/>
      <c r="C27" s="3"/>
      <c r="D27" s="2">
        <v>45173</v>
      </c>
      <c r="E27" s="1">
        <v>1</v>
      </c>
      <c r="F27" s="1" t="s">
        <v>36</v>
      </c>
      <c r="G27" s="1" t="s">
        <v>83</v>
      </c>
      <c r="H27">
        <v>2820.81</v>
      </c>
      <c r="J27">
        <v>200</v>
      </c>
      <c r="K27">
        <v>144.11000000000001</v>
      </c>
      <c r="N27">
        <v>3164.92</v>
      </c>
    </row>
    <row r="28" spans="2:14" x14ac:dyDescent="0.35">
      <c r="B28" s="3"/>
      <c r="C28" s="3"/>
      <c r="D28" s="2">
        <v>45201</v>
      </c>
      <c r="E28" s="1">
        <v>1</v>
      </c>
      <c r="F28" s="1" t="s">
        <v>36</v>
      </c>
      <c r="G28" s="1" t="s">
        <v>83</v>
      </c>
      <c r="H28">
        <v>4058.01</v>
      </c>
      <c r="I28">
        <v>25</v>
      </c>
      <c r="J28">
        <v>200</v>
      </c>
      <c r="K28">
        <v>69.349999999999994</v>
      </c>
      <c r="N28">
        <v>4352.3600000000006</v>
      </c>
    </row>
    <row r="29" spans="2:14" x14ac:dyDescent="0.35">
      <c r="B29" s="3"/>
      <c r="C29" s="3"/>
      <c r="D29" s="2">
        <v>45215</v>
      </c>
      <c r="E29" s="1">
        <v>1</v>
      </c>
      <c r="F29" s="1" t="s">
        <v>36</v>
      </c>
      <c r="G29" s="1" t="s">
        <v>83</v>
      </c>
      <c r="H29">
        <v>2286.71</v>
      </c>
      <c r="J29">
        <v>200</v>
      </c>
      <c r="K29">
        <v>34.93</v>
      </c>
      <c r="N29">
        <v>2521.64</v>
      </c>
    </row>
    <row r="30" spans="2:14" x14ac:dyDescent="0.35">
      <c r="B30" s="3"/>
      <c r="C30" s="3"/>
      <c r="D30" s="2">
        <v>45234</v>
      </c>
      <c r="E30" s="1">
        <v>2</v>
      </c>
      <c r="F30" s="1" t="s">
        <v>36</v>
      </c>
      <c r="G30" s="1" t="s">
        <v>83</v>
      </c>
      <c r="H30">
        <v>3801.21</v>
      </c>
      <c r="J30">
        <v>357.2</v>
      </c>
      <c r="K30">
        <v>206.95</v>
      </c>
      <c r="N30">
        <v>4365.3599999999997</v>
      </c>
    </row>
    <row r="31" spans="2:14" x14ac:dyDescent="0.35">
      <c r="B31" s="3"/>
      <c r="C31" s="3"/>
      <c r="D31" s="1" t="s">
        <v>8</v>
      </c>
      <c r="E31" s="1"/>
      <c r="F31" s="1"/>
      <c r="G31" s="1"/>
      <c r="H31">
        <v>12966.74</v>
      </c>
      <c r="I31">
        <v>25</v>
      </c>
      <c r="J31">
        <v>957.2</v>
      </c>
      <c r="K31">
        <v>455.34</v>
      </c>
      <c r="L31">
        <v>0</v>
      </c>
      <c r="M31">
        <v>0</v>
      </c>
      <c r="N31">
        <v>14404.28</v>
      </c>
    </row>
    <row r="32" spans="2:14" x14ac:dyDescent="0.35">
      <c r="B32" s="3"/>
      <c r="C32" s="3" t="s">
        <v>25</v>
      </c>
      <c r="D32" s="1"/>
      <c r="E32" s="1"/>
      <c r="F32" s="1"/>
      <c r="G32" s="1" t="s">
        <v>81</v>
      </c>
      <c r="L32">
        <v>0</v>
      </c>
      <c r="M32">
        <v>0</v>
      </c>
      <c r="N32">
        <v>0</v>
      </c>
    </row>
    <row r="33" spans="2:14" x14ac:dyDescent="0.35">
      <c r="B33" s="3"/>
      <c r="C33" s="3"/>
      <c r="D33" s="2">
        <v>45269</v>
      </c>
      <c r="E33" s="1">
        <v>3</v>
      </c>
      <c r="F33" s="1" t="s">
        <v>36</v>
      </c>
      <c r="G33" s="1" t="s">
        <v>83</v>
      </c>
      <c r="H33">
        <v>2542.41</v>
      </c>
      <c r="J33">
        <v>527</v>
      </c>
      <c r="K33">
        <v>184.28</v>
      </c>
      <c r="N33">
        <v>3253.690000000001</v>
      </c>
    </row>
    <row r="34" spans="2:14" x14ac:dyDescent="0.35">
      <c r="B34" s="3"/>
      <c r="C34" s="3"/>
      <c r="D34" s="2">
        <v>45320</v>
      </c>
      <c r="E34" s="1">
        <v>1</v>
      </c>
      <c r="F34" s="1" t="s">
        <v>36</v>
      </c>
      <c r="G34" s="1" t="s">
        <v>83</v>
      </c>
      <c r="H34">
        <v>3590.81</v>
      </c>
      <c r="J34">
        <v>191.54</v>
      </c>
      <c r="K34">
        <v>61.51</v>
      </c>
      <c r="N34">
        <v>3843.860000000001</v>
      </c>
    </row>
    <row r="35" spans="2:14" x14ac:dyDescent="0.35">
      <c r="B35" s="3"/>
      <c r="C35" s="3"/>
      <c r="D35" s="1" t="s">
        <v>8</v>
      </c>
      <c r="E35" s="1"/>
      <c r="F35" s="1"/>
      <c r="G35" s="1"/>
      <c r="H35">
        <v>6133.2200000000012</v>
      </c>
      <c r="I35">
        <v>0</v>
      </c>
      <c r="J35">
        <v>718.54</v>
      </c>
      <c r="K35">
        <v>245.79</v>
      </c>
      <c r="L35">
        <v>0</v>
      </c>
      <c r="M35">
        <v>0</v>
      </c>
      <c r="N35">
        <v>7097.5500000000011</v>
      </c>
    </row>
    <row r="36" spans="2:14" x14ac:dyDescent="0.35">
      <c r="B36" s="3"/>
      <c r="C36" s="3" t="s">
        <v>26</v>
      </c>
      <c r="D36" s="1"/>
      <c r="E36" s="1"/>
      <c r="F36" s="1"/>
      <c r="G36" s="1" t="s">
        <v>81</v>
      </c>
      <c r="L36">
        <v>0</v>
      </c>
      <c r="M36">
        <v>2.7699999999998179</v>
      </c>
      <c r="N36">
        <v>2.7699999999998179</v>
      </c>
    </row>
    <row r="37" spans="2:14" x14ac:dyDescent="0.35">
      <c r="B37" s="3"/>
      <c r="C37" s="3"/>
      <c r="D37" s="2">
        <v>45359</v>
      </c>
      <c r="E37" s="1">
        <v>2</v>
      </c>
      <c r="F37" s="1" t="s">
        <v>36</v>
      </c>
      <c r="G37" s="1" t="s">
        <v>83</v>
      </c>
      <c r="H37">
        <v>4801.7100000000009</v>
      </c>
      <c r="J37">
        <v>297</v>
      </c>
      <c r="K37">
        <v>258.31</v>
      </c>
      <c r="N37">
        <v>5357.0200000000013</v>
      </c>
    </row>
    <row r="38" spans="2:14" x14ac:dyDescent="0.35">
      <c r="B38" s="3"/>
      <c r="C38" s="3"/>
      <c r="D38" s="2">
        <v>45421</v>
      </c>
      <c r="E38" s="1">
        <v>4</v>
      </c>
      <c r="F38" s="1" t="s">
        <v>36</v>
      </c>
      <c r="G38" s="1" t="s">
        <v>83</v>
      </c>
      <c r="H38">
        <v>4182.1099999999997</v>
      </c>
      <c r="J38">
        <v>799</v>
      </c>
      <c r="K38">
        <v>280.60000000000002</v>
      </c>
      <c r="N38">
        <v>5261.71</v>
      </c>
    </row>
    <row r="39" spans="2:14" x14ac:dyDescent="0.35">
      <c r="B39" s="3"/>
      <c r="C39" s="3"/>
      <c r="D39" s="1" t="s">
        <v>8</v>
      </c>
      <c r="E39" s="1"/>
      <c r="F39" s="1"/>
      <c r="G39" s="1"/>
      <c r="H39">
        <v>8983.82</v>
      </c>
      <c r="I39">
        <v>0</v>
      </c>
      <c r="J39">
        <v>1096</v>
      </c>
      <c r="K39">
        <v>538.91000000000008</v>
      </c>
      <c r="L39">
        <v>0</v>
      </c>
      <c r="M39">
        <v>2.7699999999998179</v>
      </c>
      <c r="N39">
        <v>10621.5</v>
      </c>
    </row>
    <row r="40" spans="2:14" x14ac:dyDescent="0.35">
      <c r="B40" s="3"/>
      <c r="C40" s="3" t="s">
        <v>27</v>
      </c>
      <c r="D40" s="1"/>
      <c r="E40" s="1"/>
      <c r="F40" s="1"/>
      <c r="G40" s="1" t="s">
        <v>81</v>
      </c>
      <c r="L40">
        <v>0</v>
      </c>
      <c r="M40">
        <v>0</v>
      </c>
      <c r="N40">
        <v>0</v>
      </c>
    </row>
    <row r="41" spans="2:14" x14ac:dyDescent="0.35">
      <c r="B41" s="3"/>
      <c r="C41" s="3"/>
      <c r="D41" s="2">
        <v>45466</v>
      </c>
      <c r="E41" s="1">
        <v>3</v>
      </c>
      <c r="F41" s="1" t="s">
        <v>36</v>
      </c>
      <c r="G41" s="1" t="s">
        <v>83</v>
      </c>
      <c r="H41">
        <v>4338.9900000000007</v>
      </c>
      <c r="J41">
        <v>596.07000000000005</v>
      </c>
      <c r="K41">
        <v>299.2</v>
      </c>
      <c r="N41">
        <v>5234.26</v>
      </c>
    </row>
    <row r="42" spans="2:14" x14ac:dyDescent="0.35">
      <c r="B42" s="3"/>
      <c r="C42" s="3"/>
      <c r="D42" s="2">
        <v>45484</v>
      </c>
      <c r="E42" s="1">
        <v>7</v>
      </c>
      <c r="F42" s="1" t="s">
        <v>36</v>
      </c>
      <c r="G42" s="1" t="s">
        <v>83</v>
      </c>
      <c r="H42">
        <v>3505.89</v>
      </c>
      <c r="J42">
        <v>1373.14</v>
      </c>
      <c r="K42">
        <v>397.09</v>
      </c>
      <c r="N42">
        <v>5276.12</v>
      </c>
    </row>
    <row r="43" spans="2:14" x14ac:dyDescent="0.35">
      <c r="B43" s="3"/>
      <c r="C43" s="3"/>
      <c r="D43" s="1" t="s">
        <v>8</v>
      </c>
      <c r="E43" s="1"/>
      <c r="F43" s="1"/>
      <c r="G43" s="1"/>
      <c r="H43">
        <v>7844.880000000001</v>
      </c>
      <c r="I43">
        <v>0</v>
      </c>
      <c r="J43">
        <v>1969.21</v>
      </c>
      <c r="K43">
        <v>696.29</v>
      </c>
      <c r="L43">
        <v>0</v>
      </c>
      <c r="M43">
        <v>0</v>
      </c>
      <c r="N43">
        <v>10510.38</v>
      </c>
    </row>
    <row r="44" spans="2:14" x14ac:dyDescent="0.35">
      <c r="B44" s="3"/>
      <c r="C44" s="3" t="s">
        <v>28</v>
      </c>
      <c r="D44" s="1"/>
      <c r="E44" s="1"/>
      <c r="F44" s="1"/>
      <c r="G44" s="1" t="s">
        <v>81</v>
      </c>
      <c r="L44">
        <v>0</v>
      </c>
      <c r="M44">
        <v>0</v>
      </c>
      <c r="N44">
        <v>0</v>
      </c>
    </row>
    <row r="45" spans="2:14" x14ac:dyDescent="0.35">
      <c r="B45" s="3"/>
      <c r="C45" s="3"/>
      <c r="D45" s="2">
        <v>45559</v>
      </c>
      <c r="E45" s="1">
        <v>8</v>
      </c>
      <c r="F45" s="1" t="s">
        <v>36</v>
      </c>
      <c r="G45" s="1" t="s">
        <v>83</v>
      </c>
      <c r="H45">
        <v>2540.59</v>
      </c>
      <c r="J45">
        <v>1573</v>
      </c>
      <c r="K45">
        <v>145.02000000000001</v>
      </c>
      <c r="N45">
        <v>4258.6100000000006</v>
      </c>
    </row>
    <row r="46" spans="2:14" x14ac:dyDescent="0.35">
      <c r="B46" s="3"/>
      <c r="C46" s="3"/>
      <c r="D46" s="2">
        <v>45578</v>
      </c>
      <c r="E46" s="1">
        <v>5</v>
      </c>
      <c r="F46" s="1" t="s">
        <v>36</v>
      </c>
      <c r="G46" s="1" t="s">
        <v>83</v>
      </c>
      <c r="H46">
        <v>3464.59</v>
      </c>
      <c r="J46">
        <v>908.07</v>
      </c>
      <c r="K46">
        <v>176.29</v>
      </c>
      <c r="N46">
        <v>4548.95</v>
      </c>
    </row>
    <row r="47" spans="2:14" x14ac:dyDescent="0.35">
      <c r="B47" s="3"/>
      <c r="C47" s="3"/>
      <c r="D47" s="2">
        <v>45600</v>
      </c>
      <c r="E47" s="1">
        <v>2</v>
      </c>
      <c r="F47" s="1" t="s">
        <v>199</v>
      </c>
      <c r="G47" s="1" t="s">
        <v>83</v>
      </c>
      <c r="H47">
        <v>421.6</v>
      </c>
      <c r="J47">
        <v>514.70000000000005</v>
      </c>
      <c r="K47">
        <v>1773.7</v>
      </c>
      <c r="N47">
        <v>2710</v>
      </c>
    </row>
    <row r="48" spans="2:14" x14ac:dyDescent="0.35">
      <c r="B48" s="3"/>
      <c r="C48" s="3"/>
      <c r="D48" s="2">
        <v>45620</v>
      </c>
      <c r="E48" s="1">
        <v>3</v>
      </c>
      <c r="F48" s="1" t="s">
        <v>36</v>
      </c>
      <c r="G48" s="1" t="s">
        <v>83</v>
      </c>
      <c r="H48">
        <v>2245.59</v>
      </c>
      <c r="J48">
        <v>596.06999999999994</v>
      </c>
      <c r="K48">
        <v>274.72000000000003</v>
      </c>
      <c r="N48">
        <v>3116.38</v>
      </c>
    </row>
    <row r="49" spans="2:14" x14ac:dyDescent="0.35">
      <c r="B49" s="3"/>
      <c r="C49" s="3"/>
      <c r="D49" s="1" t="s">
        <v>8</v>
      </c>
      <c r="E49" s="1"/>
      <c r="F49" s="1"/>
      <c r="G49" s="1"/>
      <c r="H49">
        <v>8672.3700000000008</v>
      </c>
      <c r="I49">
        <v>0</v>
      </c>
      <c r="J49">
        <v>3591.84</v>
      </c>
      <c r="K49">
        <v>2369.73</v>
      </c>
      <c r="L49">
        <v>0</v>
      </c>
      <c r="M49">
        <v>0</v>
      </c>
      <c r="N49">
        <v>14633.94</v>
      </c>
    </row>
    <row r="50" spans="2:14" x14ac:dyDescent="0.35">
      <c r="B50" s="3"/>
      <c r="C50" s="3" t="s">
        <v>29</v>
      </c>
      <c r="D50" s="1"/>
      <c r="E50" s="1"/>
      <c r="F50" s="1"/>
      <c r="G50" s="1" t="s">
        <v>81</v>
      </c>
      <c r="L50">
        <v>0</v>
      </c>
      <c r="M50">
        <v>-55.850000000001728</v>
      </c>
      <c r="N50">
        <v>-55.850000000001728</v>
      </c>
    </row>
    <row r="51" spans="2:14" x14ac:dyDescent="0.35">
      <c r="B51" s="3"/>
      <c r="C51" s="3"/>
      <c r="D51" s="2">
        <v>45637</v>
      </c>
      <c r="E51" s="1">
        <v>3</v>
      </c>
      <c r="F51" s="1" t="s">
        <v>36</v>
      </c>
      <c r="G51" s="1" t="s">
        <v>83</v>
      </c>
      <c r="H51">
        <v>2335.79</v>
      </c>
      <c r="J51">
        <v>630.06999999999994</v>
      </c>
      <c r="K51">
        <v>123.89</v>
      </c>
      <c r="N51">
        <v>3089.75</v>
      </c>
    </row>
    <row r="52" spans="2:14" x14ac:dyDescent="0.35">
      <c r="B52" s="3"/>
      <c r="C52" s="3"/>
      <c r="D52" s="2">
        <v>45683</v>
      </c>
      <c r="E52" s="1">
        <v>2</v>
      </c>
      <c r="F52" s="1" t="s">
        <v>36</v>
      </c>
      <c r="G52" s="1" t="s">
        <v>83</v>
      </c>
      <c r="H52">
        <v>2223.39</v>
      </c>
      <c r="I52">
        <v>25</v>
      </c>
      <c r="J52">
        <v>310</v>
      </c>
      <c r="K52">
        <v>169.25</v>
      </c>
      <c r="N52">
        <v>2727.64</v>
      </c>
    </row>
    <row r="53" spans="2:14" x14ac:dyDescent="0.35">
      <c r="B53" s="3"/>
      <c r="C53" s="3"/>
      <c r="D53" s="1" t="s">
        <v>8</v>
      </c>
      <c r="E53" s="1"/>
      <c r="F53" s="1"/>
      <c r="G53" s="1"/>
      <c r="H53">
        <v>4559.18</v>
      </c>
      <c r="I53">
        <v>25</v>
      </c>
      <c r="J53">
        <v>940.06999999999994</v>
      </c>
      <c r="K53">
        <v>293.14</v>
      </c>
      <c r="L53">
        <v>0</v>
      </c>
      <c r="M53">
        <v>-55.850000000001728</v>
      </c>
      <c r="N53">
        <v>5761.5399999999991</v>
      </c>
    </row>
    <row r="54" spans="2:14" x14ac:dyDescent="0.35">
      <c r="B54" s="3"/>
      <c r="C54" s="1"/>
      <c r="D54" s="1" t="s">
        <v>30</v>
      </c>
      <c r="E54" s="1"/>
      <c r="F54" s="1"/>
      <c r="G54" s="1"/>
      <c r="H54">
        <v>60554.65</v>
      </c>
      <c r="I54">
        <v>100</v>
      </c>
      <c r="J54">
        <v>10991.04</v>
      </c>
      <c r="K54">
        <v>5090.4000000000005</v>
      </c>
      <c r="L54">
        <v>0</v>
      </c>
      <c r="M54">
        <v>-53.08000000000191</v>
      </c>
      <c r="N54">
        <v>76683.009999999995</v>
      </c>
    </row>
  </sheetData>
  <mergeCells count="9">
    <mergeCell ref="B17:B54"/>
    <mergeCell ref="C17:C20"/>
    <mergeCell ref="C21:C25"/>
    <mergeCell ref="C26:C31"/>
    <mergeCell ref="C32:C35"/>
    <mergeCell ref="C36:C39"/>
    <mergeCell ref="C40:C43"/>
    <mergeCell ref="C44:C49"/>
    <mergeCell ref="C50:C53"/>
  </mergeCells>
  <conditionalFormatting sqref="H17:N54">
    <cfRule type="notContainsErrors" dxfId="11" priority="1">
      <formula>NOT(ISERROR(H17))</formula>
    </cfRule>
  </conditionalFormatting>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4:O43"/>
  <sheetViews>
    <sheetView showGridLines="0" topLeftCell="A15" workbookViewId="0">
      <selection activeCell="B1" sqref="B1:B1048576"/>
    </sheetView>
  </sheetViews>
  <sheetFormatPr defaultRowHeight="14.5" x14ac:dyDescent="0.35"/>
  <cols>
    <col min="2" max="2" width="12.6328125" bestFit="1" customWidth="1"/>
    <col min="4" max="4" width="15.7265625" customWidth="1"/>
    <col min="6" max="7" width="20.7265625" customWidth="1"/>
    <col min="12" max="12" width="10" customWidth="1"/>
    <col min="14" max="14" width="10.26953125" customWidth="1"/>
  </cols>
  <sheetData>
    <row r="14" spans="2:15" ht="101.5" x14ac:dyDescent="0.35">
      <c r="B14" s="8"/>
      <c r="C14" s="8"/>
      <c r="D14" s="8"/>
      <c r="E14" s="8"/>
      <c r="F14" s="8"/>
      <c r="G14" s="9" t="s">
        <v>0</v>
      </c>
      <c r="H14" s="9" t="s">
        <v>2</v>
      </c>
      <c r="I14" s="12" t="s">
        <v>3</v>
      </c>
      <c r="J14" s="12"/>
      <c r="K14" s="9" t="s">
        <v>4</v>
      </c>
      <c r="L14" s="9" t="s">
        <v>5</v>
      </c>
      <c r="M14" s="9" t="s">
        <v>6</v>
      </c>
      <c r="N14" s="9" t="s">
        <v>7</v>
      </c>
      <c r="O14" s="9" t="s">
        <v>8</v>
      </c>
    </row>
    <row r="15" spans="2:15" ht="29" x14ac:dyDescent="0.35">
      <c r="B15" s="8"/>
      <c r="C15" s="8"/>
      <c r="D15" s="8"/>
      <c r="E15" s="8"/>
      <c r="F15" s="8"/>
      <c r="G15" s="9" t="s">
        <v>1</v>
      </c>
      <c r="H15" s="9" t="s">
        <v>9</v>
      </c>
      <c r="I15" s="9" t="s">
        <v>11</v>
      </c>
      <c r="J15" s="9" t="s">
        <v>12</v>
      </c>
      <c r="K15" s="9" t="s">
        <v>14</v>
      </c>
      <c r="L15" s="9" t="s">
        <v>14</v>
      </c>
      <c r="M15" s="9" t="s">
        <v>14</v>
      </c>
      <c r="N15" s="9" t="s">
        <v>14</v>
      </c>
      <c r="O15" s="9"/>
    </row>
    <row r="16" spans="2:15" ht="58" x14ac:dyDescent="0.35">
      <c r="B16" s="9" t="s">
        <v>15</v>
      </c>
      <c r="C16" s="9" t="s">
        <v>16</v>
      </c>
      <c r="D16" s="9" t="s">
        <v>17</v>
      </c>
      <c r="E16" s="9" t="s">
        <v>18</v>
      </c>
      <c r="F16" s="9" t="s">
        <v>19</v>
      </c>
      <c r="G16" s="9" t="s">
        <v>20</v>
      </c>
      <c r="H16" s="8"/>
      <c r="I16" s="8"/>
      <c r="J16" s="8"/>
      <c r="K16" s="8"/>
      <c r="L16" s="8"/>
      <c r="M16" s="8"/>
      <c r="N16" s="8"/>
      <c r="O16" s="8"/>
    </row>
    <row r="17" spans="2:15" x14ac:dyDescent="0.35">
      <c r="B17" s="3" t="s">
        <v>200</v>
      </c>
      <c r="C17" s="3" t="s">
        <v>22</v>
      </c>
      <c r="D17" s="1"/>
      <c r="E17" s="1"/>
      <c r="F17" s="1"/>
      <c r="G17" s="1" t="s">
        <v>81</v>
      </c>
      <c r="M17">
        <v>0</v>
      </c>
      <c r="N17">
        <v>0</v>
      </c>
      <c r="O17">
        <v>0</v>
      </c>
    </row>
    <row r="18" spans="2:15" x14ac:dyDescent="0.35">
      <c r="B18" s="3"/>
      <c r="C18" s="3"/>
      <c r="D18" s="2">
        <v>45014</v>
      </c>
      <c r="E18" s="1">
        <v>0</v>
      </c>
      <c r="F18" s="1" t="s">
        <v>98</v>
      </c>
      <c r="G18" s="1" t="s">
        <v>84</v>
      </c>
      <c r="I18">
        <v>113</v>
      </c>
      <c r="O18">
        <v>113</v>
      </c>
    </row>
    <row r="19" spans="2:15" x14ac:dyDescent="0.35">
      <c r="B19" s="3"/>
      <c r="C19" s="3"/>
      <c r="D19" s="2">
        <v>45071</v>
      </c>
      <c r="E19" s="1">
        <v>0</v>
      </c>
      <c r="F19" s="1" t="s">
        <v>201</v>
      </c>
      <c r="G19" s="1" t="s">
        <v>84</v>
      </c>
      <c r="I19">
        <v>199.3</v>
      </c>
      <c r="O19">
        <v>199.3</v>
      </c>
    </row>
    <row r="20" spans="2:15" x14ac:dyDescent="0.35">
      <c r="B20" s="3"/>
      <c r="C20" s="3"/>
      <c r="D20" s="1" t="s">
        <v>8</v>
      </c>
      <c r="E20" s="1"/>
      <c r="F20" s="1"/>
      <c r="G20" s="1"/>
      <c r="H20">
        <v>0</v>
      </c>
      <c r="I20">
        <v>312.3</v>
      </c>
      <c r="J20">
        <v>0</v>
      </c>
      <c r="K20">
        <v>0</v>
      </c>
      <c r="L20">
        <v>0</v>
      </c>
      <c r="M20">
        <v>0</v>
      </c>
      <c r="N20">
        <v>0</v>
      </c>
      <c r="O20">
        <v>312.3</v>
      </c>
    </row>
    <row r="21" spans="2:15" x14ac:dyDescent="0.35">
      <c r="B21" s="3"/>
      <c r="C21" s="3" t="s">
        <v>23</v>
      </c>
      <c r="D21" s="1"/>
      <c r="E21" s="1"/>
      <c r="F21" s="1"/>
      <c r="G21" s="1" t="s">
        <v>81</v>
      </c>
      <c r="M21">
        <v>0</v>
      </c>
      <c r="N21">
        <v>0</v>
      </c>
      <c r="O21">
        <v>0</v>
      </c>
    </row>
    <row r="22" spans="2:15" x14ac:dyDescent="0.35">
      <c r="B22" s="3"/>
      <c r="C22" s="3"/>
      <c r="D22" s="2">
        <v>45090</v>
      </c>
      <c r="E22" s="1">
        <v>0</v>
      </c>
      <c r="F22" s="1" t="s">
        <v>34</v>
      </c>
      <c r="G22" s="1" t="s">
        <v>85</v>
      </c>
      <c r="I22">
        <v>103.9</v>
      </c>
      <c r="O22">
        <v>103.9</v>
      </c>
    </row>
    <row r="23" spans="2:15" x14ac:dyDescent="0.35">
      <c r="B23" s="3"/>
      <c r="C23" s="3"/>
      <c r="D23" s="2">
        <v>45110</v>
      </c>
      <c r="E23" s="1">
        <v>1</v>
      </c>
      <c r="F23" s="1" t="s">
        <v>56</v>
      </c>
      <c r="G23" s="1" t="s">
        <v>84</v>
      </c>
      <c r="I23">
        <v>128.5</v>
      </c>
      <c r="K23">
        <v>125</v>
      </c>
      <c r="O23">
        <v>253.5</v>
      </c>
    </row>
    <row r="24" spans="2:15" x14ac:dyDescent="0.35">
      <c r="B24" s="3"/>
      <c r="C24" s="3"/>
      <c r="D24" s="1" t="s">
        <v>8</v>
      </c>
      <c r="E24" s="1"/>
      <c r="F24" s="1"/>
      <c r="G24" s="1"/>
      <c r="H24">
        <v>0</v>
      </c>
      <c r="I24">
        <v>232.4</v>
      </c>
      <c r="J24">
        <v>0</v>
      </c>
      <c r="K24">
        <v>125</v>
      </c>
      <c r="L24">
        <v>0</v>
      </c>
      <c r="M24">
        <v>0</v>
      </c>
      <c r="N24">
        <v>0</v>
      </c>
      <c r="O24">
        <v>357.4</v>
      </c>
    </row>
    <row r="25" spans="2:15" x14ac:dyDescent="0.35">
      <c r="B25" s="3"/>
      <c r="C25" s="3" t="s">
        <v>24</v>
      </c>
      <c r="D25" s="1"/>
      <c r="E25" s="1"/>
      <c r="F25" s="1"/>
      <c r="G25" s="1" t="s">
        <v>81</v>
      </c>
      <c r="M25">
        <v>0</v>
      </c>
      <c r="N25">
        <v>0</v>
      </c>
      <c r="O25">
        <v>0</v>
      </c>
    </row>
    <row r="26" spans="2:15" x14ac:dyDescent="0.35">
      <c r="B26" s="3"/>
      <c r="C26" s="3"/>
      <c r="D26" s="2">
        <v>45243</v>
      </c>
      <c r="E26" s="1">
        <v>1</v>
      </c>
      <c r="F26" s="1" t="s">
        <v>56</v>
      </c>
      <c r="G26" s="1" t="s">
        <v>84</v>
      </c>
      <c r="J26">
        <v>155</v>
      </c>
      <c r="O26">
        <v>155</v>
      </c>
    </row>
    <row r="27" spans="2:15" x14ac:dyDescent="0.35">
      <c r="B27" s="3"/>
      <c r="C27" s="3"/>
      <c r="D27" s="2">
        <v>45248</v>
      </c>
      <c r="E27" s="1">
        <v>0</v>
      </c>
      <c r="F27" s="1" t="s">
        <v>202</v>
      </c>
      <c r="G27" s="1" t="s">
        <v>82</v>
      </c>
      <c r="I27">
        <v>20.25</v>
      </c>
      <c r="O27">
        <v>20.25</v>
      </c>
    </row>
    <row r="28" spans="2:15" x14ac:dyDescent="0.35">
      <c r="B28" s="3"/>
      <c r="C28" s="3"/>
      <c r="D28" s="2">
        <v>45251</v>
      </c>
      <c r="E28" s="1">
        <v>0</v>
      </c>
      <c r="F28" s="1" t="s">
        <v>203</v>
      </c>
      <c r="G28" s="1" t="s">
        <v>84</v>
      </c>
      <c r="J28">
        <v>46.599999999999987</v>
      </c>
      <c r="O28">
        <v>46.599999999999987</v>
      </c>
    </row>
    <row r="29" spans="2:15" x14ac:dyDescent="0.35">
      <c r="B29" s="3"/>
      <c r="C29" s="3"/>
      <c r="D29" s="1" t="s">
        <v>8</v>
      </c>
      <c r="E29" s="1"/>
      <c r="F29" s="1"/>
      <c r="G29" s="1"/>
      <c r="H29">
        <v>0</v>
      </c>
      <c r="I29">
        <v>20.25</v>
      </c>
      <c r="J29">
        <v>201.6</v>
      </c>
      <c r="K29">
        <v>0</v>
      </c>
      <c r="L29">
        <v>0</v>
      </c>
      <c r="M29">
        <v>0</v>
      </c>
      <c r="N29">
        <v>0</v>
      </c>
      <c r="O29">
        <v>221.85</v>
      </c>
    </row>
    <row r="30" spans="2:15" x14ac:dyDescent="0.35">
      <c r="B30" s="3"/>
      <c r="C30" s="3" t="s">
        <v>25</v>
      </c>
      <c r="D30" s="1"/>
      <c r="E30" s="1"/>
      <c r="F30" s="1"/>
      <c r="G30" s="1" t="s">
        <v>81</v>
      </c>
      <c r="M30">
        <v>0</v>
      </c>
      <c r="N30">
        <v>0</v>
      </c>
      <c r="O30">
        <v>0</v>
      </c>
    </row>
    <row r="31" spans="2:15" x14ac:dyDescent="0.35">
      <c r="B31" s="3"/>
      <c r="C31" s="3"/>
      <c r="D31" s="1" t="s">
        <v>8</v>
      </c>
      <c r="E31" s="1"/>
      <c r="F31" s="1"/>
      <c r="G31" s="1"/>
      <c r="H31">
        <v>0</v>
      </c>
      <c r="I31">
        <v>0</v>
      </c>
      <c r="J31">
        <v>0</v>
      </c>
      <c r="K31">
        <v>0</v>
      </c>
      <c r="L31">
        <v>0</v>
      </c>
      <c r="M31">
        <v>0</v>
      </c>
      <c r="N31">
        <v>0</v>
      </c>
      <c r="O31">
        <v>0</v>
      </c>
    </row>
    <row r="32" spans="2:15" x14ac:dyDescent="0.35">
      <c r="B32" s="3"/>
      <c r="C32" s="3" t="s">
        <v>26</v>
      </c>
      <c r="D32" s="1"/>
      <c r="E32" s="1"/>
      <c r="F32" s="1"/>
      <c r="G32" s="1" t="s">
        <v>81</v>
      </c>
      <c r="M32">
        <v>0</v>
      </c>
      <c r="N32">
        <v>40.25</v>
      </c>
      <c r="O32">
        <v>40.25</v>
      </c>
    </row>
    <row r="33" spans="2:15" x14ac:dyDescent="0.35">
      <c r="B33" s="3"/>
      <c r="C33" s="3"/>
      <c r="D33" s="1" t="s">
        <v>8</v>
      </c>
      <c r="E33" s="1"/>
      <c r="F33" s="1"/>
      <c r="G33" s="1"/>
      <c r="H33">
        <v>0</v>
      </c>
      <c r="I33">
        <v>0</v>
      </c>
      <c r="J33">
        <v>0</v>
      </c>
      <c r="K33">
        <v>0</v>
      </c>
      <c r="L33">
        <v>0</v>
      </c>
      <c r="M33">
        <v>0</v>
      </c>
      <c r="N33">
        <v>40.25</v>
      </c>
      <c r="O33">
        <v>40.25</v>
      </c>
    </row>
    <row r="34" spans="2:15" x14ac:dyDescent="0.35">
      <c r="B34" s="3"/>
      <c r="C34" s="3" t="s">
        <v>27</v>
      </c>
      <c r="D34" s="1"/>
      <c r="E34" s="1"/>
      <c r="F34" s="1"/>
      <c r="G34" s="1" t="s">
        <v>81</v>
      </c>
      <c r="M34">
        <v>0</v>
      </c>
      <c r="N34">
        <v>0</v>
      </c>
      <c r="O34">
        <v>0</v>
      </c>
    </row>
    <row r="35" spans="2:15" x14ac:dyDescent="0.35">
      <c r="B35" s="3"/>
      <c r="C35" s="3"/>
      <c r="D35" s="2">
        <v>45484</v>
      </c>
      <c r="E35" s="1">
        <v>0</v>
      </c>
      <c r="F35" s="1" t="s">
        <v>32</v>
      </c>
      <c r="G35" s="1" t="s">
        <v>86</v>
      </c>
      <c r="I35">
        <v>80.069999999999993</v>
      </c>
      <c r="L35">
        <v>10</v>
      </c>
      <c r="O35">
        <v>90.07</v>
      </c>
    </row>
    <row r="36" spans="2:15" x14ac:dyDescent="0.35">
      <c r="B36" s="3"/>
      <c r="C36" s="3"/>
      <c r="D36" s="1" t="s">
        <v>8</v>
      </c>
      <c r="E36" s="1"/>
      <c r="F36" s="1"/>
      <c r="G36" s="1"/>
      <c r="H36">
        <v>0</v>
      </c>
      <c r="I36">
        <v>80.069999999999993</v>
      </c>
      <c r="J36">
        <v>0</v>
      </c>
      <c r="K36">
        <v>0</v>
      </c>
      <c r="L36">
        <v>10</v>
      </c>
      <c r="M36">
        <v>0</v>
      </c>
      <c r="N36">
        <v>0</v>
      </c>
      <c r="O36">
        <v>90.07</v>
      </c>
    </row>
    <row r="37" spans="2:15" x14ac:dyDescent="0.35">
      <c r="B37" s="3"/>
      <c r="C37" s="3" t="s">
        <v>28</v>
      </c>
      <c r="D37" s="1"/>
      <c r="E37" s="1"/>
      <c r="F37" s="1"/>
      <c r="G37" s="1" t="s">
        <v>81</v>
      </c>
      <c r="M37">
        <v>0</v>
      </c>
      <c r="N37">
        <v>0</v>
      </c>
      <c r="O37">
        <v>0</v>
      </c>
    </row>
    <row r="38" spans="2:15" x14ac:dyDescent="0.35">
      <c r="B38" s="3"/>
      <c r="C38" s="3"/>
      <c r="D38" s="1" t="s">
        <v>8</v>
      </c>
      <c r="E38" s="1"/>
      <c r="F38" s="1"/>
      <c r="G38" s="1"/>
      <c r="H38">
        <v>0</v>
      </c>
      <c r="I38">
        <v>0</v>
      </c>
      <c r="J38">
        <v>0</v>
      </c>
      <c r="K38">
        <v>0</v>
      </c>
      <c r="L38">
        <v>0</v>
      </c>
      <c r="M38">
        <v>0</v>
      </c>
      <c r="N38">
        <v>0</v>
      </c>
      <c r="O38">
        <v>0</v>
      </c>
    </row>
    <row r="39" spans="2:15" x14ac:dyDescent="0.35">
      <c r="B39" s="3"/>
      <c r="C39" s="3" t="s">
        <v>29</v>
      </c>
      <c r="D39" s="1"/>
      <c r="E39" s="1"/>
      <c r="F39" s="1"/>
      <c r="G39" s="1" t="s">
        <v>81</v>
      </c>
      <c r="M39">
        <v>0</v>
      </c>
      <c r="N39">
        <v>0</v>
      </c>
      <c r="O39">
        <v>0</v>
      </c>
    </row>
    <row r="40" spans="2:15" x14ac:dyDescent="0.35">
      <c r="B40" s="3"/>
      <c r="C40" s="3"/>
      <c r="D40" s="2">
        <v>45627</v>
      </c>
      <c r="E40" s="1">
        <v>2</v>
      </c>
      <c r="F40" s="1" t="s">
        <v>204</v>
      </c>
      <c r="G40" s="1" t="s">
        <v>84</v>
      </c>
      <c r="H40">
        <v>315.42</v>
      </c>
      <c r="I40">
        <v>39</v>
      </c>
      <c r="K40">
        <v>146</v>
      </c>
      <c r="L40">
        <v>35.19</v>
      </c>
      <c r="O40">
        <v>535.61</v>
      </c>
    </row>
    <row r="41" spans="2:15" x14ac:dyDescent="0.35">
      <c r="B41" s="3"/>
      <c r="C41" s="3"/>
      <c r="D41" s="2">
        <v>45708</v>
      </c>
      <c r="E41" s="1">
        <v>1</v>
      </c>
      <c r="F41" s="1" t="s">
        <v>47</v>
      </c>
      <c r="G41" s="1" t="s">
        <v>84</v>
      </c>
      <c r="H41">
        <v>268.36</v>
      </c>
      <c r="I41">
        <v>39</v>
      </c>
      <c r="L41">
        <v>29.72</v>
      </c>
      <c r="O41">
        <v>337.08</v>
      </c>
    </row>
    <row r="42" spans="2:15" x14ac:dyDescent="0.35">
      <c r="B42" s="3"/>
      <c r="C42" s="3"/>
      <c r="D42" s="1" t="s">
        <v>8</v>
      </c>
      <c r="E42" s="1"/>
      <c r="F42" s="1"/>
      <c r="G42" s="1"/>
      <c r="H42">
        <v>583.78</v>
      </c>
      <c r="I42">
        <v>78</v>
      </c>
      <c r="J42">
        <v>0</v>
      </c>
      <c r="K42">
        <v>146</v>
      </c>
      <c r="L42">
        <v>64.91</v>
      </c>
      <c r="M42">
        <v>0</v>
      </c>
      <c r="N42">
        <v>0</v>
      </c>
      <c r="O42">
        <v>872.68999999999994</v>
      </c>
    </row>
    <row r="43" spans="2:15" x14ac:dyDescent="0.35">
      <c r="B43" s="3"/>
      <c r="C43" s="1"/>
      <c r="D43" s="1" t="s">
        <v>30</v>
      </c>
      <c r="E43" s="1"/>
      <c r="F43" s="1"/>
      <c r="G43" s="1"/>
      <c r="H43">
        <v>583.78</v>
      </c>
      <c r="I43">
        <v>723.02</v>
      </c>
      <c r="J43">
        <v>201.6</v>
      </c>
      <c r="K43">
        <v>271</v>
      </c>
      <c r="L43">
        <v>74.91</v>
      </c>
      <c r="M43">
        <v>0</v>
      </c>
      <c r="N43">
        <v>40.25</v>
      </c>
      <c r="O43">
        <v>1894.56</v>
      </c>
    </row>
  </sheetData>
  <mergeCells count="10">
    <mergeCell ref="I14:J14"/>
    <mergeCell ref="B17:B43"/>
    <mergeCell ref="C17:C20"/>
    <mergeCell ref="C21:C24"/>
    <mergeCell ref="C25:C29"/>
    <mergeCell ref="C30:C31"/>
    <mergeCell ref="C32:C33"/>
    <mergeCell ref="C34:C36"/>
    <mergeCell ref="C37:C38"/>
    <mergeCell ref="C39:C42"/>
  </mergeCells>
  <conditionalFormatting sqref="H17:O43">
    <cfRule type="notContainsErrors" dxfId="10" priority="1">
      <formula>NOT(ISERROR(H17))</formula>
    </cfRule>
  </conditionalFormatting>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4:O38"/>
  <sheetViews>
    <sheetView showGridLines="0" workbookViewId="0">
      <selection activeCell="D50" sqref="D50"/>
    </sheetView>
  </sheetViews>
  <sheetFormatPr defaultRowHeight="14.5" x14ac:dyDescent="0.35"/>
  <cols>
    <col min="2" max="2" width="12.81640625" bestFit="1" customWidth="1"/>
    <col min="4" max="4" width="15.7265625" customWidth="1"/>
    <col min="6" max="6" width="20.7265625" customWidth="1"/>
    <col min="7" max="7" width="21.6328125" customWidth="1"/>
    <col min="12" max="12" width="10.90625" customWidth="1"/>
    <col min="14" max="14" width="10.453125" customWidth="1"/>
  </cols>
  <sheetData>
    <row r="14" spans="2:15" ht="101.5" x14ac:dyDescent="0.35">
      <c r="B14" s="8"/>
      <c r="C14" s="8"/>
      <c r="D14" s="8"/>
      <c r="E14" s="8"/>
      <c r="F14" s="8"/>
      <c r="G14" s="9" t="s">
        <v>0</v>
      </c>
      <c r="H14" s="9" t="s">
        <v>2</v>
      </c>
      <c r="I14" s="12" t="s">
        <v>3</v>
      </c>
      <c r="J14" s="12"/>
      <c r="K14" s="9" t="s">
        <v>4</v>
      </c>
      <c r="L14" s="9" t="s">
        <v>5</v>
      </c>
      <c r="M14" s="9" t="s">
        <v>6</v>
      </c>
      <c r="N14" s="9" t="s">
        <v>7</v>
      </c>
      <c r="O14" s="9" t="s">
        <v>8</v>
      </c>
    </row>
    <row r="15" spans="2:15" x14ac:dyDescent="0.35">
      <c r="B15" s="8"/>
      <c r="C15" s="8"/>
      <c r="D15" s="8"/>
      <c r="E15" s="8"/>
      <c r="F15" s="8"/>
      <c r="G15" s="9" t="s">
        <v>1</v>
      </c>
      <c r="H15" s="9" t="s">
        <v>9</v>
      </c>
      <c r="I15" s="9" t="s">
        <v>11</v>
      </c>
      <c r="J15" s="9" t="s">
        <v>13</v>
      </c>
      <c r="K15" s="9" t="s">
        <v>14</v>
      </c>
      <c r="L15" s="9" t="s">
        <v>14</v>
      </c>
      <c r="M15" s="9" t="s">
        <v>14</v>
      </c>
      <c r="N15" s="9" t="s">
        <v>14</v>
      </c>
      <c r="O15" s="9"/>
    </row>
    <row r="16" spans="2:15" ht="58" x14ac:dyDescent="0.35">
      <c r="B16" s="9" t="s">
        <v>15</v>
      </c>
      <c r="C16" s="9" t="s">
        <v>16</v>
      </c>
      <c r="D16" s="9" t="s">
        <v>17</v>
      </c>
      <c r="E16" s="9" t="s">
        <v>18</v>
      </c>
      <c r="F16" s="9" t="s">
        <v>19</v>
      </c>
      <c r="G16" s="9" t="s">
        <v>20</v>
      </c>
      <c r="H16" s="8"/>
      <c r="I16" s="8"/>
      <c r="J16" s="8"/>
      <c r="K16" s="8"/>
      <c r="L16" s="8"/>
      <c r="M16" s="8"/>
      <c r="N16" s="8"/>
      <c r="O16" s="8"/>
    </row>
    <row r="17" spans="2:15" x14ac:dyDescent="0.35">
      <c r="B17" s="3" t="s">
        <v>205</v>
      </c>
      <c r="C17" s="3" t="s">
        <v>22</v>
      </c>
      <c r="D17" s="1"/>
      <c r="E17" s="1"/>
      <c r="F17" s="1"/>
      <c r="G17" s="1" t="s">
        <v>81</v>
      </c>
      <c r="M17">
        <v>0</v>
      </c>
      <c r="N17">
        <v>0</v>
      </c>
      <c r="O17">
        <v>0</v>
      </c>
    </row>
    <row r="18" spans="2:15" x14ac:dyDescent="0.35">
      <c r="B18" s="3"/>
      <c r="C18" s="3"/>
      <c r="D18" s="1" t="s">
        <v>8</v>
      </c>
      <c r="E18" s="1"/>
      <c r="F18" s="1"/>
      <c r="G18" s="1"/>
      <c r="H18" s="4">
        <v>0</v>
      </c>
      <c r="I18" s="4">
        <v>0</v>
      </c>
      <c r="J18" s="4">
        <v>0</v>
      </c>
      <c r="K18" s="4">
        <v>0</v>
      </c>
      <c r="L18" s="4">
        <v>0</v>
      </c>
      <c r="M18" s="4">
        <v>0</v>
      </c>
      <c r="N18" s="4">
        <v>0</v>
      </c>
      <c r="O18" s="4">
        <v>0</v>
      </c>
    </row>
    <row r="19" spans="2:15" x14ac:dyDescent="0.35">
      <c r="B19" s="3"/>
      <c r="C19" s="3" t="s">
        <v>23</v>
      </c>
      <c r="D19" s="1"/>
      <c r="E19" s="1"/>
      <c r="F19" s="1"/>
      <c r="G19" s="1" t="s">
        <v>81</v>
      </c>
      <c r="M19">
        <v>0</v>
      </c>
      <c r="N19">
        <v>0</v>
      </c>
      <c r="O19">
        <v>0</v>
      </c>
    </row>
    <row r="20" spans="2:15" x14ac:dyDescent="0.35">
      <c r="B20" s="3"/>
      <c r="C20" s="3"/>
      <c r="D20" s="2">
        <v>45103</v>
      </c>
      <c r="E20" s="1">
        <v>2</v>
      </c>
      <c r="F20" s="1" t="s">
        <v>206</v>
      </c>
      <c r="G20" s="1" t="s">
        <v>84</v>
      </c>
      <c r="I20">
        <v>140.55000000000001</v>
      </c>
      <c r="K20">
        <v>100.98</v>
      </c>
      <c r="O20">
        <v>241.53</v>
      </c>
    </row>
    <row r="21" spans="2:15" x14ac:dyDescent="0.35">
      <c r="B21" s="3"/>
      <c r="C21" s="3"/>
      <c r="D21" s="1" t="s">
        <v>8</v>
      </c>
      <c r="E21" s="1"/>
      <c r="F21" s="1"/>
      <c r="G21" s="1"/>
      <c r="H21" s="4">
        <v>0</v>
      </c>
      <c r="I21" s="4">
        <v>140.55000000000001</v>
      </c>
      <c r="J21" s="4">
        <v>0</v>
      </c>
      <c r="K21" s="4">
        <v>100.98</v>
      </c>
      <c r="L21" s="4">
        <v>0</v>
      </c>
      <c r="M21" s="4">
        <v>0</v>
      </c>
      <c r="N21" s="4">
        <v>0</v>
      </c>
      <c r="O21" s="4">
        <v>241.53</v>
      </c>
    </row>
    <row r="22" spans="2:15" x14ac:dyDescent="0.35">
      <c r="B22" s="3"/>
      <c r="C22" s="3" t="s">
        <v>24</v>
      </c>
      <c r="D22" s="1"/>
      <c r="E22" s="1"/>
      <c r="F22" s="1"/>
      <c r="G22" s="1" t="s">
        <v>81</v>
      </c>
      <c r="M22">
        <v>0</v>
      </c>
      <c r="N22">
        <v>0</v>
      </c>
      <c r="O22">
        <v>0</v>
      </c>
    </row>
    <row r="23" spans="2:15" x14ac:dyDescent="0.35">
      <c r="B23" s="3"/>
      <c r="C23" s="3"/>
      <c r="D23" s="2">
        <v>45180</v>
      </c>
      <c r="E23" s="1">
        <v>0</v>
      </c>
      <c r="F23" s="1" t="s">
        <v>182</v>
      </c>
      <c r="G23" s="1" t="s">
        <v>84</v>
      </c>
      <c r="I23">
        <v>66.599999999999994</v>
      </c>
      <c r="O23">
        <v>66.599999999999994</v>
      </c>
    </row>
    <row r="24" spans="2:15" x14ac:dyDescent="0.35">
      <c r="B24" s="3"/>
      <c r="C24" s="3"/>
      <c r="D24" s="1" t="s">
        <v>8</v>
      </c>
      <c r="E24" s="1"/>
      <c r="F24" s="1"/>
      <c r="G24" s="1"/>
      <c r="H24" s="4">
        <v>0</v>
      </c>
      <c r="I24" s="4">
        <v>66.599999999999994</v>
      </c>
      <c r="J24" s="4">
        <v>0</v>
      </c>
      <c r="K24" s="4">
        <v>0</v>
      </c>
      <c r="L24" s="4">
        <v>0</v>
      </c>
      <c r="M24" s="4">
        <v>0</v>
      </c>
      <c r="N24" s="4">
        <v>0</v>
      </c>
      <c r="O24" s="4">
        <v>66.599999999999994</v>
      </c>
    </row>
    <row r="25" spans="2:15" x14ac:dyDescent="0.35">
      <c r="B25" s="3"/>
      <c r="C25" s="3" t="s">
        <v>25</v>
      </c>
      <c r="D25" s="1"/>
      <c r="E25" s="1"/>
      <c r="F25" s="1"/>
      <c r="G25" s="1" t="s">
        <v>81</v>
      </c>
      <c r="M25">
        <v>0</v>
      </c>
      <c r="N25">
        <v>0</v>
      </c>
      <c r="O25">
        <v>0</v>
      </c>
    </row>
    <row r="26" spans="2:15" x14ac:dyDescent="0.35">
      <c r="B26" s="3"/>
      <c r="C26" s="3"/>
      <c r="D26" s="1" t="s">
        <v>8</v>
      </c>
      <c r="E26" s="1"/>
      <c r="F26" s="1"/>
      <c r="G26" s="1"/>
      <c r="H26" s="4">
        <v>0</v>
      </c>
      <c r="I26" s="4">
        <v>0</v>
      </c>
      <c r="J26" s="4">
        <v>0</v>
      </c>
      <c r="K26" s="4">
        <v>0</v>
      </c>
      <c r="L26" s="4">
        <v>0</v>
      </c>
      <c r="M26" s="4">
        <v>0</v>
      </c>
      <c r="N26" s="4">
        <v>0</v>
      </c>
      <c r="O26" s="4">
        <v>0</v>
      </c>
    </row>
    <row r="27" spans="2:15" x14ac:dyDescent="0.35">
      <c r="B27" s="3"/>
      <c r="C27" s="3" t="s">
        <v>26</v>
      </c>
      <c r="D27" s="1"/>
      <c r="E27" s="1"/>
      <c r="F27" s="1"/>
      <c r="G27" s="1" t="s">
        <v>81</v>
      </c>
      <c r="M27">
        <v>0</v>
      </c>
      <c r="N27">
        <v>0</v>
      </c>
      <c r="O27">
        <v>0</v>
      </c>
    </row>
    <row r="28" spans="2:15" x14ac:dyDescent="0.35">
      <c r="B28" s="3"/>
      <c r="C28" s="3"/>
      <c r="D28" s="2">
        <v>45352</v>
      </c>
      <c r="E28" s="1">
        <v>1</v>
      </c>
      <c r="F28" s="1" t="s">
        <v>93</v>
      </c>
      <c r="G28" s="1" t="s">
        <v>84</v>
      </c>
      <c r="H28">
        <v>100.26</v>
      </c>
      <c r="K28">
        <v>159</v>
      </c>
      <c r="L28">
        <v>148.65</v>
      </c>
      <c r="O28">
        <v>407.91</v>
      </c>
    </row>
    <row r="29" spans="2:15" x14ac:dyDescent="0.35">
      <c r="B29" s="3"/>
      <c r="C29" s="3"/>
      <c r="D29" s="1" t="s">
        <v>8</v>
      </c>
      <c r="E29" s="1"/>
      <c r="F29" s="1"/>
      <c r="G29" s="1"/>
      <c r="H29" s="4">
        <v>100.26</v>
      </c>
      <c r="I29" s="4">
        <v>0</v>
      </c>
      <c r="J29" s="4">
        <v>0</v>
      </c>
      <c r="K29" s="4">
        <v>159</v>
      </c>
      <c r="L29" s="4">
        <v>148.65</v>
      </c>
      <c r="M29" s="4">
        <v>0</v>
      </c>
      <c r="N29" s="4">
        <v>0</v>
      </c>
      <c r="O29" s="4">
        <v>407.91</v>
      </c>
    </row>
    <row r="30" spans="2:15" x14ac:dyDescent="0.35">
      <c r="B30" s="3"/>
      <c r="C30" s="3" t="s">
        <v>27</v>
      </c>
      <c r="D30" s="1"/>
      <c r="E30" s="1"/>
      <c r="F30" s="1"/>
      <c r="G30" s="1" t="s">
        <v>81</v>
      </c>
      <c r="M30">
        <v>0</v>
      </c>
      <c r="N30">
        <v>0</v>
      </c>
      <c r="O30">
        <v>0</v>
      </c>
    </row>
    <row r="31" spans="2:15" x14ac:dyDescent="0.35">
      <c r="B31" s="3"/>
      <c r="C31" s="3"/>
      <c r="D31" s="1" t="s">
        <v>8</v>
      </c>
      <c r="E31" s="1"/>
      <c r="F31" s="1"/>
      <c r="G31" s="1"/>
      <c r="H31">
        <v>0</v>
      </c>
      <c r="I31">
        <v>0</v>
      </c>
      <c r="J31">
        <v>0</v>
      </c>
      <c r="K31">
        <v>0</v>
      </c>
      <c r="L31">
        <v>0</v>
      </c>
      <c r="M31">
        <v>0</v>
      </c>
      <c r="N31">
        <v>0</v>
      </c>
      <c r="O31">
        <v>0</v>
      </c>
    </row>
    <row r="32" spans="2:15" x14ac:dyDescent="0.35">
      <c r="B32" s="3"/>
      <c r="C32" s="3" t="s">
        <v>28</v>
      </c>
      <c r="D32" s="1"/>
      <c r="E32" s="1"/>
      <c r="F32" s="1"/>
      <c r="G32" s="1" t="s">
        <v>81</v>
      </c>
      <c r="M32">
        <v>0</v>
      </c>
      <c r="N32">
        <v>0</v>
      </c>
      <c r="O32">
        <v>0</v>
      </c>
    </row>
    <row r="33" spans="2:15" x14ac:dyDescent="0.35">
      <c r="B33" s="3"/>
      <c r="C33" s="3"/>
      <c r="D33" s="2">
        <v>45617</v>
      </c>
      <c r="E33" s="1">
        <v>1</v>
      </c>
      <c r="F33" s="1" t="s">
        <v>62</v>
      </c>
      <c r="G33" s="1" t="s">
        <v>84</v>
      </c>
      <c r="I33">
        <v>65.44</v>
      </c>
      <c r="K33">
        <v>63.2</v>
      </c>
      <c r="O33">
        <v>128.63999999999999</v>
      </c>
    </row>
    <row r="34" spans="2:15" x14ac:dyDescent="0.35">
      <c r="B34" s="3"/>
      <c r="C34" s="3"/>
      <c r="D34" s="1" t="s">
        <v>8</v>
      </c>
      <c r="E34" s="1"/>
      <c r="F34" s="1"/>
      <c r="G34" s="1"/>
      <c r="H34" s="4">
        <v>0</v>
      </c>
      <c r="I34" s="4">
        <v>65.44</v>
      </c>
      <c r="J34" s="4">
        <v>0</v>
      </c>
      <c r="K34" s="4">
        <v>63.2</v>
      </c>
      <c r="L34" s="4">
        <v>0</v>
      </c>
      <c r="M34" s="4">
        <v>0</v>
      </c>
      <c r="N34" s="4">
        <v>0</v>
      </c>
      <c r="O34" s="4">
        <v>128.63999999999999</v>
      </c>
    </row>
    <row r="35" spans="2:15" x14ac:dyDescent="0.35">
      <c r="B35" s="3"/>
      <c r="C35" s="3" t="s">
        <v>29</v>
      </c>
      <c r="D35" s="1"/>
      <c r="E35" s="1"/>
      <c r="F35" s="1"/>
      <c r="G35" s="1" t="s">
        <v>81</v>
      </c>
      <c r="M35">
        <v>0</v>
      </c>
      <c r="N35">
        <v>0</v>
      </c>
      <c r="O35">
        <v>0</v>
      </c>
    </row>
    <row r="36" spans="2:15" x14ac:dyDescent="0.35">
      <c r="B36" s="3"/>
      <c r="C36" s="3"/>
      <c r="D36" s="2">
        <v>45672</v>
      </c>
      <c r="E36" s="1">
        <v>0</v>
      </c>
      <c r="F36" s="1" t="s">
        <v>207</v>
      </c>
      <c r="G36" s="1" t="s">
        <v>84</v>
      </c>
      <c r="J36">
        <v>82.58</v>
      </c>
      <c r="L36">
        <v>0</v>
      </c>
      <c r="O36">
        <f>J36</f>
        <v>82.58</v>
      </c>
    </row>
    <row r="37" spans="2:15" x14ac:dyDescent="0.35">
      <c r="B37" s="3"/>
      <c r="C37" s="3"/>
      <c r="D37" s="1" t="s">
        <v>8</v>
      </c>
      <c r="E37" s="1"/>
      <c r="F37" s="1"/>
      <c r="G37" s="1"/>
      <c r="H37">
        <v>0</v>
      </c>
      <c r="I37">
        <v>0</v>
      </c>
      <c r="J37">
        <v>82.58</v>
      </c>
      <c r="K37">
        <v>0</v>
      </c>
      <c r="L37">
        <v>0</v>
      </c>
      <c r="M37">
        <v>0</v>
      </c>
      <c r="N37">
        <v>0</v>
      </c>
      <c r="O37">
        <f>J37</f>
        <v>82.58</v>
      </c>
    </row>
    <row r="38" spans="2:15" x14ac:dyDescent="0.35">
      <c r="B38" s="3"/>
      <c r="C38" s="1"/>
      <c r="D38" s="1" t="s">
        <v>30</v>
      </c>
      <c r="E38" s="1"/>
      <c r="F38" s="1"/>
      <c r="G38" s="1"/>
      <c r="H38" s="4">
        <v>100.26</v>
      </c>
      <c r="I38" s="4">
        <v>272.58999999999997</v>
      </c>
      <c r="J38" s="4">
        <v>82.58</v>
      </c>
      <c r="K38" s="4">
        <v>323.18</v>
      </c>
      <c r="L38" s="4">
        <f>L29</f>
        <v>148.65</v>
      </c>
      <c r="M38" s="4">
        <v>0</v>
      </c>
      <c r="N38" s="4">
        <v>0</v>
      </c>
      <c r="O38" s="4">
        <f>SUM(O21,O24,O29,O34,O37)</f>
        <v>927.26</v>
      </c>
    </row>
  </sheetData>
  <mergeCells count="10">
    <mergeCell ref="I14:J14"/>
    <mergeCell ref="B17:B38"/>
    <mergeCell ref="C17:C18"/>
    <mergeCell ref="C19:C21"/>
    <mergeCell ref="C22:C24"/>
    <mergeCell ref="C25:C26"/>
    <mergeCell ref="C27:C29"/>
    <mergeCell ref="C30:C31"/>
    <mergeCell ref="C32:C34"/>
    <mergeCell ref="C35:C37"/>
  </mergeCells>
  <conditionalFormatting sqref="H17:O38">
    <cfRule type="notContainsErrors" dxfId="9" priority="1">
      <formula>NOT(ISERROR(H17))</formula>
    </cfRule>
  </conditionalFormatting>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4:N33"/>
  <sheetViews>
    <sheetView showGridLines="0" workbookViewId="0"/>
  </sheetViews>
  <sheetFormatPr defaultRowHeight="14.5" x14ac:dyDescent="0.35"/>
  <cols>
    <col min="4" max="4" width="15.7265625" customWidth="1"/>
    <col min="6" max="7" width="20.7265625" customWidth="1"/>
  </cols>
  <sheetData>
    <row r="14" spans="2:14" x14ac:dyDescent="0.35">
      <c r="G14" s="1" t="s">
        <v>0</v>
      </c>
      <c r="H14" s="1" t="s">
        <v>2</v>
      </c>
      <c r="I14" s="1" t="s">
        <v>3</v>
      </c>
      <c r="J14" s="1" t="s">
        <v>4</v>
      </c>
      <c r="K14" s="1" t="s">
        <v>5</v>
      </c>
      <c r="L14" s="1" t="s">
        <v>6</v>
      </c>
      <c r="M14" s="1" t="s">
        <v>7</v>
      </c>
      <c r="N14" s="1" t="s">
        <v>8</v>
      </c>
    </row>
    <row r="15" spans="2:14" x14ac:dyDescent="0.35">
      <c r="G15" s="1" t="s">
        <v>1</v>
      </c>
      <c r="H15" s="1" t="s">
        <v>14</v>
      </c>
      <c r="I15" s="1" t="s">
        <v>14</v>
      </c>
      <c r="J15" s="1" t="s">
        <v>14</v>
      </c>
      <c r="K15" s="1" t="s">
        <v>14</v>
      </c>
      <c r="L15" s="1" t="s">
        <v>14</v>
      </c>
      <c r="M15" s="1" t="s">
        <v>14</v>
      </c>
      <c r="N15" s="1"/>
    </row>
    <row r="16" spans="2:14" x14ac:dyDescent="0.35">
      <c r="B16" s="1" t="s">
        <v>15</v>
      </c>
      <c r="C16" s="1" t="s">
        <v>16</v>
      </c>
      <c r="D16" s="1" t="s">
        <v>17</v>
      </c>
      <c r="E16" s="1" t="s">
        <v>18</v>
      </c>
      <c r="F16" s="1" t="s">
        <v>19</v>
      </c>
      <c r="G16" s="1" t="s">
        <v>20</v>
      </c>
    </row>
    <row r="17" spans="2:14" x14ac:dyDescent="0.35">
      <c r="B17" s="3" t="s">
        <v>208</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78.58</v>
      </c>
      <c r="N31">
        <v>78.58</v>
      </c>
    </row>
    <row r="32" spans="2:14" x14ac:dyDescent="0.35">
      <c r="B32" s="3"/>
      <c r="C32" s="3"/>
      <c r="D32" s="1" t="s">
        <v>8</v>
      </c>
      <c r="E32" s="1"/>
      <c r="F32" s="1"/>
      <c r="G32" s="1"/>
      <c r="H32">
        <v>0</v>
      </c>
      <c r="I32">
        <v>0</v>
      </c>
      <c r="J32">
        <v>0</v>
      </c>
      <c r="K32">
        <v>0</v>
      </c>
      <c r="L32">
        <v>0</v>
      </c>
      <c r="M32">
        <v>78.58</v>
      </c>
      <c r="N32">
        <v>78.58</v>
      </c>
    </row>
    <row r="33" spans="2:14" x14ac:dyDescent="0.35">
      <c r="B33" s="3"/>
      <c r="C33" s="1"/>
      <c r="D33" s="1" t="s">
        <v>30</v>
      </c>
      <c r="E33" s="1"/>
      <c r="F33" s="1"/>
      <c r="G33" s="1"/>
      <c r="H33">
        <v>0</v>
      </c>
      <c r="I33">
        <v>0</v>
      </c>
      <c r="J33">
        <v>0</v>
      </c>
      <c r="K33">
        <v>0</v>
      </c>
      <c r="L33">
        <v>0</v>
      </c>
      <c r="M33">
        <v>78.58</v>
      </c>
      <c r="N33">
        <v>78.58</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8" priority="1">
      <formula>NOT(ISERROR(H17))</formula>
    </cfRule>
  </conditionalFormatting>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4:N33"/>
  <sheetViews>
    <sheetView showGridLines="0" workbookViewId="0">
      <selection activeCell="B14" sqref="B14:N16"/>
    </sheetView>
  </sheetViews>
  <sheetFormatPr defaultRowHeight="14.5" x14ac:dyDescent="0.35"/>
  <cols>
    <col min="2" max="2" width="15.08984375" bestFit="1" customWidth="1"/>
    <col min="4" max="4" width="15.7265625" customWidth="1"/>
    <col min="6" max="7" width="20.7265625" customWidth="1"/>
    <col min="11" max="11" width="9" bestFit="1" customWidth="1"/>
    <col min="13" max="13" width="10.363281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209</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7" priority="1">
      <formula>NOT(ISERROR(H17))</formula>
    </cfRule>
  </conditionalFormatting>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4:O50"/>
  <sheetViews>
    <sheetView showGridLines="0" topLeftCell="A2" zoomScaleNormal="100" workbookViewId="0">
      <selection activeCell="U14" sqref="U14"/>
    </sheetView>
  </sheetViews>
  <sheetFormatPr defaultRowHeight="14.5" x14ac:dyDescent="0.35"/>
  <cols>
    <col min="2" max="2" width="15.08984375" bestFit="1" customWidth="1"/>
    <col min="4" max="4" width="15.7265625" customWidth="1"/>
    <col min="6" max="7" width="20.7265625" customWidth="1"/>
    <col min="12" max="12" width="10.6328125" customWidth="1"/>
    <col min="14" max="14" width="10.7265625" customWidth="1"/>
  </cols>
  <sheetData>
    <row r="14" spans="2:15" ht="101.5" x14ac:dyDescent="0.35">
      <c r="B14" s="8"/>
      <c r="C14" s="8"/>
      <c r="D14" s="8"/>
      <c r="E14" s="8"/>
      <c r="F14" s="8"/>
      <c r="G14" s="9" t="s">
        <v>0</v>
      </c>
      <c r="H14" s="12" t="s">
        <v>2</v>
      </c>
      <c r="I14" s="12"/>
      <c r="J14" s="9" t="s">
        <v>3</v>
      </c>
      <c r="K14" s="9" t="s">
        <v>4</v>
      </c>
      <c r="L14" s="9" t="s">
        <v>5</v>
      </c>
      <c r="M14" s="9" t="s">
        <v>6</v>
      </c>
      <c r="N14" s="9" t="s">
        <v>7</v>
      </c>
      <c r="O14" s="9" t="s">
        <v>8</v>
      </c>
    </row>
    <row r="15" spans="2:15" x14ac:dyDescent="0.35">
      <c r="B15" s="8"/>
      <c r="C15" s="8"/>
      <c r="D15" s="8"/>
      <c r="E15" s="8"/>
      <c r="F15" s="8"/>
      <c r="G15" s="9" t="s">
        <v>1</v>
      </c>
      <c r="H15" s="9" t="s">
        <v>10</v>
      </c>
      <c r="I15" s="9" t="s">
        <v>9</v>
      </c>
      <c r="J15" s="9" t="s">
        <v>11</v>
      </c>
      <c r="K15" s="9" t="s">
        <v>14</v>
      </c>
      <c r="L15" s="9" t="s">
        <v>14</v>
      </c>
      <c r="M15" s="9" t="s">
        <v>14</v>
      </c>
      <c r="N15" s="9" t="s">
        <v>14</v>
      </c>
      <c r="O15" s="9"/>
    </row>
    <row r="16" spans="2:15" ht="58" x14ac:dyDescent="0.35">
      <c r="B16" s="9" t="s">
        <v>15</v>
      </c>
      <c r="C16" s="9" t="s">
        <v>16</v>
      </c>
      <c r="D16" s="9" t="s">
        <v>17</v>
      </c>
      <c r="E16" s="9" t="s">
        <v>18</v>
      </c>
      <c r="F16" s="9" t="s">
        <v>19</v>
      </c>
      <c r="G16" s="9" t="s">
        <v>20</v>
      </c>
      <c r="H16" s="8"/>
      <c r="I16" s="8"/>
      <c r="J16" s="8"/>
      <c r="K16" s="8"/>
      <c r="L16" s="8"/>
      <c r="M16" s="8"/>
      <c r="N16" s="8"/>
      <c r="O16" s="8"/>
    </row>
    <row r="17" spans="2:15" x14ac:dyDescent="0.35">
      <c r="B17" s="3" t="s">
        <v>210</v>
      </c>
      <c r="C17" s="3" t="s">
        <v>22</v>
      </c>
      <c r="D17" s="1"/>
      <c r="E17" s="1"/>
      <c r="F17" s="1"/>
      <c r="G17" s="1" t="s">
        <v>81</v>
      </c>
      <c r="M17">
        <v>0</v>
      </c>
      <c r="N17">
        <v>0</v>
      </c>
      <c r="O17">
        <v>0</v>
      </c>
    </row>
    <row r="18" spans="2:15" x14ac:dyDescent="0.35">
      <c r="B18" s="3"/>
      <c r="C18" s="3"/>
      <c r="D18" s="2">
        <v>44990</v>
      </c>
      <c r="E18" s="1">
        <v>1</v>
      </c>
      <c r="F18" s="1" t="s">
        <v>36</v>
      </c>
      <c r="G18" s="1" t="s">
        <v>83</v>
      </c>
      <c r="K18">
        <v>200</v>
      </c>
      <c r="O18">
        <v>200</v>
      </c>
    </row>
    <row r="19" spans="2:15" x14ac:dyDescent="0.35">
      <c r="B19" s="3"/>
      <c r="C19" s="3"/>
      <c r="D19" s="2">
        <v>44999</v>
      </c>
      <c r="E19" s="1">
        <v>1</v>
      </c>
      <c r="F19" s="1" t="s">
        <v>36</v>
      </c>
      <c r="G19" s="1" t="s">
        <v>83</v>
      </c>
      <c r="K19">
        <v>200</v>
      </c>
      <c r="O19">
        <v>200</v>
      </c>
    </row>
    <row r="20" spans="2:15" x14ac:dyDescent="0.35">
      <c r="B20" s="3"/>
      <c r="C20" s="3"/>
      <c r="D20" s="1" t="s">
        <v>8</v>
      </c>
      <c r="E20" s="1"/>
      <c r="F20" s="1"/>
      <c r="G20" s="1"/>
      <c r="H20" s="4">
        <v>0</v>
      </c>
      <c r="I20" s="4">
        <v>0</v>
      </c>
      <c r="J20" s="4">
        <v>0</v>
      </c>
      <c r="K20" s="4">
        <v>400</v>
      </c>
      <c r="L20" s="4">
        <v>0</v>
      </c>
      <c r="M20" s="4">
        <v>0</v>
      </c>
      <c r="N20" s="4">
        <v>0</v>
      </c>
      <c r="O20" s="4">
        <v>400</v>
      </c>
    </row>
    <row r="21" spans="2:15" x14ac:dyDescent="0.35">
      <c r="B21" s="3"/>
      <c r="C21" s="3" t="s">
        <v>23</v>
      </c>
      <c r="D21" s="1"/>
      <c r="E21" s="1"/>
      <c r="F21" s="1"/>
      <c r="G21" s="1" t="s">
        <v>81</v>
      </c>
      <c r="M21">
        <v>0</v>
      </c>
      <c r="N21">
        <v>0</v>
      </c>
      <c r="O21">
        <v>0</v>
      </c>
    </row>
    <row r="22" spans="2:15" x14ac:dyDescent="0.35">
      <c r="B22" s="3"/>
      <c r="C22" s="3"/>
      <c r="D22" s="2">
        <v>45080</v>
      </c>
      <c r="E22" s="1">
        <v>4</v>
      </c>
      <c r="F22" s="1" t="s">
        <v>36</v>
      </c>
      <c r="G22" s="1" t="s">
        <v>83</v>
      </c>
      <c r="H22">
        <v>4979.71</v>
      </c>
      <c r="L22">
        <v>170</v>
      </c>
      <c r="O22">
        <v>5149.71</v>
      </c>
    </row>
    <row r="23" spans="2:15" x14ac:dyDescent="0.35">
      <c r="B23" s="3"/>
      <c r="C23" s="3"/>
      <c r="D23" s="2">
        <v>45097</v>
      </c>
      <c r="E23" s="1">
        <v>3</v>
      </c>
      <c r="F23" s="1" t="s">
        <v>36</v>
      </c>
      <c r="G23" s="1" t="s">
        <v>83</v>
      </c>
      <c r="K23">
        <v>600</v>
      </c>
      <c r="L23">
        <v>116.2</v>
      </c>
      <c r="O23">
        <v>716.2</v>
      </c>
    </row>
    <row r="24" spans="2:15" x14ac:dyDescent="0.35">
      <c r="B24" s="3"/>
      <c r="C24" s="3"/>
      <c r="D24" s="2">
        <v>45108</v>
      </c>
      <c r="E24" s="1">
        <v>5</v>
      </c>
      <c r="F24" s="1" t="s">
        <v>36</v>
      </c>
      <c r="G24" s="1" t="s">
        <v>83</v>
      </c>
      <c r="H24">
        <v>5309.8</v>
      </c>
      <c r="K24">
        <v>1000</v>
      </c>
      <c r="L24">
        <v>153.19999999999999</v>
      </c>
      <c r="O24">
        <v>6463</v>
      </c>
    </row>
    <row r="25" spans="2:15" x14ac:dyDescent="0.35">
      <c r="B25" s="3"/>
      <c r="C25" s="3"/>
      <c r="D25" s="1" t="s">
        <v>8</v>
      </c>
      <c r="E25" s="1"/>
      <c r="F25" s="1"/>
      <c r="G25" s="1"/>
      <c r="H25" s="4">
        <v>10289.51</v>
      </c>
      <c r="I25" s="4">
        <v>0</v>
      </c>
      <c r="J25" s="4">
        <v>0</v>
      </c>
      <c r="K25" s="4">
        <v>1600</v>
      </c>
      <c r="L25" s="4">
        <v>439.4</v>
      </c>
      <c r="M25" s="4">
        <v>0</v>
      </c>
      <c r="N25" s="4">
        <v>0</v>
      </c>
      <c r="O25" s="4">
        <v>12328.91</v>
      </c>
    </row>
    <row r="26" spans="2:15" x14ac:dyDescent="0.35">
      <c r="B26" s="3"/>
      <c r="C26" s="3" t="s">
        <v>24</v>
      </c>
      <c r="D26" s="1"/>
      <c r="E26" s="1"/>
      <c r="F26" s="1"/>
      <c r="G26" s="1" t="s">
        <v>81</v>
      </c>
      <c r="M26">
        <v>0</v>
      </c>
      <c r="N26">
        <v>800</v>
      </c>
      <c r="O26">
        <v>800</v>
      </c>
    </row>
    <row r="27" spans="2:15" x14ac:dyDescent="0.35">
      <c r="B27" s="3"/>
      <c r="C27" s="3"/>
      <c r="D27" s="2">
        <v>45174</v>
      </c>
      <c r="E27" s="1">
        <v>8</v>
      </c>
      <c r="F27" s="1" t="s">
        <v>36</v>
      </c>
      <c r="G27" s="1" t="s">
        <v>83</v>
      </c>
      <c r="J27">
        <v>38.200000000000003</v>
      </c>
      <c r="K27">
        <v>1600</v>
      </c>
      <c r="L27">
        <v>275.27</v>
      </c>
      <c r="O27">
        <v>1913.47</v>
      </c>
    </row>
    <row r="28" spans="2:15" x14ac:dyDescent="0.35">
      <c r="B28" s="3"/>
      <c r="C28" s="3"/>
      <c r="D28" s="2">
        <v>45236</v>
      </c>
      <c r="E28" s="1">
        <v>4</v>
      </c>
      <c r="F28" s="1" t="s">
        <v>36</v>
      </c>
      <c r="G28" s="1" t="s">
        <v>83</v>
      </c>
      <c r="H28">
        <v>5183.22</v>
      </c>
      <c r="J28">
        <v>25</v>
      </c>
      <c r="K28">
        <v>800</v>
      </c>
      <c r="O28">
        <v>6008.22</v>
      </c>
    </row>
    <row r="29" spans="2:15" x14ac:dyDescent="0.35">
      <c r="B29" s="3"/>
      <c r="C29" s="3"/>
      <c r="D29" s="2">
        <v>45249</v>
      </c>
      <c r="E29" s="1">
        <v>3</v>
      </c>
      <c r="F29" s="1" t="s">
        <v>36</v>
      </c>
      <c r="G29" s="1" t="s">
        <v>83</v>
      </c>
      <c r="H29">
        <v>3847.01</v>
      </c>
      <c r="K29">
        <v>600</v>
      </c>
      <c r="L29">
        <v>40</v>
      </c>
      <c r="O29">
        <v>4487.01</v>
      </c>
    </row>
    <row r="30" spans="2:15" x14ac:dyDescent="0.35">
      <c r="B30" s="3"/>
      <c r="C30" s="3"/>
      <c r="D30" s="1" t="s">
        <v>8</v>
      </c>
      <c r="E30" s="1"/>
      <c r="F30" s="1"/>
      <c r="G30" s="1"/>
      <c r="H30" s="4">
        <v>9030.23</v>
      </c>
      <c r="I30" s="4">
        <v>0</v>
      </c>
      <c r="J30" s="4">
        <v>63.2</v>
      </c>
      <c r="K30" s="4">
        <v>3000</v>
      </c>
      <c r="L30" s="4">
        <v>315.27</v>
      </c>
      <c r="M30" s="4">
        <v>0</v>
      </c>
      <c r="N30" s="4">
        <v>800</v>
      </c>
      <c r="O30" s="4">
        <v>13208.7</v>
      </c>
    </row>
    <row r="31" spans="2:15" x14ac:dyDescent="0.35">
      <c r="B31" s="3"/>
      <c r="C31" s="3" t="s">
        <v>25</v>
      </c>
      <c r="D31" s="1"/>
      <c r="E31" s="1"/>
      <c r="F31" s="1"/>
      <c r="G31" s="1" t="s">
        <v>81</v>
      </c>
      <c r="M31">
        <v>0</v>
      </c>
      <c r="N31">
        <v>0</v>
      </c>
      <c r="O31">
        <v>0</v>
      </c>
    </row>
    <row r="32" spans="2:15" x14ac:dyDescent="0.35">
      <c r="B32" s="3"/>
      <c r="C32" s="3"/>
      <c r="D32" s="2">
        <v>45323</v>
      </c>
      <c r="E32" s="1">
        <v>6</v>
      </c>
      <c r="F32" s="1" t="s">
        <v>36</v>
      </c>
      <c r="G32" s="1" t="s">
        <v>83</v>
      </c>
      <c r="H32">
        <v>4063.21</v>
      </c>
      <c r="K32">
        <v>1200</v>
      </c>
      <c r="L32">
        <v>331.23</v>
      </c>
      <c r="O32">
        <v>5594.4400000000014</v>
      </c>
    </row>
    <row r="33" spans="2:15" x14ac:dyDescent="0.35">
      <c r="B33" s="3"/>
      <c r="C33" s="3"/>
      <c r="D33" s="1" t="s">
        <v>8</v>
      </c>
      <c r="E33" s="1"/>
      <c r="F33" s="1"/>
      <c r="G33" s="1"/>
      <c r="H33" s="4">
        <v>4063.21</v>
      </c>
      <c r="I33" s="4">
        <v>0</v>
      </c>
      <c r="J33" s="4">
        <v>0</v>
      </c>
      <c r="K33" s="4">
        <v>1200</v>
      </c>
      <c r="L33" s="4">
        <v>331.23</v>
      </c>
      <c r="M33" s="4">
        <v>0</v>
      </c>
      <c r="N33" s="4">
        <v>0</v>
      </c>
      <c r="O33" s="4">
        <v>5594.4400000000014</v>
      </c>
    </row>
    <row r="34" spans="2:15" x14ac:dyDescent="0.35">
      <c r="B34" s="3"/>
      <c r="C34" s="3" t="s">
        <v>26</v>
      </c>
      <c r="D34" s="1"/>
      <c r="E34" s="1"/>
      <c r="F34" s="1"/>
      <c r="G34" s="1" t="s">
        <v>81</v>
      </c>
      <c r="M34">
        <v>0</v>
      </c>
      <c r="N34">
        <v>0</v>
      </c>
      <c r="O34">
        <v>0</v>
      </c>
    </row>
    <row r="35" spans="2:15" x14ac:dyDescent="0.35">
      <c r="B35" s="3"/>
      <c r="C35" s="3"/>
      <c r="D35" s="2">
        <v>45353</v>
      </c>
      <c r="E35" s="1">
        <v>6</v>
      </c>
      <c r="F35" s="1" t="s">
        <v>36</v>
      </c>
      <c r="G35" s="1" t="s">
        <v>83</v>
      </c>
      <c r="H35">
        <v>4731.2299999999996</v>
      </c>
      <c r="J35">
        <v>25</v>
      </c>
      <c r="K35">
        <v>1340</v>
      </c>
      <c r="L35">
        <v>242.08</v>
      </c>
      <c r="O35">
        <v>6338.3099999999986</v>
      </c>
    </row>
    <row r="36" spans="2:15" x14ac:dyDescent="0.35">
      <c r="B36" s="3"/>
      <c r="C36" s="3"/>
      <c r="D36" s="2">
        <v>45362</v>
      </c>
      <c r="E36" s="1">
        <v>1</v>
      </c>
      <c r="F36" s="1" t="s">
        <v>45</v>
      </c>
      <c r="G36" s="1" t="s">
        <v>84</v>
      </c>
      <c r="I36">
        <v>240.1</v>
      </c>
      <c r="K36">
        <v>231.83</v>
      </c>
      <c r="L36">
        <v>61.61</v>
      </c>
      <c r="O36">
        <v>533.54</v>
      </c>
    </row>
    <row r="37" spans="2:15" x14ac:dyDescent="0.35">
      <c r="B37" s="3"/>
      <c r="C37" s="3"/>
      <c r="D37" s="2">
        <v>45431</v>
      </c>
      <c r="E37" s="1">
        <v>2</v>
      </c>
      <c r="F37" s="1" t="s">
        <v>36</v>
      </c>
      <c r="G37" s="1" t="s">
        <v>83</v>
      </c>
      <c r="H37">
        <v>1318.82</v>
      </c>
      <c r="K37">
        <v>540</v>
      </c>
      <c r="L37">
        <v>179.01</v>
      </c>
      <c r="O37">
        <v>2037.83</v>
      </c>
    </row>
    <row r="38" spans="2:15" x14ac:dyDescent="0.35">
      <c r="B38" s="3"/>
      <c r="C38" s="3"/>
      <c r="D38" s="1" t="s">
        <v>8</v>
      </c>
      <c r="E38" s="1"/>
      <c r="F38" s="1"/>
      <c r="G38" s="1"/>
      <c r="H38" s="4">
        <v>6050.0499999999993</v>
      </c>
      <c r="I38" s="4">
        <v>240.1</v>
      </c>
      <c r="J38" s="4">
        <v>25</v>
      </c>
      <c r="K38" s="4">
        <v>2111.83</v>
      </c>
      <c r="L38" s="4">
        <v>482.7</v>
      </c>
      <c r="M38" s="4">
        <v>0</v>
      </c>
      <c r="N38" s="4">
        <v>0</v>
      </c>
      <c r="O38" s="4">
        <v>8909.68</v>
      </c>
    </row>
    <row r="39" spans="2:15" x14ac:dyDescent="0.35">
      <c r="B39" s="3"/>
      <c r="C39" s="3" t="s">
        <v>27</v>
      </c>
      <c r="D39" s="1"/>
      <c r="E39" s="1"/>
      <c r="F39" s="1"/>
      <c r="G39" s="1" t="s">
        <v>81</v>
      </c>
      <c r="M39">
        <v>0</v>
      </c>
      <c r="N39">
        <v>0</v>
      </c>
      <c r="O39">
        <v>0</v>
      </c>
    </row>
    <row r="40" spans="2:15" x14ac:dyDescent="0.35">
      <c r="B40" s="3"/>
      <c r="C40" s="3"/>
      <c r="D40" s="2">
        <v>45445</v>
      </c>
      <c r="E40" s="1">
        <v>5</v>
      </c>
      <c r="F40" s="1" t="s">
        <v>36</v>
      </c>
      <c r="G40" s="1" t="s">
        <v>83</v>
      </c>
      <c r="H40">
        <v>3931.98</v>
      </c>
      <c r="J40">
        <v>25</v>
      </c>
      <c r="K40">
        <v>1350</v>
      </c>
      <c r="L40">
        <v>178.5</v>
      </c>
      <c r="O40">
        <v>5485.48</v>
      </c>
    </row>
    <row r="41" spans="2:15" x14ac:dyDescent="0.35">
      <c r="B41" s="3"/>
      <c r="C41" s="3"/>
      <c r="D41" s="1" t="s">
        <v>8</v>
      </c>
      <c r="E41" s="1"/>
      <c r="F41" s="1"/>
      <c r="G41" s="1"/>
      <c r="H41" s="4">
        <v>3931.98</v>
      </c>
      <c r="I41" s="4">
        <v>0</v>
      </c>
      <c r="J41" s="4">
        <v>25</v>
      </c>
      <c r="K41" s="4">
        <v>1350</v>
      </c>
      <c r="L41" s="4">
        <v>178.5</v>
      </c>
      <c r="M41" s="4">
        <v>0</v>
      </c>
      <c r="N41" s="4">
        <v>0</v>
      </c>
      <c r="O41" s="4">
        <v>5485.48</v>
      </c>
    </row>
    <row r="42" spans="2:15" x14ac:dyDescent="0.35">
      <c r="B42" s="3"/>
      <c r="C42" s="3" t="s">
        <v>28</v>
      </c>
      <c r="D42" s="1"/>
      <c r="E42" s="1"/>
      <c r="F42" s="1"/>
      <c r="G42" s="1" t="s">
        <v>81</v>
      </c>
      <c r="M42">
        <v>0</v>
      </c>
      <c r="N42">
        <v>0</v>
      </c>
      <c r="O42">
        <v>0</v>
      </c>
    </row>
    <row r="43" spans="2:15" x14ac:dyDescent="0.35">
      <c r="B43" s="3"/>
      <c r="C43" s="3"/>
      <c r="D43" s="2">
        <v>45538</v>
      </c>
      <c r="E43" s="1">
        <v>3</v>
      </c>
      <c r="F43" s="1" t="s">
        <v>36</v>
      </c>
      <c r="G43" s="1" t="s">
        <v>83</v>
      </c>
      <c r="H43">
        <v>6151.39</v>
      </c>
      <c r="K43">
        <v>810</v>
      </c>
      <c r="L43">
        <v>221.57</v>
      </c>
      <c r="O43">
        <v>7182.96</v>
      </c>
    </row>
    <row r="44" spans="2:15" x14ac:dyDescent="0.35">
      <c r="B44" s="3"/>
      <c r="C44" s="3"/>
      <c r="D44" s="2">
        <v>45553</v>
      </c>
      <c r="E44" s="1">
        <v>2</v>
      </c>
      <c r="F44" s="1" t="s">
        <v>36</v>
      </c>
      <c r="G44" s="1" t="s">
        <v>83</v>
      </c>
      <c r="H44">
        <v>4258.8100000000004</v>
      </c>
      <c r="K44">
        <v>540</v>
      </c>
      <c r="L44">
        <v>272.17</v>
      </c>
      <c r="O44">
        <v>5070.9799999999996</v>
      </c>
    </row>
    <row r="45" spans="2:15" x14ac:dyDescent="0.35">
      <c r="B45" s="3"/>
      <c r="C45" s="3"/>
      <c r="D45" s="2">
        <v>45572</v>
      </c>
      <c r="E45" s="1">
        <v>3</v>
      </c>
      <c r="F45" s="1" t="s">
        <v>36</v>
      </c>
      <c r="G45" s="1" t="s">
        <v>83</v>
      </c>
      <c r="H45">
        <v>3936.73</v>
      </c>
      <c r="K45">
        <v>810</v>
      </c>
      <c r="L45">
        <v>279.43</v>
      </c>
      <c r="O45">
        <v>5026.16</v>
      </c>
    </row>
    <row r="46" spans="2:15" x14ac:dyDescent="0.35">
      <c r="B46" s="3"/>
      <c r="C46" s="3"/>
      <c r="D46" s="2">
        <v>45603</v>
      </c>
      <c r="E46" s="1">
        <v>7</v>
      </c>
      <c r="F46" s="1" t="s">
        <v>36</v>
      </c>
      <c r="G46" s="1" t="s">
        <v>83</v>
      </c>
      <c r="H46">
        <v>6152.52</v>
      </c>
      <c r="K46">
        <v>1890</v>
      </c>
      <c r="L46">
        <v>432.68</v>
      </c>
      <c r="O46">
        <v>8475.2000000000007</v>
      </c>
    </row>
    <row r="47" spans="2:15" x14ac:dyDescent="0.35">
      <c r="B47" s="3"/>
      <c r="C47" s="3"/>
      <c r="D47" s="1" t="s">
        <v>8</v>
      </c>
      <c r="E47" s="1"/>
      <c r="F47" s="1"/>
      <c r="G47" s="1"/>
      <c r="H47" s="4">
        <v>20499.45</v>
      </c>
      <c r="I47" s="4">
        <v>0</v>
      </c>
      <c r="J47" s="4">
        <v>0</v>
      </c>
      <c r="K47" s="4">
        <v>4050</v>
      </c>
      <c r="L47" s="4">
        <v>1205.8499999999999</v>
      </c>
      <c r="M47" s="4">
        <v>0</v>
      </c>
      <c r="N47" s="4">
        <v>0</v>
      </c>
      <c r="O47" s="4">
        <v>25755.3</v>
      </c>
    </row>
    <row r="48" spans="2:15" x14ac:dyDescent="0.35">
      <c r="B48" s="3"/>
      <c r="C48" s="3" t="s">
        <v>29</v>
      </c>
      <c r="D48" s="1"/>
      <c r="E48" s="1"/>
      <c r="F48" s="1"/>
      <c r="G48" s="1" t="s">
        <v>81</v>
      </c>
      <c r="M48">
        <v>0</v>
      </c>
      <c r="N48">
        <v>0</v>
      </c>
      <c r="O48">
        <v>0</v>
      </c>
    </row>
    <row r="49" spans="2:15" x14ac:dyDescent="0.35">
      <c r="B49" s="3"/>
      <c r="C49" s="3"/>
      <c r="D49" s="1" t="s">
        <v>8</v>
      </c>
      <c r="E49" s="1"/>
      <c r="F49" s="1"/>
      <c r="G49" s="1"/>
      <c r="H49" s="4">
        <v>0</v>
      </c>
      <c r="I49" s="4">
        <v>0</v>
      </c>
      <c r="J49" s="4">
        <v>0</v>
      </c>
      <c r="K49" s="4">
        <v>0</v>
      </c>
      <c r="L49" s="4">
        <v>0</v>
      </c>
      <c r="M49" s="4">
        <v>0</v>
      </c>
      <c r="N49" s="4">
        <v>0</v>
      </c>
      <c r="O49" s="4">
        <v>0</v>
      </c>
    </row>
    <row r="50" spans="2:15" x14ac:dyDescent="0.35">
      <c r="B50" s="3"/>
      <c r="C50" s="1"/>
      <c r="D50" s="1" t="s">
        <v>30</v>
      </c>
      <c r="E50" s="1"/>
      <c r="F50" s="1"/>
      <c r="G50" s="1"/>
      <c r="H50" s="4">
        <v>53864.43</v>
      </c>
      <c r="I50" s="4">
        <v>240.1</v>
      </c>
      <c r="J50" s="4">
        <v>113.2</v>
      </c>
      <c r="K50" s="4">
        <v>13711.83</v>
      </c>
      <c r="L50" s="4">
        <v>2952.95</v>
      </c>
      <c r="M50" s="4">
        <v>0</v>
      </c>
      <c r="N50" s="4">
        <v>800</v>
      </c>
      <c r="O50" s="4">
        <v>71682.509999999995</v>
      </c>
    </row>
  </sheetData>
  <mergeCells count="10">
    <mergeCell ref="H14:I14"/>
    <mergeCell ref="B17:B50"/>
    <mergeCell ref="C17:C20"/>
    <mergeCell ref="C21:C25"/>
    <mergeCell ref="C26:C30"/>
    <mergeCell ref="C31:C33"/>
    <mergeCell ref="C34:C38"/>
    <mergeCell ref="C39:C41"/>
    <mergeCell ref="C42:C47"/>
    <mergeCell ref="C48:C49"/>
  </mergeCells>
  <conditionalFormatting sqref="H17:O50">
    <cfRule type="notContainsErrors" dxfId="6" priority="1">
      <formula>NOT(ISERROR(H17))</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4:P50"/>
  <sheetViews>
    <sheetView showGridLines="0" topLeftCell="A15" workbookViewId="0">
      <selection activeCell="B14" sqref="B14:P16"/>
    </sheetView>
  </sheetViews>
  <sheetFormatPr defaultRowHeight="14.5" x14ac:dyDescent="0.35"/>
  <cols>
    <col min="2" max="2" width="10.36328125" bestFit="1" customWidth="1"/>
    <col min="4" max="4" width="15.7265625" customWidth="1"/>
    <col min="6" max="7" width="20.7265625" customWidth="1"/>
    <col min="13" max="13" width="10.6328125" customWidth="1"/>
    <col min="14" max="14" width="9" customWidth="1"/>
    <col min="15" max="15" width="10.54296875" customWidth="1"/>
  </cols>
  <sheetData>
    <row r="14" spans="2:16" ht="101.5" x14ac:dyDescent="0.35">
      <c r="B14" s="8"/>
      <c r="C14" s="8"/>
      <c r="D14" s="8"/>
      <c r="E14" s="8"/>
      <c r="F14" s="8"/>
      <c r="G14" s="9" t="s">
        <v>0</v>
      </c>
      <c r="H14" s="12" t="s">
        <v>2</v>
      </c>
      <c r="I14" s="12"/>
      <c r="J14" s="12"/>
      <c r="K14" s="9" t="s">
        <v>3</v>
      </c>
      <c r="L14" s="9" t="s">
        <v>4</v>
      </c>
      <c r="M14" s="9" t="s">
        <v>5</v>
      </c>
      <c r="N14" s="9" t="s">
        <v>6</v>
      </c>
      <c r="O14" s="9" t="s">
        <v>7</v>
      </c>
      <c r="P14" s="9" t="s">
        <v>8</v>
      </c>
    </row>
    <row r="15" spans="2:16" ht="58" x14ac:dyDescent="0.35">
      <c r="B15" s="8"/>
      <c r="C15" s="8"/>
      <c r="D15" s="8"/>
      <c r="E15" s="8"/>
      <c r="F15" s="8"/>
      <c r="G15" s="9" t="s">
        <v>1</v>
      </c>
      <c r="H15" s="9" t="s">
        <v>104</v>
      </c>
      <c r="I15" s="9" t="s">
        <v>9</v>
      </c>
      <c r="J15" s="9" t="s">
        <v>10</v>
      </c>
      <c r="K15" s="9" t="s">
        <v>11</v>
      </c>
      <c r="L15" s="9" t="s">
        <v>14</v>
      </c>
      <c r="M15" s="9" t="s">
        <v>14</v>
      </c>
      <c r="N15" s="9" t="s">
        <v>14</v>
      </c>
      <c r="O15" s="9" t="s">
        <v>14</v>
      </c>
      <c r="P15" s="9"/>
    </row>
    <row r="16" spans="2:16" ht="58" x14ac:dyDescent="0.35">
      <c r="B16" s="9" t="s">
        <v>15</v>
      </c>
      <c r="C16" s="9" t="s">
        <v>16</v>
      </c>
      <c r="D16" s="9" t="s">
        <v>17</v>
      </c>
      <c r="E16" s="9" t="s">
        <v>18</v>
      </c>
      <c r="F16" s="9" t="s">
        <v>19</v>
      </c>
      <c r="G16" s="9" t="s">
        <v>20</v>
      </c>
      <c r="H16" s="8"/>
      <c r="I16" s="8"/>
      <c r="J16" s="8"/>
      <c r="K16" s="8"/>
      <c r="L16" s="8"/>
      <c r="M16" s="8"/>
      <c r="N16" s="8"/>
      <c r="O16" s="8"/>
      <c r="P16" s="8"/>
    </row>
    <row r="17" spans="2:16" x14ac:dyDescent="0.35">
      <c r="B17" s="3" t="s">
        <v>105</v>
      </c>
      <c r="C17" s="3" t="s">
        <v>22</v>
      </c>
      <c r="D17" s="1"/>
      <c r="E17" s="1"/>
      <c r="F17" s="1"/>
      <c r="G17" s="1" t="s">
        <v>81</v>
      </c>
      <c r="N17">
        <v>0</v>
      </c>
      <c r="O17">
        <v>0</v>
      </c>
      <c r="P17">
        <v>0</v>
      </c>
    </row>
    <row r="18" spans="2:16" x14ac:dyDescent="0.35">
      <c r="B18" s="3"/>
      <c r="C18" s="3"/>
      <c r="D18" s="2">
        <v>44997</v>
      </c>
      <c r="E18" s="1">
        <v>4</v>
      </c>
      <c r="F18" s="1" t="s">
        <v>106</v>
      </c>
      <c r="G18" s="1" t="s">
        <v>85</v>
      </c>
      <c r="H18">
        <v>3934.51</v>
      </c>
      <c r="K18">
        <v>37</v>
      </c>
      <c r="L18">
        <v>2066.94</v>
      </c>
      <c r="M18">
        <v>47.7</v>
      </c>
      <c r="P18">
        <v>6086.15</v>
      </c>
    </row>
    <row r="19" spans="2:16" x14ac:dyDescent="0.35">
      <c r="B19" s="3"/>
      <c r="C19" s="3"/>
      <c r="D19" s="2">
        <v>45041</v>
      </c>
      <c r="E19" s="1">
        <v>3</v>
      </c>
      <c r="F19" s="1" t="s">
        <v>75</v>
      </c>
      <c r="G19" s="1" t="s">
        <v>85</v>
      </c>
      <c r="I19">
        <v>112.77</v>
      </c>
      <c r="K19">
        <v>48.42</v>
      </c>
      <c r="L19">
        <v>652.28</v>
      </c>
      <c r="M19">
        <v>144.22</v>
      </c>
      <c r="P19">
        <v>957.69</v>
      </c>
    </row>
    <row r="20" spans="2:16" x14ac:dyDescent="0.35">
      <c r="B20" s="3"/>
      <c r="C20" s="3"/>
      <c r="D20" s="2">
        <v>45071</v>
      </c>
      <c r="E20" s="1">
        <v>1</v>
      </c>
      <c r="F20" s="1" t="s">
        <v>31</v>
      </c>
      <c r="G20" s="1" t="s">
        <v>82</v>
      </c>
      <c r="I20">
        <v>514.48</v>
      </c>
      <c r="K20">
        <v>37</v>
      </c>
      <c r="L20">
        <v>231.03</v>
      </c>
      <c r="M20">
        <v>47.18</v>
      </c>
      <c r="P20">
        <v>829.69</v>
      </c>
    </row>
    <row r="21" spans="2:16" x14ac:dyDescent="0.35">
      <c r="B21" s="3"/>
      <c r="C21" s="3"/>
      <c r="D21" s="1" t="s">
        <v>8</v>
      </c>
      <c r="E21" s="1"/>
      <c r="F21" s="1"/>
      <c r="G21" s="1"/>
      <c r="H21">
        <v>3934.51</v>
      </c>
      <c r="I21">
        <v>627.25</v>
      </c>
      <c r="J21">
        <v>0</v>
      </c>
      <c r="K21">
        <v>122.42</v>
      </c>
      <c r="L21">
        <v>2950.25</v>
      </c>
      <c r="M21">
        <v>239.1</v>
      </c>
      <c r="N21">
        <v>0</v>
      </c>
      <c r="O21">
        <v>0</v>
      </c>
      <c r="P21">
        <v>7873.5300000000007</v>
      </c>
    </row>
    <row r="22" spans="2:16" x14ac:dyDescent="0.35">
      <c r="B22" s="3"/>
      <c r="C22" s="3" t="s">
        <v>23</v>
      </c>
      <c r="D22" s="1"/>
      <c r="E22" s="1"/>
      <c r="F22" s="1"/>
      <c r="G22" s="1" t="s">
        <v>81</v>
      </c>
      <c r="N22">
        <v>0</v>
      </c>
      <c r="O22">
        <v>0</v>
      </c>
      <c r="P22">
        <v>0</v>
      </c>
    </row>
    <row r="23" spans="2:16" x14ac:dyDescent="0.35">
      <c r="B23" s="3"/>
      <c r="C23" s="3"/>
      <c r="D23" s="2">
        <v>45102</v>
      </c>
      <c r="E23" s="1">
        <v>2</v>
      </c>
      <c r="F23" s="1" t="s">
        <v>107</v>
      </c>
      <c r="G23" s="1" t="s">
        <v>82</v>
      </c>
      <c r="I23">
        <v>293.48</v>
      </c>
      <c r="K23">
        <v>37</v>
      </c>
      <c r="M23">
        <v>150.97</v>
      </c>
      <c r="P23">
        <v>481.45</v>
      </c>
    </row>
    <row r="24" spans="2:16" x14ac:dyDescent="0.35">
      <c r="B24" s="3"/>
      <c r="C24" s="3"/>
      <c r="D24" s="1" t="s">
        <v>8</v>
      </c>
      <c r="E24" s="1"/>
      <c r="F24" s="1"/>
      <c r="G24" s="1"/>
      <c r="H24">
        <v>0</v>
      </c>
      <c r="I24">
        <v>293.48</v>
      </c>
      <c r="J24">
        <v>0</v>
      </c>
      <c r="K24">
        <v>37</v>
      </c>
      <c r="L24">
        <v>0</v>
      </c>
      <c r="M24">
        <v>150.97</v>
      </c>
      <c r="N24">
        <v>0</v>
      </c>
      <c r="O24">
        <v>0</v>
      </c>
      <c r="P24">
        <v>481.45</v>
      </c>
    </row>
    <row r="25" spans="2:16" x14ac:dyDescent="0.35">
      <c r="B25" s="3"/>
      <c r="C25" s="3" t="s">
        <v>24</v>
      </c>
      <c r="D25" s="1"/>
      <c r="E25" s="1"/>
      <c r="F25" s="1"/>
      <c r="G25" s="1" t="s">
        <v>81</v>
      </c>
      <c r="N25">
        <v>0</v>
      </c>
      <c r="O25">
        <v>209.36</v>
      </c>
      <c r="P25">
        <v>209.36</v>
      </c>
    </row>
    <row r="26" spans="2:16" x14ac:dyDescent="0.35">
      <c r="B26" s="3"/>
      <c r="C26" s="3"/>
      <c r="D26" s="2">
        <v>45180</v>
      </c>
      <c r="E26" s="1">
        <v>0</v>
      </c>
      <c r="F26" s="1" t="s">
        <v>36</v>
      </c>
      <c r="G26" s="1" t="s">
        <v>83</v>
      </c>
      <c r="M26">
        <v>2.8</v>
      </c>
      <c r="P26">
        <v>2.8</v>
      </c>
    </row>
    <row r="27" spans="2:16" x14ac:dyDescent="0.35">
      <c r="B27" s="3"/>
      <c r="C27" s="3"/>
      <c r="D27" s="2">
        <v>45181</v>
      </c>
      <c r="E27" s="1">
        <v>5</v>
      </c>
      <c r="F27" s="1" t="s">
        <v>108</v>
      </c>
      <c r="G27" s="1" t="s">
        <v>85</v>
      </c>
      <c r="I27">
        <v>168.44</v>
      </c>
      <c r="K27">
        <v>14.45</v>
      </c>
      <c r="L27">
        <v>317.19</v>
      </c>
      <c r="M27">
        <v>119.03</v>
      </c>
      <c r="P27">
        <v>619.11</v>
      </c>
    </row>
    <row r="28" spans="2:16" x14ac:dyDescent="0.35">
      <c r="B28" s="3"/>
      <c r="C28" s="3"/>
      <c r="D28" s="2">
        <v>45215</v>
      </c>
      <c r="E28" s="1">
        <v>2</v>
      </c>
      <c r="F28" s="1" t="s">
        <v>79</v>
      </c>
      <c r="G28" s="1" t="s">
        <v>82</v>
      </c>
      <c r="K28">
        <v>138</v>
      </c>
      <c r="L28">
        <v>353.4</v>
      </c>
      <c r="M28">
        <v>46.88</v>
      </c>
      <c r="P28">
        <v>538.28</v>
      </c>
    </row>
    <row r="29" spans="2:16" x14ac:dyDescent="0.35">
      <c r="B29" s="3"/>
      <c r="C29" s="3"/>
      <c r="D29" s="2">
        <v>45243</v>
      </c>
      <c r="E29" s="1">
        <v>4</v>
      </c>
      <c r="F29" s="1" t="s">
        <v>101</v>
      </c>
      <c r="G29" s="1" t="s">
        <v>82</v>
      </c>
      <c r="J29">
        <v>5972.31</v>
      </c>
      <c r="K29">
        <v>37.75</v>
      </c>
      <c r="L29">
        <v>819.36999999999989</v>
      </c>
      <c r="M29">
        <v>110.54</v>
      </c>
      <c r="P29">
        <v>6939.97</v>
      </c>
    </row>
    <row r="30" spans="2:16" x14ac:dyDescent="0.35">
      <c r="B30" s="3"/>
      <c r="C30" s="3"/>
      <c r="D30" s="1" t="s">
        <v>8</v>
      </c>
      <c r="E30" s="1"/>
      <c r="F30" s="1"/>
      <c r="G30" s="1"/>
      <c r="H30">
        <v>0</v>
      </c>
      <c r="I30">
        <v>168.44</v>
      </c>
      <c r="J30">
        <v>5972.31</v>
      </c>
      <c r="K30">
        <v>190.2</v>
      </c>
      <c r="L30">
        <v>1489.96</v>
      </c>
      <c r="M30">
        <v>279.25</v>
      </c>
      <c r="N30">
        <v>0</v>
      </c>
      <c r="O30">
        <v>209.36</v>
      </c>
      <c r="P30">
        <v>8309.52</v>
      </c>
    </row>
    <row r="31" spans="2:16" x14ac:dyDescent="0.35">
      <c r="B31" s="3"/>
      <c r="C31" s="3" t="s">
        <v>25</v>
      </c>
      <c r="D31" s="1"/>
      <c r="E31" s="1"/>
      <c r="F31" s="1"/>
      <c r="G31" s="1" t="s">
        <v>81</v>
      </c>
      <c r="N31">
        <v>0</v>
      </c>
      <c r="O31">
        <v>0</v>
      </c>
      <c r="P31">
        <v>0</v>
      </c>
    </row>
    <row r="32" spans="2:16" x14ac:dyDescent="0.35">
      <c r="B32" s="3"/>
      <c r="C32" s="3"/>
      <c r="D32" s="2">
        <v>45313</v>
      </c>
      <c r="E32" s="1">
        <v>0</v>
      </c>
      <c r="F32" s="1" t="s">
        <v>36</v>
      </c>
      <c r="G32" s="1" t="s">
        <v>83</v>
      </c>
      <c r="M32">
        <v>2.7</v>
      </c>
      <c r="P32">
        <v>2.7</v>
      </c>
    </row>
    <row r="33" spans="2:16" x14ac:dyDescent="0.35">
      <c r="B33" s="3"/>
      <c r="C33" s="3"/>
      <c r="D33" s="2">
        <v>45342</v>
      </c>
      <c r="E33" s="1">
        <v>3</v>
      </c>
      <c r="F33" s="1" t="s">
        <v>109</v>
      </c>
      <c r="G33" s="1" t="s">
        <v>82</v>
      </c>
      <c r="K33">
        <v>246</v>
      </c>
      <c r="L33">
        <v>475.7</v>
      </c>
      <c r="M33">
        <v>37.270000000000003</v>
      </c>
      <c r="P33">
        <v>758.97</v>
      </c>
    </row>
    <row r="34" spans="2:16" x14ac:dyDescent="0.35">
      <c r="B34" s="3"/>
      <c r="C34" s="3"/>
      <c r="D34" s="1" t="s">
        <v>8</v>
      </c>
      <c r="E34" s="1"/>
      <c r="F34" s="1"/>
      <c r="G34" s="1"/>
      <c r="H34">
        <v>0</v>
      </c>
      <c r="I34">
        <v>0</v>
      </c>
      <c r="J34">
        <v>0</v>
      </c>
      <c r="K34">
        <v>246</v>
      </c>
      <c r="L34">
        <v>475.7</v>
      </c>
      <c r="M34">
        <v>39.970000000000013</v>
      </c>
      <c r="N34">
        <v>0</v>
      </c>
      <c r="O34">
        <v>0</v>
      </c>
      <c r="P34">
        <v>761.67</v>
      </c>
    </row>
    <row r="35" spans="2:16" x14ac:dyDescent="0.35">
      <c r="B35" s="3"/>
      <c r="C35" s="3" t="s">
        <v>26</v>
      </c>
      <c r="D35" s="1"/>
      <c r="E35" s="1"/>
      <c r="F35" s="1"/>
      <c r="G35" s="1" t="s">
        <v>81</v>
      </c>
      <c r="N35">
        <v>0</v>
      </c>
      <c r="O35">
        <v>0</v>
      </c>
      <c r="P35">
        <v>0</v>
      </c>
    </row>
    <row r="36" spans="2:16" x14ac:dyDescent="0.35">
      <c r="B36" s="3"/>
      <c r="C36" s="3"/>
      <c r="D36" s="2">
        <v>45357</v>
      </c>
      <c r="E36" s="1">
        <v>2</v>
      </c>
      <c r="F36" s="1" t="s">
        <v>31</v>
      </c>
      <c r="G36" s="1" t="s">
        <v>82</v>
      </c>
      <c r="I36">
        <v>194.19</v>
      </c>
      <c r="K36">
        <v>37</v>
      </c>
      <c r="L36">
        <v>511.35</v>
      </c>
      <c r="M36">
        <v>93.95</v>
      </c>
      <c r="P36">
        <v>836.49</v>
      </c>
    </row>
    <row r="37" spans="2:16" x14ac:dyDescent="0.35">
      <c r="B37" s="3"/>
      <c r="C37" s="3"/>
      <c r="D37" s="2">
        <v>45361</v>
      </c>
      <c r="E37" s="1">
        <v>5</v>
      </c>
      <c r="F37" s="1" t="s">
        <v>106</v>
      </c>
      <c r="G37" s="1" t="s">
        <v>82</v>
      </c>
      <c r="H37">
        <v>4120.8900000000003</v>
      </c>
      <c r="K37">
        <v>37</v>
      </c>
      <c r="L37">
        <v>1532.78</v>
      </c>
      <c r="M37">
        <v>405.16</v>
      </c>
      <c r="P37">
        <v>6095.83</v>
      </c>
    </row>
    <row r="38" spans="2:16" x14ac:dyDescent="0.35">
      <c r="B38" s="3"/>
      <c r="C38" s="3"/>
      <c r="D38" s="1" t="s">
        <v>8</v>
      </c>
      <c r="E38" s="1"/>
      <c r="F38" s="1"/>
      <c r="G38" s="1"/>
      <c r="H38">
        <v>4120.8900000000003</v>
      </c>
      <c r="I38">
        <v>194.19</v>
      </c>
      <c r="J38">
        <v>0</v>
      </c>
      <c r="K38">
        <v>74</v>
      </c>
      <c r="L38">
        <v>2044.13</v>
      </c>
      <c r="M38">
        <v>499.11</v>
      </c>
      <c r="N38">
        <v>0</v>
      </c>
      <c r="O38">
        <v>0</v>
      </c>
      <c r="P38">
        <v>6932.32</v>
      </c>
    </row>
    <row r="39" spans="2:16" x14ac:dyDescent="0.35">
      <c r="B39" s="3"/>
      <c r="C39" s="3" t="s">
        <v>27</v>
      </c>
      <c r="D39" s="1"/>
      <c r="E39" s="1"/>
      <c r="F39" s="1"/>
      <c r="G39" s="1" t="s">
        <v>81</v>
      </c>
      <c r="N39">
        <v>0</v>
      </c>
      <c r="O39">
        <v>0</v>
      </c>
      <c r="P39">
        <v>0</v>
      </c>
    </row>
    <row r="40" spans="2:16" x14ac:dyDescent="0.35">
      <c r="B40" s="3"/>
      <c r="C40" s="3"/>
      <c r="D40" s="2">
        <v>45516</v>
      </c>
      <c r="E40" s="1">
        <v>1</v>
      </c>
      <c r="F40" s="1" t="s">
        <v>66</v>
      </c>
      <c r="G40" s="1" t="s">
        <v>84</v>
      </c>
      <c r="K40">
        <v>98.199999999999989</v>
      </c>
      <c r="L40">
        <v>104</v>
      </c>
      <c r="P40">
        <v>202.2</v>
      </c>
    </row>
    <row r="41" spans="2:16" x14ac:dyDescent="0.35">
      <c r="B41" s="3"/>
      <c r="C41" s="3"/>
      <c r="D41" s="1" t="s">
        <v>8</v>
      </c>
      <c r="E41" s="1"/>
      <c r="F41" s="1"/>
      <c r="G41" s="1"/>
      <c r="H41">
        <v>0</v>
      </c>
      <c r="I41">
        <v>0</v>
      </c>
      <c r="J41">
        <v>0</v>
      </c>
      <c r="K41">
        <v>98.199999999999989</v>
      </c>
      <c r="L41">
        <v>104</v>
      </c>
      <c r="M41">
        <v>0</v>
      </c>
      <c r="N41">
        <v>0</v>
      </c>
      <c r="O41">
        <v>0</v>
      </c>
      <c r="P41">
        <v>202.2</v>
      </c>
    </row>
    <row r="42" spans="2:16" x14ac:dyDescent="0.35">
      <c r="B42" s="3"/>
      <c r="C42" s="3" t="s">
        <v>28</v>
      </c>
      <c r="D42" s="1"/>
      <c r="E42" s="1"/>
      <c r="F42" s="1"/>
      <c r="G42" s="1" t="s">
        <v>81</v>
      </c>
      <c r="N42">
        <v>0</v>
      </c>
      <c r="O42">
        <v>0</v>
      </c>
      <c r="P42">
        <v>0</v>
      </c>
    </row>
    <row r="43" spans="2:16" x14ac:dyDescent="0.35">
      <c r="B43" s="3"/>
      <c r="C43" s="3"/>
      <c r="D43" s="2">
        <v>45545</v>
      </c>
      <c r="E43" s="1">
        <v>4</v>
      </c>
      <c r="F43" s="1" t="s">
        <v>110</v>
      </c>
      <c r="G43" s="1" t="s">
        <v>82</v>
      </c>
      <c r="I43">
        <v>306.39</v>
      </c>
      <c r="K43">
        <v>25.23</v>
      </c>
      <c r="L43">
        <v>500.65</v>
      </c>
      <c r="M43">
        <v>109.01</v>
      </c>
      <c r="P43">
        <v>941.28</v>
      </c>
    </row>
    <row r="44" spans="2:16" x14ac:dyDescent="0.35">
      <c r="B44" s="3"/>
      <c r="C44" s="3"/>
      <c r="D44" s="2">
        <v>45598</v>
      </c>
      <c r="E44" s="1">
        <v>6</v>
      </c>
      <c r="F44" s="1" t="s">
        <v>101</v>
      </c>
      <c r="G44" s="1" t="s">
        <v>82</v>
      </c>
      <c r="J44">
        <v>5526.12</v>
      </c>
      <c r="K44">
        <v>47.28</v>
      </c>
      <c r="L44">
        <v>859.87</v>
      </c>
      <c r="M44">
        <v>106.65</v>
      </c>
      <c r="P44">
        <v>6539.92</v>
      </c>
    </row>
    <row r="45" spans="2:16" x14ac:dyDescent="0.35">
      <c r="B45" s="3"/>
      <c r="C45" s="3"/>
      <c r="D45" s="1" t="s">
        <v>8</v>
      </c>
      <c r="E45" s="1"/>
      <c r="F45" s="1"/>
      <c r="G45" s="1"/>
      <c r="H45">
        <v>0</v>
      </c>
      <c r="I45">
        <v>306.39</v>
      </c>
      <c r="J45">
        <v>5526.12</v>
      </c>
      <c r="K45">
        <v>72.510000000000005</v>
      </c>
      <c r="L45">
        <v>1360.52</v>
      </c>
      <c r="M45">
        <v>215.66</v>
      </c>
      <c r="N45">
        <v>0</v>
      </c>
      <c r="O45">
        <v>0</v>
      </c>
      <c r="P45">
        <v>7481.2000000000007</v>
      </c>
    </row>
    <row r="46" spans="2:16" x14ac:dyDescent="0.35">
      <c r="B46" s="3"/>
      <c r="C46" s="3" t="s">
        <v>29</v>
      </c>
      <c r="D46" s="1"/>
      <c r="E46" s="1"/>
      <c r="F46" s="1"/>
      <c r="G46" s="1" t="s">
        <v>81</v>
      </c>
      <c r="N46">
        <v>0</v>
      </c>
      <c r="O46">
        <v>9.18</v>
      </c>
      <c r="P46">
        <v>9.18</v>
      </c>
    </row>
    <row r="47" spans="2:16" x14ac:dyDescent="0.35">
      <c r="B47" s="3"/>
      <c r="C47" s="3"/>
      <c r="D47" s="2">
        <v>45644</v>
      </c>
      <c r="E47" s="1">
        <v>0</v>
      </c>
      <c r="F47" s="1" t="s">
        <v>36</v>
      </c>
      <c r="G47" s="1" t="s">
        <v>83</v>
      </c>
      <c r="M47">
        <v>5.5</v>
      </c>
      <c r="P47">
        <v>5.5</v>
      </c>
    </row>
    <row r="48" spans="2:16" x14ac:dyDescent="0.35">
      <c r="B48" s="3"/>
      <c r="C48" s="3"/>
      <c r="D48" s="2">
        <v>45708</v>
      </c>
      <c r="E48" s="1">
        <v>0</v>
      </c>
      <c r="F48" s="1" t="s">
        <v>36</v>
      </c>
      <c r="G48" s="1" t="s">
        <v>82</v>
      </c>
      <c r="M48">
        <v>2.8</v>
      </c>
      <c r="P48">
        <v>2.8</v>
      </c>
    </row>
    <row r="49" spans="2:16" x14ac:dyDescent="0.35">
      <c r="B49" s="3"/>
      <c r="C49" s="3"/>
      <c r="D49" s="1" t="s">
        <v>8</v>
      </c>
      <c r="E49" s="1"/>
      <c r="F49" s="1"/>
      <c r="G49" s="1"/>
      <c r="H49">
        <v>0</v>
      </c>
      <c r="I49">
        <v>0</v>
      </c>
      <c r="J49">
        <v>0</v>
      </c>
      <c r="K49">
        <v>0</v>
      </c>
      <c r="L49">
        <v>0</v>
      </c>
      <c r="M49">
        <v>8.3000000000000007</v>
      </c>
      <c r="N49">
        <v>0</v>
      </c>
      <c r="O49">
        <v>9.18</v>
      </c>
      <c r="P49">
        <v>17.48</v>
      </c>
    </row>
    <row r="50" spans="2:16" x14ac:dyDescent="0.35">
      <c r="B50" s="3"/>
      <c r="C50" s="1"/>
      <c r="D50" s="1" t="s">
        <v>30</v>
      </c>
      <c r="E50" s="1"/>
      <c r="F50" s="1"/>
      <c r="G50" s="1"/>
      <c r="H50">
        <v>8055.4000000000005</v>
      </c>
      <c r="I50">
        <v>1589.75</v>
      </c>
      <c r="J50">
        <v>11498.43</v>
      </c>
      <c r="K50">
        <v>840.32999999999993</v>
      </c>
      <c r="L50">
        <v>8424.56</v>
      </c>
      <c r="M50">
        <v>1432.36</v>
      </c>
      <c r="N50">
        <v>0</v>
      </c>
      <c r="O50">
        <v>218.54</v>
      </c>
      <c r="P50">
        <v>32059.37</v>
      </c>
    </row>
  </sheetData>
  <mergeCells count="10">
    <mergeCell ref="H14:J14"/>
    <mergeCell ref="B17:B50"/>
    <mergeCell ref="C17:C21"/>
    <mergeCell ref="C22:C24"/>
    <mergeCell ref="C25:C30"/>
    <mergeCell ref="C31:C34"/>
    <mergeCell ref="C35:C38"/>
    <mergeCell ref="C39:C41"/>
    <mergeCell ref="C42:C45"/>
    <mergeCell ref="C46:C49"/>
  </mergeCells>
  <conditionalFormatting sqref="H17:P50">
    <cfRule type="notContainsErrors" dxfId="32" priority="1">
      <formula>NOT(ISERROR(H17))</formula>
    </cfRule>
  </conditionalFormatting>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4:Q53"/>
  <sheetViews>
    <sheetView showGridLines="0" workbookViewId="0">
      <selection activeCell="B14" sqref="B14:Q16"/>
    </sheetView>
  </sheetViews>
  <sheetFormatPr defaultRowHeight="14.5" x14ac:dyDescent="0.35"/>
  <cols>
    <col min="2" max="2" width="13.7265625" bestFit="1" customWidth="1"/>
    <col min="4" max="4" width="15.7265625" customWidth="1"/>
    <col min="6" max="7" width="20.7265625" customWidth="1"/>
    <col min="14" max="14" width="10.08984375" customWidth="1"/>
    <col min="16" max="16" width="10.453125" customWidth="1"/>
  </cols>
  <sheetData>
    <row r="14" spans="2:17" ht="101.5" x14ac:dyDescent="0.35">
      <c r="B14" s="8"/>
      <c r="C14" s="8"/>
      <c r="D14" s="8"/>
      <c r="E14" s="8"/>
      <c r="F14" s="8"/>
      <c r="G14" s="9" t="s">
        <v>0</v>
      </c>
      <c r="H14" s="12" t="s">
        <v>2</v>
      </c>
      <c r="I14" s="12"/>
      <c r="J14" s="12"/>
      <c r="K14" s="12" t="s">
        <v>3</v>
      </c>
      <c r="L14" s="12"/>
      <c r="M14" s="9" t="s">
        <v>4</v>
      </c>
      <c r="N14" s="9" t="s">
        <v>5</v>
      </c>
      <c r="O14" s="9" t="s">
        <v>6</v>
      </c>
      <c r="P14" s="9" t="s">
        <v>7</v>
      </c>
      <c r="Q14" s="9" t="s">
        <v>8</v>
      </c>
    </row>
    <row r="15" spans="2:17" ht="29" x14ac:dyDescent="0.35">
      <c r="B15" s="8"/>
      <c r="C15" s="8"/>
      <c r="D15" s="8"/>
      <c r="E15" s="8"/>
      <c r="F15" s="8"/>
      <c r="G15" s="9" t="s">
        <v>1</v>
      </c>
      <c r="H15" s="9" t="s">
        <v>111</v>
      </c>
      <c r="I15" s="9" t="s">
        <v>9</v>
      </c>
      <c r="J15" s="9" t="s">
        <v>10</v>
      </c>
      <c r="K15" s="9" t="s">
        <v>11</v>
      </c>
      <c r="L15" s="9" t="s">
        <v>13</v>
      </c>
      <c r="M15" s="9" t="s">
        <v>14</v>
      </c>
      <c r="N15" s="9" t="s">
        <v>14</v>
      </c>
      <c r="O15" s="9" t="s">
        <v>14</v>
      </c>
      <c r="P15" s="9" t="s">
        <v>14</v>
      </c>
      <c r="Q15" s="9"/>
    </row>
    <row r="16" spans="2:17" ht="58" x14ac:dyDescent="0.35">
      <c r="B16" s="9" t="s">
        <v>15</v>
      </c>
      <c r="C16" s="9" t="s">
        <v>16</v>
      </c>
      <c r="D16" s="9" t="s">
        <v>17</v>
      </c>
      <c r="E16" s="9" t="s">
        <v>18</v>
      </c>
      <c r="F16" s="9" t="s">
        <v>19</v>
      </c>
      <c r="G16" s="9" t="s">
        <v>20</v>
      </c>
      <c r="H16" s="8"/>
      <c r="I16" s="8"/>
      <c r="J16" s="8"/>
      <c r="K16" s="8"/>
      <c r="L16" s="8"/>
      <c r="M16" s="8"/>
      <c r="N16" s="8"/>
      <c r="O16" s="8"/>
      <c r="P16" s="8"/>
      <c r="Q16" s="8"/>
    </row>
    <row r="17" spans="2:17" x14ac:dyDescent="0.35">
      <c r="B17" s="3" t="s">
        <v>211</v>
      </c>
      <c r="C17" s="3" t="s">
        <v>22</v>
      </c>
      <c r="D17" s="1"/>
      <c r="E17" s="1"/>
      <c r="F17" s="1"/>
      <c r="G17" s="1" t="s">
        <v>81</v>
      </c>
      <c r="O17">
        <v>0</v>
      </c>
      <c r="P17">
        <v>0</v>
      </c>
      <c r="Q17">
        <v>0</v>
      </c>
    </row>
    <row r="18" spans="2:17" x14ac:dyDescent="0.35">
      <c r="B18" s="3"/>
      <c r="C18" s="3"/>
      <c r="D18" s="1" t="s">
        <v>8</v>
      </c>
      <c r="E18" s="1"/>
      <c r="F18" s="1"/>
      <c r="G18" s="1"/>
      <c r="H18">
        <v>0</v>
      </c>
      <c r="I18">
        <v>0</v>
      </c>
      <c r="J18">
        <v>0</v>
      </c>
      <c r="K18">
        <v>0</v>
      </c>
      <c r="L18">
        <v>0</v>
      </c>
      <c r="M18">
        <v>0</v>
      </c>
      <c r="N18">
        <v>0</v>
      </c>
      <c r="O18">
        <v>0</v>
      </c>
      <c r="P18">
        <v>0</v>
      </c>
      <c r="Q18">
        <v>0</v>
      </c>
    </row>
    <row r="19" spans="2:17" x14ac:dyDescent="0.35">
      <c r="B19" s="3"/>
      <c r="C19" s="3" t="s">
        <v>23</v>
      </c>
      <c r="D19" s="1"/>
      <c r="E19" s="1"/>
      <c r="F19" s="1"/>
      <c r="G19" s="1" t="s">
        <v>81</v>
      </c>
      <c r="O19">
        <v>0</v>
      </c>
      <c r="P19">
        <v>0</v>
      </c>
      <c r="Q19">
        <v>0</v>
      </c>
    </row>
    <row r="20" spans="2:17" x14ac:dyDescent="0.35">
      <c r="B20" s="3"/>
      <c r="C20" s="3"/>
      <c r="D20" s="2">
        <v>45087</v>
      </c>
      <c r="E20" s="1">
        <v>3</v>
      </c>
      <c r="F20" s="1" t="s">
        <v>36</v>
      </c>
      <c r="G20" s="1" t="s">
        <v>83</v>
      </c>
      <c r="M20">
        <v>600</v>
      </c>
      <c r="N20">
        <v>101.2</v>
      </c>
      <c r="Q20">
        <v>701.2</v>
      </c>
    </row>
    <row r="21" spans="2:17" x14ac:dyDescent="0.35">
      <c r="B21" s="3"/>
      <c r="C21" s="3"/>
      <c r="D21" s="1" t="s">
        <v>8</v>
      </c>
      <c r="E21" s="1"/>
      <c r="F21" s="1"/>
      <c r="G21" s="1"/>
      <c r="H21">
        <v>0</v>
      </c>
      <c r="I21">
        <v>0</v>
      </c>
      <c r="J21">
        <v>0</v>
      </c>
      <c r="K21">
        <v>0</v>
      </c>
      <c r="L21">
        <v>0</v>
      </c>
      <c r="M21">
        <v>600</v>
      </c>
      <c r="N21">
        <v>101.2</v>
      </c>
      <c r="O21">
        <v>0</v>
      </c>
      <c r="P21">
        <v>0</v>
      </c>
      <c r="Q21">
        <v>701.2</v>
      </c>
    </row>
    <row r="22" spans="2:17" x14ac:dyDescent="0.35">
      <c r="B22" s="3"/>
      <c r="C22" s="3" t="s">
        <v>24</v>
      </c>
      <c r="D22" s="1"/>
      <c r="E22" s="1"/>
      <c r="F22" s="1"/>
      <c r="G22" s="1" t="s">
        <v>81</v>
      </c>
      <c r="O22">
        <v>0</v>
      </c>
      <c r="P22">
        <v>332.62</v>
      </c>
      <c r="Q22">
        <v>332.62</v>
      </c>
    </row>
    <row r="23" spans="2:17" x14ac:dyDescent="0.35">
      <c r="B23" s="3"/>
      <c r="C23" s="3"/>
      <c r="D23" s="2">
        <v>45173</v>
      </c>
      <c r="E23" s="1">
        <v>26</v>
      </c>
      <c r="F23" s="1" t="s">
        <v>36</v>
      </c>
      <c r="G23" s="1" t="s">
        <v>83</v>
      </c>
      <c r="H23">
        <v>1393.31</v>
      </c>
      <c r="Q23">
        <v>1393.31</v>
      </c>
    </row>
    <row r="24" spans="2:17" x14ac:dyDescent="0.35">
      <c r="B24" s="3"/>
      <c r="C24" s="3"/>
      <c r="D24" s="2">
        <v>45196</v>
      </c>
      <c r="E24" s="1">
        <v>2</v>
      </c>
      <c r="F24" s="1" t="s">
        <v>75</v>
      </c>
      <c r="G24" s="1" t="s">
        <v>85</v>
      </c>
      <c r="I24">
        <v>388.7</v>
      </c>
      <c r="K24">
        <v>37</v>
      </c>
      <c r="N24">
        <v>94.6</v>
      </c>
      <c r="Q24">
        <v>520.29999999999995</v>
      </c>
    </row>
    <row r="25" spans="2:17" x14ac:dyDescent="0.35">
      <c r="B25" s="3"/>
      <c r="C25" s="3"/>
      <c r="D25" s="2">
        <v>45220</v>
      </c>
      <c r="E25" s="1">
        <v>29</v>
      </c>
      <c r="F25" s="1" t="s">
        <v>36</v>
      </c>
      <c r="G25" s="1" t="s">
        <v>83</v>
      </c>
      <c r="H25">
        <v>1458.31</v>
      </c>
      <c r="Q25">
        <v>1458.31</v>
      </c>
    </row>
    <row r="26" spans="2:17" x14ac:dyDescent="0.35">
      <c r="B26" s="3"/>
      <c r="C26" s="3"/>
      <c r="D26" s="2">
        <v>45260</v>
      </c>
      <c r="E26" s="1">
        <v>0</v>
      </c>
      <c r="F26" s="1" t="s">
        <v>66</v>
      </c>
      <c r="G26" s="1" t="s">
        <v>85</v>
      </c>
      <c r="K26">
        <v>97.2</v>
      </c>
      <c r="N26">
        <v>9</v>
      </c>
      <c r="Q26">
        <v>106.2</v>
      </c>
    </row>
    <row r="27" spans="2:17" x14ac:dyDescent="0.35">
      <c r="B27" s="3"/>
      <c r="C27" s="3"/>
      <c r="D27" s="1" t="s">
        <v>8</v>
      </c>
      <c r="E27" s="1"/>
      <c r="F27" s="1"/>
      <c r="G27" s="1"/>
      <c r="H27">
        <v>2851.62</v>
      </c>
      <c r="I27">
        <v>388.7</v>
      </c>
      <c r="J27">
        <v>0</v>
      </c>
      <c r="K27">
        <v>134.19999999999999</v>
      </c>
      <c r="L27">
        <v>0</v>
      </c>
      <c r="M27">
        <v>0</v>
      </c>
      <c r="N27">
        <v>103.6</v>
      </c>
      <c r="O27">
        <v>0</v>
      </c>
      <c r="P27">
        <v>332.62</v>
      </c>
      <c r="Q27">
        <v>3810.7399999999989</v>
      </c>
    </row>
    <row r="28" spans="2:17" x14ac:dyDescent="0.35">
      <c r="B28" s="3"/>
      <c r="C28" s="3" t="s">
        <v>25</v>
      </c>
      <c r="D28" s="1"/>
      <c r="E28" s="1"/>
      <c r="F28" s="1"/>
      <c r="G28" s="1" t="s">
        <v>81</v>
      </c>
      <c r="O28">
        <v>-250.2</v>
      </c>
      <c r="P28">
        <v>0</v>
      </c>
      <c r="Q28">
        <v>-250.2</v>
      </c>
    </row>
    <row r="29" spans="2:17" x14ac:dyDescent="0.35">
      <c r="B29" s="3"/>
      <c r="C29" s="3"/>
      <c r="D29" s="2">
        <v>45307</v>
      </c>
      <c r="E29" s="1">
        <v>0</v>
      </c>
      <c r="F29" s="1" t="s">
        <v>212</v>
      </c>
      <c r="G29" s="1" t="s">
        <v>84</v>
      </c>
      <c r="K29">
        <v>17.2</v>
      </c>
      <c r="Q29">
        <v>17.2</v>
      </c>
    </row>
    <row r="30" spans="2:17" x14ac:dyDescent="0.35">
      <c r="B30" s="3"/>
      <c r="C30" s="3"/>
      <c r="D30" s="2">
        <v>45342</v>
      </c>
      <c r="E30" s="1">
        <v>2</v>
      </c>
      <c r="F30" s="1" t="s">
        <v>213</v>
      </c>
      <c r="G30" s="1" t="s">
        <v>85</v>
      </c>
      <c r="N30">
        <v>250.2</v>
      </c>
      <c r="Q30">
        <v>250.2</v>
      </c>
    </row>
    <row r="31" spans="2:17" x14ac:dyDescent="0.35">
      <c r="B31" s="3"/>
      <c r="C31" s="3"/>
      <c r="D31" s="1" t="s">
        <v>8</v>
      </c>
      <c r="E31" s="1"/>
      <c r="F31" s="1"/>
      <c r="G31" s="1"/>
      <c r="H31">
        <v>0</v>
      </c>
      <c r="I31">
        <v>0</v>
      </c>
      <c r="J31">
        <v>0</v>
      </c>
      <c r="K31">
        <v>17.2</v>
      </c>
      <c r="L31">
        <v>0</v>
      </c>
      <c r="M31">
        <v>0</v>
      </c>
      <c r="N31">
        <v>250.2</v>
      </c>
      <c r="O31">
        <v>-250.2</v>
      </c>
      <c r="P31">
        <v>0</v>
      </c>
      <c r="Q31">
        <v>17.2</v>
      </c>
    </row>
    <row r="32" spans="2:17" x14ac:dyDescent="0.35">
      <c r="B32" s="3"/>
      <c r="C32" s="3" t="s">
        <v>26</v>
      </c>
      <c r="D32" s="1"/>
      <c r="E32" s="1"/>
      <c r="F32" s="1"/>
      <c r="G32" s="1" t="s">
        <v>81</v>
      </c>
      <c r="O32">
        <v>0</v>
      </c>
      <c r="P32">
        <v>32.520000000000003</v>
      </c>
      <c r="Q32">
        <v>32.520000000000003</v>
      </c>
    </row>
    <row r="33" spans="2:17" x14ac:dyDescent="0.35">
      <c r="B33" s="3"/>
      <c r="C33" s="3"/>
      <c r="D33" s="2">
        <v>45356</v>
      </c>
      <c r="E33" s="1">
        <v>0</v>
      </c>
      <c r="F33" s="1" t="s">
        <v>214</v>
      </c>
      <c r="G33" s="1" t="s">
        <v>85</v>
      </c>
      <c r="K33">
        <v>64.2</v>
      </c>
      <c r="N33">
        <v>22.6</v>
      </c>
      <c r="Q33">
        <v>86.800000000000011</v>
      </c>
    </row>
    <row r="34" spans="2:17" x14ac:dyDescent="0.35">
      <c r="B34" s="3"/>
      <c r="C34" s="3"/>
      <c r="D34" s="2">
        <v>45396</v>
      </c>
      <c r="E34" s="1">
        <v>2</v>
      </c>
      <c r="F34" s="1" t="s">
        <v>57</v>
      </c>
      <c r="G34" s="1" t="s">
        <v>84</v>
      </c>
      <c r="I34">
        <v>112.16</v>
      </c>
      <c r="M34">
        <v>280</v>
      </c>
      <c r="N34">
        <v>79.92</v>
      </c>
      <c r="Q34">
        <v>472.08</v>
      </c>
    </row>
    <row r="35" spans="2:17" x14ac:dyDescent="0.35">
      <c r="B35" s="3"/>
      <c r="C35" s="3"/>
      <c r="D35" s="2">
        <v>45398</v>
      </c>
      <c r="E35" s="1">
        <v>5</v>
      </c>
      <c r="F35" s="1" t="s">
        <v>33</v>
      </c>
      <c r="G35" s="1" t="s">
        <v>85</v>
      </c>
      <c r="H35">
        <v>709.36</v>
      </c>
      <c r="N35">
        <v>548.35</v>
      </c>
      <c r="Q35">
        <v>1257.71</v>
      </c>
    </row>
    <row r="36" spans="2:17" x14ac:dyDescent="0.35">
      <c r="B36" s="3"/>
      <c r="C36" s="3"/>
      <c r="D36" s="2">
        <v>45435</v>
      </c>
      <c r="E36" s="1">
        <v>1</v>
      </c>
      <c r="F36" s="1" t="s">
        <v>215</v>
      </c>
      <c r="G36" s="1" t="s">
        <v>84</v>
      </c>
      <c r="K36">
        <v>93.38</v>
      </c>
      <c r="M36">
        <v>88</v>
      </c>
      <c r="N36">
        <v>34.51</v>
      </c>
      <c r="Q36">
        <v>215.89</v>
      </c>
    </row>
    <row r="37" spans="2:17" x14ac:dyDescent="0.35">
      <c r="B37" s="3"/>
      <c r="C37" s="3"/>
      <c r="D37" s="2">
        <v>45440</v>
      </c>
      <c r="E37" s="1">
        <v>2</v>
      </c>
      <c r="F37" s="1" t="s">
        <v>216</v>
      </c>
      <c r="G37" s="1" t="s">
        <v>85</v>
      </c>
      <c r="J37">
        <v>5467.69</v>
      </c>
      <c r="M37">
        <v>456.55</v>
      </c>
      <c r="N37">
        <v>67.98</v>
      </c>
      <c r="Q37">
        <v>5992.2199999999993</v>
      </c>
    </row>
    <row r="38" spans="2:17" x14ac:dyDescent="0.35">
      <c r="B38" s="3"/>
      <c r="C38" s="3"/>
      <c r="D38" s="1" t="s">
        <v>8</v>
      </c>
      <c r="E38" s="1"/>
      <c r="F38" s="1"/>
      <c r="G38" s="1"/>
      <c r="H38">
        <v>709.36</v>
      </c>
      <c r="I38">
        <v>112.16</v>
      </c>
      <c r="J38">
        <v>5467.69</v>
      </c>
      <c r="K38">
        <v>157.58000000000001</v>
      </c>
      <c r="L38">
        <v>0</v>
      </c>
      <c r="M38">
        <v>824.55</v>
      </c>
      <c r="N38">
        <v>753.36</v>
      </c>
      <c r="O38">
        <v>0</v>
      </c>
      <c r="P38">
        <v>32.520000000000003</v>
      </c>
      <c r="Q38">
        <v>8057.2199999999993</v>
      </c>
    </row>
    <row r="39" spans="2:17" x14ac:dyDescent="0.35">
      <c r="B39" s="3"/>
      <c r="C39" s="3" t="s">
        <v>27</v>
      </c>
      <c r="D39" s="1"/>
      <c r="E39" s="1"/>
      <c r="F39" s="1"/>
      <c r="G39" s="1" t="s">
        <v>81</v>
      </c>
      <c r="O39">
        <v>0</v>
      </c>
      <c r="P39">
        <v>0</v>
      </c>
      <c r="Q39">
        <v>0</v>
      </c>
    </row>
    <row r="40" spans="2:17" x14ac:dyDescent="0.35">
      <c r="B40" s="3"/>
      <c r="C40" s="3"/>
      <c r="D40" s="1" t="s">
        <v>8</v>
      </c>
      <c r="E40" s="1"/>
      <c r="F40" s="1"/>
      <c r="G40" s="1"/>
      <c r="H40">
        <v>0</v>
      </c>
      <c r="I40">
        <v>0</v>
      </c>
      <c r="J40">
        <v>0</v>
      </c>
      <c r="K40">
        <v>0</v>
      </c>
      <c r="L40">
        <v>0</v>
      </c>
      <c r="M40">
        <v>0</v>
      </c>
      <c r="N40">
        <v>0</v>
      </c>
      <c r="O40">
        <v>0</v>
      </c>
      <c r="P40">
        <v>0</v>
      </c>
      <c r="Q40">
        <v>0</v>
      </c>
    </row>
    <row r="41" spans="2:17" x14ac:dyDescent="0.35">
      <c r="B41" s="3"/>
      <c r="C41" s="3" t="s">
        <v>28</v>
      </c>
      <c r="D41" s="1"/>
      <c r="E41" s="1"/>
      <c r="F41" s="1"/>
      <c r="G41" s="1" t="s">
        <v>81</v>
      </c>
      <c r="O41">
        <v>0</v>
      </c>
      <c r="P41">
        <v>0</v>
      </c>
      <c r="Q41">
        <v>0</v>
      </c>
    </row>
    <row r="42" spans="2:17" x14ac:dyDescent="0.35">
      <c r="B42" s="3"/>
      <c r="C42" s="3"/>
      <c r="D42" s="2">
        <v>45559</v>
      </c>
      <c r="E42" s="1">
        <v>1</v>
      </c>
      <c r="F42" s="1" t="s">
        <v>181</v>
      </c>
      <c r="G42" s="1" t="s">
        <v>84</v>
      </c>
      <c r="L42">
        <v>221.08</v>
      </c>
      <c r="M42">
        <v>85.5</v>
      </c>
      <c r="N42">
        <v>46.4</v>
      </c>
      <c r="Q42">
        <v>352.98</v>
      </c>
    </row>
    <row r="43" spans="2:17" x14ac:dyDescent="0.35">
      <c r="B43" s="3"/>
      <c r="C43" s="3"/>
      <c r="D43" s="2">
        <v>45563</v>
      </c>
      <c r="E43" s="1">
        <v>4</v>
      </c>
      <c r="F43" s="1" t="s">
        <v>217</v>
      </c>
      <c r="G43" s="1" t="s">
        <v>82</v>
      </c>
      <c r="H43">
        <v>3165.79</v>
      </c>
      <c r="M43">
        <v>892.86</v>
      </c>
      <c r="N43">
        <v>220.27</v>
      </c>
      <c r="Q43">
        <v>4278.92</v>
      </c>
    </row>
    <row r="44" spans="2:17" x14ac:dyDescent="0.35">
      <c r="B44" s="3"/>
      <c r="C44" s="3"/>
      <c r="D44" s="2">
        <v>45571</v>
      </c>
      <c r="E44" s="1">
        <v>1</v>
      </c>
      <c r="F44" s="1" t="s">
        <v>218</v>
      </c>
      <c r="G44" s="1" t="s">
        <v>82</v>
      </c>
      <c r="I44">
        <v>406.41</v>
      </c>
      <c r="Q44">
        <v>406.41</v>
      </c>
    </row>
    <row r="45" spans="2:17" x14ac:dyDescent="0.35">
      <c r="B45" s="3"/>
      <c r="C45" s="3"/>
      <c r="D45" s="2">
        <v>45582</v>
      </c>
      <c r="E45" s="1">
        <v>0</v>
      </c>
      <c r="F45" s="1" t="s">
        <v>35</v>
      </c>
      <c r="G45" s="1" t="s">
        <v>82</v>
      </c>
      <c r="L45">
        <v>95.38</v>
      </c>
      <c r="N45">
        <v>12.4</v>
      </c>
      <c r="Q45">
        <v>107.78</v>
      </c>
    </row>
    <row r="46" spans="2:17" x14ac:dyDescent="0.35">
      <c r="B46" s="3"/>
      <c r="C46" s="3"/>
      <c r="D46" s="2">
        <v>45584</v>
      </c>
      <c r="E46" s="1">
        <v>8</v>
      </c>
      <c r="F46" s="1" t="s">
        <v>33</v>
      </c>
      <c r="G46" s="1" t="s">
        <v>82</v>
      </c>
      <c r="H46">
        <v>1969.04</v>
      </c>
      <c r="N46">
        <v>59.97</v>
      </c>
      <c r="Q46">
        <v>2029.01</v>
      </c>
    </row>
    <row r="47" spans="2:17" x14ac:dyDescent="0.35">
      <c r="B47" s="3"/>
      <c r="C47" s="3"/>
      <c r="D47" s="2">
        <v>45611</v>
      </c>
      <c r="E47" s="1">
        <v>1</v>
      </c>
      <c r="F47" s="1" t="s">
        <v>202</v>
      </c>
      <c r="G47" s="1" t="s">
        <v>82</v>
      </c>
      <c r="L47">
        <v>115.25</v>
      </c>
      <c r="Q47">
        <v>115.25</v>
      </c>
    </row>
    <row r="48" spans="2:17" x14ac:dyDescent="0.35">
      <c r="B48" s="3"/>
      <c r="C48" s="3"/>
      <c r="D48" s="2">
        <v>45617</v>
      </c>
      <c r="E48" s="1">
        <v>1</v>
      </c>
      <c r="F48" s="1" t="s">
        <v>58</v>
      </c>
      <c r="G48" s="1" t="s">
        <v>85</v>
      </c>
      <c r="I48">
        <v>151.79</v>
      </c>
      <c r="N48">
        <v>1.85</v>
      </c>
      <c r="Q48">
        <v>153.63999999999999</v>
      </c>
    </row>
    <row r="49" spans="2:17" x14ac:dyDescent="0.35">
      <c r="B49" s="3"/>
      <c r="C49" s="3"/>
      <c r="D49" s="1" t="s">
        <v>8</v>
      </c>
      <c r="E49" s="1"/>
      <c r="F49" s="1"/>
      <c r="G49" s="1"/>
      <c r="H49">
        <v>5134.83</v>
      </c>
      <c r="I49">
        <v>558.20000000000005</v>
      </c>
      <c r="J49">
        <v>0</v>
      </c>
      <c r="K49">
        <v>0</v>
      </c>
      <c r="L49">
        <v>431.71</v>
      </c>
      <c r="M49">
        <v>978.36</v>
      </c>
      <c r="N49">
        <v>340.89</v>
      </c>
      <c r="O49">
        <v>0</v>
      </c>
      <c r="P49">
        <v>0</v>
      </c>
      <c r="Q49">
        <v>7443.99</v>
      </c>
    </row>
    <row r="50" spans="2:17" x14ac:dyDescent="0.35">
      <c r="B50" s="3"/>
      <c r="C50" s="3" t="s">
        <v>29</v>
      </c>
      <c r="D50" s="1"/>
      <c r="E50" s="1"/>
      <c r="F50" s="1"/>
      <c r="G50" s="1" t="s">
        <v>81</v>
      </c>
      <c r="O50">
        <v>0</v>
      </c>
      <c r="P50">
        <v>1000.55</v>
      </c>
      <c r="Q50">
        <v>1000.55</v>
      </c>
    </row>
    <row r="51" spans="2:17" x14ac:dyDescent="0.35">
      <c r="B51" s="3"/>
      <c r="C51" s="3"/>
      <c r="D51" s="2">
        <v>45630</v>
      </c>
      <c r="E51" s="1">
        <v>2</v>
      </c>
      <c r="F51" s="1" t="s">
        <v>47</v>
      </c>
      <c r="G51" s="1" t="s">
        <v>84</v>
      </c>
      <c r="I51">
        <v>184.17</v>
      </c>
      <c r="M51">
        <v>280</v>
      </c>
      <c r="N51">
        <v>103.94</v>
      </c>
      <c r="Q51">
        <v>568.11</v>
      </c>
    </row>
    <row r="52" spans="2:17" x14ac:dyDescent="0.35">
      <c r="B52" s="3"/>
      <c r="C52" s="3"/>
      <c r="D52" s="1" t="s">
        <v>8</v>
      </c>
      <c r="E52" s="1"/>
      <c r="F52" s="1"/>
      <c r="G52" s="1"/>
      <c r="H52">
        <v>0</v>
      </c>
      <c r="I52">
        <v>184.17</v>
      </c>
      <c r="J52">
        <v>0</v>
      </c>
      <c r="K52">
        <v>0</v>
      </c>
      <c r="L52">
        <v>0</v>
      </c>
      <c r="M52">
        <v>280</v>
      </c>
      <c r="N52">
        <v>103.94</v>
      </c>
      <c r="O52">
        <v>0</v>
      </c>
      <c r="P52">
        <v>1000.55</v>
      </c>
      <c r="Q52">
        <v>1568.66</v>
      </c>
    </row>
    <row r="53" spans="2:17" x14ac:dyDescent="0.35">
      <c r="B53" s="3"/>
      <c r="C53" s="1"/>
      <c r="D53" s="1" t="s">
        <v>30</v>
      </c>
      <c r="E53" s="1"/>
      <c r="F53" s="1"/>
      <c r="G53" s="1"/>
      <c r="H53">
        <v>8695.8100000000013</v>
      </c>
      <c r="I53">
        <v>1243.23</v>
      </c>
      <c r="J53">
        <v>5467.69</v>
      </c>
      <c r="K53">
        <v>308.98</v>
      </c>
      <c r="L53">
        <v>431.71</v>
      </c>
      <c r="M53">
        <v>2682.91</v>
      </c>
      <c r="N53">
        <v>1653.19</v>
      </c>
      <c r="O53">
        <v>-250.2</v>
      </c>
      <c r="P53">
        <v>1365.69</v>
      </c>
      <c r="Q53">
        <v>21599.01</v>
      </c>
    </row>
  </sheetData>
  <mergeCells count="11">
    <mergeCell ref="H14:J14"/>
    <mergeCell ref="K14:L14"/>
    <mergeCell ref="B17:B53"/>
    <mergeCell ref="C17:C18"/>
    <mergeCell ref="C19:C21"/>
    <mergeCell ref="C22:C27"/>
    <mergeCell ref="C28:C31"/>
    <mergeCell ref="C32:C38"/>
    <mergeCell ref="C39:C40"/>
    <mergeCell ref="C41:C49"/>
    <mergeCell ref="C50:C52"/>
  </mergeCells>
  <conditionalFormatting sqref="H17:Q53">
    <cfRule type="notContainsErrors" dxfId="5" priority="1">
      <formula>NOT(ISERROR(H17))</formula>
    </cfRule>
  </conditionalFormatting>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4:N33"/>
  <sheetViews>
    <sheetView showGridLines="0" workbookViewId="0">
      <selection activeCell="B14" sqref="B14:N16"/>
    </sheetView>
  </sheetViews>
  <sheetFormatPr defaultRowHeight="14.5" x14ac:dyDescent="0.35"/>
  <cols>
    <col min="2" max="2" width="14.7265625" bestFit="1" customWidth="1"/>
    <col min="4" max="4" width="15.7265625" customWidth="1"/>
    <col min="6" max="7" width="20.7265625" customWidth="1"/>
    <col min="11" max="11" width="9" bestFit="1" customWidth="1"/>
    <col min="13" max="13" width="10.363281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219</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4" priority="1">
      <formula>NOT(ISERROR(H17))</formula>
    </cfRule>
  </conditionalFormatting>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4:P44"/>
  <sheetViews>
    <sheetView showGridLines="0" workbookViewId="0">
      <selection activeCell="B14" sqref="B14:P16"/>
    </sheetView>
  </sheetViews>
  <sheetFormatPr defaultRowHeight="14.5" x14ac:dyDescent="0.35"/>
  <cols>
    <col min="2" max="2" width="15.90625" bestFit="1" customWidth="1"/>
    <col min="4" max="4" width="15.7265625" customWidth="1"/>
    <col min="6" max="7" width="20.7265625" customWidth="1"/>
    <col min="13" max="13" width="10.08984375" customWidth="1"/>
    <col min="15" max="15" width="11.08984375" customWidth="1"/>
  </cols>
  <sheetData>
    <row r="14" spans="2:16" ht="101.5" x14ac:dyDescent="0.35">
      <c r="B14" s="8"/>
      <c r="C14" s="8"/>
      <c r="D14" s="8"/>
      <c r="E14" s="8"/>
      <c r="F14" s="8"/>
      <c r="G14" s="9" t="s">
        <v>0</v>
      </c>
      <c r="H14" s="12" t="s">
        <v>2</v>
      </c>
      <c r="I14" s="12"/>
      <c r="J14" s="12"/>
      <c r="K14" s="9" t="s">
        <v>3</v>
      </c>
      <c r="L14" s="9" t="s">
        <v>4</v>
      </c>
      <c r="M14" s="9" t="s">
        <v>5</v>
      </c>
      <c r="N14" s="9" t="s">
        <v>6</v>
      </c>
      <c r="O14" s="9" t="s">
        <v>7</v>
      </c>
      <c r="P14" s="9" t="s">
        <v>8</v>
      </c>
    </row>
    <row r="15" spans="2:16" ht="43.5" x14ac:dyDescent="0.35">
      <c r="B15" s="8"/>
      <c r="C15" s="8"/>
      <c r="D15" s="8"/>
      <c r="E15" s="8"/>
      <c r="F15" s="8"/>
      <c r="G15" s="9" t="s">
        <v>1</v>
      </c>
      <c r="H15" s="9" t="s">
        <v>87</v>
      </c>
      <c r="I15" s="9" t="s">
        <v>10</v>
      </c>
      <c r="J15" s="9" t="s">
        <v>9</v>
      </c>
      <c r="K15" s="9" t="s">
        <v>11</v>
      </c>
      <c r="L15" s="9" t="s">
        <v>14</v>
      </c>
      <c r="M15" s="9" t="s">
        <v>14</v>
      </c>
      <c r="N15" s="9" t="s">
        <v>14</v>
      </c>
      <c r="O15" s="9" t="s">
        <v>14</v>
      </c>
      <c r="P15" s="9"/>
    </row>
    <row r="16" spans="2:16" ht="58" x14ac:dyDescent="0.35">
      <c r="B16" s="9" t="s">
        <v>15</v>
      </c>
      <c r="C16" s="9" t="s">
        <v>16</v>
      </c>
      <c r="D16" s="9" t="s">
        <v>17</v>
      </c>
      <c r="E16" s="9" t="s">
        <v>18</v>
      </c>
      <c r="F16" s="9" t="s">
        <v>19</v>
      </c>
      <c r="G16" s="9" t="s">
        <v>20</v>
      </c>
      <c r="H16" s="8"/>
      <c r="I16" s="8"/>
      <c r="J16" s="8"/>
      <c r="K16" s="8"/>
      <c r="L16" s="8"/>
      <c r="M16" s="8"/>
      <c r="N16" s="8"/>
      <c r="O16" s="8"/>
      <c r="P16" s="8"/>
    </row>
    <row r="17" spans="2:16" x14ac:dyDescent="0.35">
      <c r="B17" s="3" t="s">
        <v>220</v>
      </c>
      <c r="C17" s="3" t="s">
        <v>22</v>
      </c>
      <c r="D17" s="1"/>
      <c r="E17" s="1"/>
      <c r="F17" s="1"/>
      <c r="G17" s="1" t="s">
        <v>81</v>
      </c>
      <c r="P17">
        <v>0</v>
      </c>
    </row>
    <row r="18" spans="2:16" x14ac:dyDescent="0.35">
      <c r="B18" s="3"/>
      <c r="C18" s="3"/>
      <c r="D18" s="1" t="s">
        <v>8</v>
      </c>
      <c r="E18" s="1"/>
      <c r="F18" s="1"/>
      <c r="G18" s="1"/>
      <c r="H18">
        <v>0</v>
      </c>
      <c r="I18">
        <v>0</v>
      </c>
      <c r="J18">
        <v>0</v>
      </c>
      <c r="K18">
        <v>0</v>
      </c>
      <c r="L18">
        <v>0</v>
      </c>
      <c r="M18">
        <v>0</v>
      </c>
      <c r="N18">
        <v>0</v>
      </c>
      <c r="O18">
        <v>0</v>
      </c>
      <c r="P18">
        <v>0</v>
      </c>
    </row>
    <row r="19" spans="2:16" x14ac:dyDescent="0.35">
      <c r="B19" s="3"/>
      <c r="C19" s="3" t="s">
        <v>23</v>
      </c>
      <c r="D19" s="1"/>
      <c r="E19" s="1"/>
      <c r="F19" s="1"/>
      <c r="G19" s="1" t="s">
        <v>81</v>
      </c>
      <c r="P19">
        <v>0</v>
      </c>
    </row>
    <row r="20" spans="2:16" x14ac:dyDescent="0.35">
      <c r="B20" s="3"/>
      <c r="C20" s="3"/>
      <c r="D20" s="1" t="s">
        <v>8</v>
      </c>
      <c r="E20" s="1"/>
      <c r="F20" s="1"/>
      <c r="G20" s="1"/>
      <c r="H20">
        <v>0</v>
      </c>
      <c r="I20">
        <v>0</v>
      </c>
      <c r="J20">
        <v>0</v>
      </c>
      <c r="K20">
        <v>0</v>
      </c>
      <c r="L20">
        <v>0</v>
      </c>
      <c r="M20">
        <v>0</v>
      </c>
      <c r="N20">
        <v>0</v>
      </c>
      <c r="O20">
        <v>0</v>
      </c>
      <c r="P20">
        <v>0</v>
      </c>
    </row>
    <row r="21" spans="2:16" x14ac:dyDescent="0.35">
      <c r="B21" s="3"/>
      <c r="C21" s="3" t="s">
        <v>24</v>
      </c>
      <c r="D21" s="1"/>
      <c r="E21" s="1"/>
      <c r="F21" s="1"/>
      <c r="G21" s="1" t="s">
        <v>81</v>
      </c>
      <c r="P21">
        <v>0</v>
      </c>
    </row>
    <row r="22" spans="2:16" x14ac:dyDescent="0.35">
      <c r="B22" s="3"/>
      <c r="C22" s="3"/>
      <c r="D22" s="1" t="s">
        <v>8</v>
      </c>
      <c r="E22" s="1"/>
      <c r="F22" s="1"/>
      <c r="G22" s="1"/>
      <c r="H22">
        <v>0</v>
      </c>
      <c r="I22">
        <v>0</v>
      </c>
      <c r="J22">
        <v>0</v>
      </c>
      <c r="K22">
        <v>0</v>
      </c>
      <c r="L22">
        <v>0</v>
      </c>
      <c r="M22">
        <v>0</v>
      </c>
      <c r="N22">
        <v>0</v>
      </c>
      <c r="O22">
        <v>0</v>
      </c>
      <c r="P22">
        <v>0</v>
      </c>
    </row>
    <row r="23" spans="2:16" x14ac:dyDescent="0.35">
      <c r="B23" s="3"/>
      <c r="C23" s="3" t="s">
        <v>25</v>
      </c>
      <c r="D23" s="1"/>
      <c r="E23" s="1"/>
      <c r="F23" s="1"/>
      <c r="G23" s="1" t="s">
        <v>81</v>
      </c>
      <c r="P23">
        <v>0</v>
      </c>
    </row>
    <row r="24" spans="2:16" x14ac:dyDescent="0.35">
      <c r="B24" s="3"/>
      <c r="C24" s="3"/>
      <c r="D24" s="1" t="s">
        <v>8</v>
      </c>
      <c r="E24" s="1"/>
      <c r="F24" s="1"/>
      <c r="G24" s="1"/>
      <c r="H24">
        <v>0</v>
      </c>
      <c r="I24">
        <v>0</v>
      </c>
      <c r="J24">
        <v>0</v>
      </c>
      <c r="K24">
        <v>0</v>
      </c>
      <c r="L24">
        <v>0</v>
      </c>
      <c r="M24">
        <v>0</v>
      </c>
      <c r="N24">
        <v>0</v>
      </c>
      <c r="O24">
        <v>0</v>
      </c>
      <c r="P24">
        <v>0</v>
      </c>
    </row>
    <row r="25" spans="2:16" x14ac:dyDescent="0.35">
      <c r="B25" s="3"/>
      <c r="C25" s="3" t="s">
        <v>26</v>
      </c>
      <c r="D25" s="1"/>
      <c r="E25" s="1"/>
      <c r="F25" s="1"/>
      <c r="G25" s="1" t="s">
        <v>81</v>
      </c>
      <c r="N25">
        <v>0</v>
      </c>
      <c r="O25">
        <v>0</v>
      </c>
      <c r="P25">
        <v>0</v>
      </c>
    </row>
    <row r="26" spans="2:16" x14ac:dyDescent="0.35">
      <c r="B26" s="3"/>
      <c r="C26" s="3"/>
      <c r="D26" s="1" t="s">
        <v>8</v>
      </c>
      <c r="E26" s="1"/>
      <c r="F26" s="1"/>
      <c r="G26" s="1"/>
      <c r="H26">
        <v>0</v>
      </c>
      <c r="I26">
        <v>0</v>
      </c>
      <c r="J26">
        <v>0</v>
      </c>
      <c r="K26">
        <v>0</v>
      </c>
      <c r="L26">
        <v>0</v>
      </c>
      <c r="M26">
        <v>0</v>
      </c>
      <c r="N26">
        <v>0</v>
      </c>
      <c r="O26">
        <v>0</v>
      </c>
      <c r="P26">
        <v>0</v>
      </c>
    </row>
    <row r="27" spans="2:16" x14ac:dyDescent="0.35">
      <c r="B27" s="3"/>
      <c r="C27" s="3" t="s">
        <v>27</v>
      </c>
      <c r="D27" s="1"/>
      <c r="E27" s="1"/>
      <c r="F27" s="1"/>
      <c r="G27" s="1" t="s">
        <v>81</v>
      </c>
      <c r="N27">
        <v>0</v>
      </c>
      <c r="O27">
        <v>0</v>
      </c>
      <c r="P27">
        <v>0</v>
      </c>
    </row>
    <row r="28" spans="2:16" x14ac:dyDescent="0.35">
      <c r="B28" s="3"/>
      <c r="C28" s="3"/>
      <c r="D28" s="2">
        <v>45525</v>
      </c>
      <c r="E28" s="1">
        <v>3</v>
      </c>
      <c r="F28" s="1" t="s">
        <v>68</v>
      </c>
      <c r="G28" s="1" t="s">
        <v>82</v>
      </c>
      <c r="H28">
        <v>4456.25</v>
      </c>
      <c r="K28">
        <v>38.5</v>
      </c>
      <c r="L28">
        <v>1124.97</v>
      </c>
      <c r="M28">
        <v>1596.28</v>
      </c>
      <c r="P28">
        <v>7216</v>
      </c>
    </row>
    <row r="29" spans="2:16" x14ac:dyDescent="0.35">
      <c r="B29" s="3"/>
      <c r="C29" s="3"/>
      <c r="D29" s="1" t="s">
        <v>8</v>
      </c>
      <c r="E29" s="1"/>
      <c r="F29" s="1"/>
      <c r="G29" s="1"/>
      <c r="H29">
        <v>4456.25</v>
      </c>
      <c r="I29">
        <v>0</v>
      </c>
      <c r="J29">
        <v>0</v>
      </c>
      <c r="K29">
        <v>38.5</v>
      </c>
      <c r="L29">
        <v>1124.97</v>
      </c>
      <c r="M29">
        <v>1596.28</v>
      </c>
      <c r="N29">
        <v>0</v>
      </c>
      <c r="O29">
        <v>0</v>
      </c>
      <c r="P29">
        <v>7216</v>
      </c>
    </row>
    <row r="30" spans="2:16" x14ac:dyDescent="0.35">
      <c r="B30" s="3"/>
      <c r="C30" s="3" t="s">
        <v>28</v>
      </c>
      <c r="D30" s="1"/>
      <c r="E30" s="1"/>
      <c r="F30" s="1"/>
      <c r="G30" s="1" t="s">
        <v>81</v>
      </c>
      <c r="N30">
        <v>0</v>
      </c>
      <c r="O30">
        <v>0</v>
      </c>
      <c r="P30">
        <v>0</v>
      </c>
    </row>
    <row r="31" spans="2:16" x14ac:dyDescent="0.35">
      <c r="B31" s="3"/>
      <c r="C31" s="3"/>
      <c r="D31" s="2">
        <v>45543</v>
      </c>
      <c r="E31" s="1">
        <v>2</v>
      </c>
      <c r="F31" s="1" t="s">
        <v>113</v>
      </c>
      <c r="G31" s="1" t="s">
        <v>85</v>
      </c>
      <c r="K31">
        <v>231.42</v>
      </c>
      <c r="L31">
        <v>388.44</v>
      </c>
      <c r="M31">
        <v>37.14</v>
      </c>
      <c r="P31">
        <v>657</v>
      </c>
    </row>
    <row r="32" spans="2:16" x14ac:dyDescent="0.35">
      <c r="B32" s="3"/>
      <c r="C32" s="3"/>
      <c r="D32" s="2">
        <v>45564</v>
      </c>
      <c r="E32" s="1">
        <v>3</v>
      </c>
      <c r="F32" s="1" t="s">
        <v>221</v>
      </c>
      <c r="G32" s="1" t="s">
        <v>84</v>
      </c>
      <c r="K32">
        <v>172.98</v>
      </c>
      <c r="L32">
        <v>374.98</v>
      </c>
      <c r="M32">
        <v>45.5</v>
      </c>
      <c r="P32">
        <v>593.46</v>
      </c>
    </row>
    <row r="33" spans="2:16" x14ac:dyDescent="0.35">
      <c r="B33" s="3"/>
      <c r="C33" s="3"/>
      <c r="D33" s="2">
        <v>45570</v>
      </c>
      <c r="E33" s="1">
        <v>3</v>
      </c>
      <c r="F33" s="1" t="s">
        <v>222</v>
      </c>
      <c r="G33" s="1" t="s">
        <v>83</v>
      </c>
      <c r="I33">
        <v>4632.49</v>
      </c>
      <c r="L33">
        <v>578.54</v>
      </c>
      <c r="M33">
        <v>43.01</v>
      </c>
      <c r="P33">
        <v>5254.04</v>
      </c>
    </row>
    <row r="34" spans="2:16" x14ac:dyDescent="0.35">
      <c r="B34" s="3"/>
      <c r="C34" s="3"/>
      <c r="D34" s="2">
        <v>45587</v>
      </c>
      <c r="E34" s="1">
        <v>0</v>
      </c>
      <c r="F34" s="1" t="s">
        <v>76</v>
      </c>
      <c r="G34" s="1" t="s">
        <v>86</v>
      </c>
      <c r="K34">
        <v>63.48</v>
      </c>
      <c r="M34">
        <v>9.6</v>
      </c>
      <c r="P34">
        <v>73.08</v>
      </c>
    </row>
    <row r="35" spans="2:16" x14ac:dyDescent="0.35">
      <c r="B35" s="3"/>
      <c r="C35" s="3"/>
      <c r="D35" s="2">
        <v>45615</v>
      </c>
      <c r="E35" s="1">
        <v>0</v>
      </c>
      <c r="F35" s="1" t="s">
        <v>129</v>
      </c>
      <c r="G35" s="1" t="s">
        <v>83</v>
      </c>
      <c r="M35">
        <v>1.45</v>
      </c>
      <c r="P35">
        <v>1.45</v>
      </c>
    </row>
    <row r="36" spans="2:16" x14ac:dyDescent="0.35">
      <c r="B36" s="3"/>
      <c r="C36" s="3"/>
      <c r="D36" s="1" t="s">
        <v>8</v>
      </c>
      <c r="E36" s="1"/>
      <c r="F36" s="1"/>
      <c r="G36" s="1"/>
      <c r="H36">
        <v>0</v>
      </c>
      <c r="I36">
        <v>4632.49</v>
      </c>
      <c r="J36">
        <v>0</v>
      </c>
      <c r="K36">
        <v>467.88</v>
      </c>
      <c r="L36">
        <v>1341.96</v>
      </c>
      <c r="M36">
        <v>136.69999999999999</v>
      </c>
      <c r="N36">
        <v>0</v>
      </c>
      <c r="O36">
        <v>0</v>
      </c>
      <c r="P36">
        <v>6579.03</v>
      </c>
    </row>
    <row r="37" spans="2:16" x14ac:dyDescent="0.35">
      <c r="B37" s="3"/>
      <c r="C37" s="3" t="s">
        <v>29</v>
      </c>
      <c r="D37" s="1"/>
      <c r="E37" s="1"/>
      <c r="F37" s="1"/>
      <c r="G37" s="1" t="s">
        <v>81</v>
      </c>
      <c r="N37">
        <v>0</v>
      </c>
      <c r="O37">
        <v>159.34</v>
      </c>
      <c r="P37">
        <v>159.34</v>
      </c>
    </row>
    <row r="38" spans="2:16" x14ac:dyDescent="0.35">
      <c r="B38" s="3"/>
      <c r="C38" s="3"/>
      <c r="D38" s="2">
        <v>45630</v>
      </c>
      <c r="E38" s="1">
        <v>2</v>
      </c>
      <c r="F38" s="1" t="s">
        <v>47</v>
      </c>
      <c r="G38" s="1" t="s">
        <v>84</v>
      </c>
      <c r="J38">
        <v>340.76</v>
      </c>
      <c r="K38">
        <v>13.3</v>
      </c>
      <c r="L38">
        <v>276</v>
      </c>
      <c r="M38">
        <v>145.41</v>
      </c>
      <c r="P38">
        <v>775.47</v>
      </c>
    </row>
    <row r="39" spans="2:16" x14ac:dyDescent="0.35">
      <c r="B39" s="3"/>
      <c r="C39" s="3"/>
      <c r="D39" s="2">
        <v>45665</v>
      </c>
      <c r="E39" s="1">
        <v>2</v>
      </c>
      <c r="F39" s="1" t="s">
        <v>113</v>
      </c>
      <c r="G39" s="1" t="s">
        <v>83</v>
      </c>
      <c r="K39">
        <v>185.03</v>
      </c>
      <c r="M39">
        <v>13.25</v>
      </c>
      <c r="P39">
        <v>198.28</v>
      </c>
    </row>
    <row r="40" spans="2:16" x14ac:dyDescent="0.35">
      <c r="B40" s="3"/>
      <c r="C40" s="3"/>
      <c r="D40" s="2">
        <v>45668</v>
      </c>
      <c r="E40" s="1">
        <v>3</v>
      </c>
      <c r="F40" s="1" t="s">
        <v>223</v>
      </c>
      <c r="G40" s="1" t="s">
        <v>83</v>
      </c>
      <c r="I40">
        <v>1890.91</v>
      </c>
      <c r="K40">
        <v>16.649999999999999</v>
      </c>
      <c r="L40">
        <v>567.02</v>
      </c>
      <c r="M40">
        <v>152</v>
      </c>
      <c r="P40">
        <v>2626.58</v>
      </c>
    </row>
    <row r="41" spans="2:16" x14ac:dyDescent="0.35">
      <c r="B41" s="3"/>
      <c r="C41" s="3"/>
      <c r="D41" s="2">
        <v>45674</v>
      </c>
      <c r="E41" s="1">
        <v>0</v>
      </c>
      <c r="F41" s="1" t="s">
        <v>48</v>
      </c>
      <c r="G41" s="1" t="s">
        <v>84</v>
      </c>
      <c r="K41">
        <v>100.96</v>
      </c>
      <c r="P41">
        <v>100.96</v>
      </c>
    </row>
    <row r="42" spans="2:16" x14ac:dyDescent="0.35">
      <c r="B42" s="3"/>
      <c r="C42" s="3"/>
      <c r="D42" s="2">
        <v>45707</v>
      </c>
      <c r="E42" s="1">
        <v>1</v>
      </c>
      <c r="F42" s="1" t="s">
        <v>181</v>
      </c>
      <c r="G42" s="1" t="s">
        <v>84</v>
      </c>
      <c r="K42">
        <v>116.74</v>
      </c>
      <c r="L42">
        <v>128</v>
      </c>
      <c r="M42">
        <v>49.19</v>
      </c>
      <c r="P42">
        <v>293.93</v>
      </c>
    </row>
    <row r="43" spans="2:16" x14ac:dyDescent="0.35">
      <c r="B43" s="3"/>
      <c r="C43" s="3"/>
      <c r="D43" s="1" t="s">
        <v>8</v>
      </c>
      <c r="E43" s="1"/>
      <c r="F43" s="1"/>
      <c r="G43" s="1"/>
      <c r="H43">
        <v>0</v>
      </c>
      <c r="I43">
        <v>1890.91</v>
      </c>
      <c r="J43">
        <v>340.76</v>
      </c>
      <c r="K43">
        <v>432.68</v>
      </c>
      <c r="L43">
        <v>971.02</v>
      </c>
      <c r="M43">
        <v>359.85</v>
      </c>
      <c r="N43">
        <v>0</v>
      </c>
      <c r="O43">
        <v>159.34</v>
      </c>
      <c r="P43">
        <v>4154.5600000000004</v>
      </c>
    </row>
    <row r="44" spans="2:16" x14ac:dyDescent="0.35">
      <c r="B44" s="3"/>
      <c r="C44" s="1"/>
      <c r="D44" s="1" t="s">
        <v>30</v>
      </c>
      <c r="E44" s="1"/>
      <c r="F44" s="1"/>
      <c r="G44" s="1"/>
      <c r="H44">
        <v>4456.25</v>
      </c>
      <c r="I44">
        <v>6523.4</v>
      </c>
      <c r="J44">
        <v>340.76</v>
      </c>
      <c r="K44">
        <v>939.06000000000006</v>
      </c>
      <c r="L44">
        <v>3437.95</v>
      </c>
      <c r="M44">
        <v>2092.83</v>
      </c>
      <c r="N44">
        <v>0</v>
      </c>
      <c r="O44">
        <v>159.34</v>
      </c>
      <c r="P44">
        <v>17949.59</v>
      </c>
    </row>
  </sheetData>
  <mergeCells count="10">
    <mergeCell ref="H14:J14"/>
    <mergeCell ref="B17:B44"/>
    <mergeCell ref="C17:C18"/>
    <mergeCell ref="C19:C20"/>
    <mergeCell ref="C21:C22"/>
    <mergeCell ref="C23:C24"/>
    <mergeCell ref="C25:C26"/>
    <mergeCell ref="C27:C29"/>
    <mergeCell ref="C30:C36"/>
    <mergeCell ref="C37:C43"/>
  </mergeCells>
  <conditionalFormatting sqref="H17:P44">
    <cfRule type="notContainsErrors" dxfId="3" priority="1">
      <formula>NOT(ISERROR(H17))</formula>
    </cfRule>
  </conditionalFormatting>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4:N33"/>
  <sheetViews>
    <sheetView showGridLines="0" workbookViewId="0">
      <selection activeCell="B14" sqref="B14:N16"/>
    </sheetView>
  </sheetViews>
  <sheetFormatPr defaultRowHeight="14.5" x14ac:dyDescent="0.35"/>
  <cols>
    <col min="2" max="2" width="10" customWidth="1"/>
    <col min="4" max="4" width="15.7265625" customWidth="1"/>
    <col min="6" max="7" width="20.7265625" customWidth="1"/>
    <col min="11" max="11" width="9.7265625" customWidth="1"/>
    <col min="13" max="13" width="10.363281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224</v>
      </c>
      <c r="C17" s="3" t="s">
        <v>22</v>
      </c>
      <c r="D17" s="1"/>
      <c r="E17" s="1"/>
      <c r="F17" s="1"/>
      <c r="G17" s="1" t="s">
        <v>81</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 priority="1">
      <formula>NOT(ISERROR(H17))</formula>
    </cfRule>
  </conditionalFormatting>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3:Q39"/>
  <sheetViews>
    <sheetView showGridLines="0" topLeftCell="D1" workbookViewId="0">
      <selection activeCell="J27" sqref="J27"/>
    </sheetView>
  </sheetViews>
  <sheetFormatPr defaultRowHeight="14.5" x14ac:dyDescent="0.35"/>
  <cols>
    <col min="4" max="4" width="15.7265625" customWidth="1"/>
    <col min="6" max="7" width="20.7265625" customWidth="1"/>
    <col min="8" max="8" width="9.26953125" customWidth="1"/>
    <col min="10" max="10" width="17.54296875" customWidth="1"/>
    <col min="14" max="14" width="10.08984375" customWidth="1"/>
    <col min="15" max="15" width="9.54296875" customWidth="1"/>
    <col min="16" max="16" width="10.08984375" customWidth="1"/>
  </cols>
  <sheetData>
    <row r="13" spans="2:17" x14ac:dyDescent="0.35">
      <c r="B13" s="8"/>
      <c r="C13" s="8"/>
      <c r="D13" s="8"/>
      <c r="E13" s="8"/>
      <c r="F13" s="8"/>
      <c r="G13" s="8"/>
      <c r="H13" s="8"/>
      <c r="I13" s="8"/>
      <c r="J13" s="8"/>
      <c r="K13" s="8"/>
      <c r="L13" s="8"/>
      <c r="M13" s="8"/>
      <c r="N13" s="8"/>
      <c r="O13" s="8"/>
      <c r="P13" s="8"/>
      <c r="Q13" s="8"/>
    </row>
    <row r="14" spans="2:17" ht="101.5" x14ac:dyDescent="0.35">
      <c r="B14" s="8"/>
      <c r="C14" s="8"/>
      <c r="D14" s="8"/>
      <c r="E14" s="8"/>
      <c r="F14" s="8"/>
      <c r="G14" s="9" t="s">
        <v>0</v>
      </c>
      <c r="H14" s="12" t="s">
        <v>2</v>
      </c>
      <c r="I14" s="12"/>
      <c r="J14" s="12"/>
      <c r="K14" s="12" t="s">
        <v>3</v>
      </c>
      <c r="L14" s="12"/>
      <c r="M14" s="9" t="s">
        <v>4</v>
      </c>
      <c r="N14" s="9" t="s">
        <v>5</v>
      </c>
      <c r="O14" s="9" t="s">
        <v>6</v>
      </c>
      <c r="P14" s="9" t="s">
        <v>7</v>
      </c>
      <c r="Q14" s="9" t="s">
        <v>8</v>
      </c>
    </row>
    <row r="15" spans="2:17" ht="58" x14ac:dyDescent="0.35">
      <c r="B15" s="8"/>
      <c r="C15" s="8"/>
      <c r="D15" s="8"/>
      <c r="E15" s="8"/>
      <c r="F15" s="8"/>
      <c r="G15" s="9" t="s">
        <v>1</v>
      </c>
      <c r="H15" s="9" t="s">
        <v>87</v>
      </c>
      <c r="I15" s="9" t="s">
        <v>10</v>
      </c>
      <c r="J15" s="9" t="s">
        <v>104</v>
      </c>
      <c r="K15" s="9" t="s">
        <v>13</v>
      </c>
      <c r="L15" s="9" t="s">
        <v>11</v>
      </c>
      <c r="M15" s="9" t="s">
        <v>14</v>
      </c>
      <c r="N15" s="9" t="s">
        <v>14</v>
      </c>
      <c r="O15" s="9" t="s">
        <v>14</v>
      </c>
      <c r="P15" s="9" t="s">
        <v>14</v>
      </c>
      <c r="Q15" s="9"/>
    </row>
    <row r="16" spans="2:17" ht="58" x14ac:dyDescent="0.35">
      <c r="B16" s="9" t="s">
        <v>15</v>
      </c>
      <c r="C16" s="9" t="s">
        <v>16</v>
      </c>
      <c r="D16" s="9" t="s">
        <v>17</v>
      </c>
      <c r="E16" s="9" t="s">
        <v>18</v>
      </c>
      <c r="F16" s="9" t="s">
        <v>19</v>
      </c>
      <c r="G16" s="9" t="s">
        <v>20</v>
      </c>
      <c r="H16" s="8"/>
      <c r="I16" s="8"/>
      <c r="J16" s="8"/>
      <c r="K16" s="8"/>
      <c r="L16" s="8"/>
      <c r="M16" s="8"/>
      <c r="N16" s="8"/>
      <c r="O16" s="8"/>
      <c r="P16" s="8"/>
      <c r="Q16" s="8"/>
    </row>
    <row r="17" spans="2:17" x14ac:dyDescent="0.35">
      <c r="B17" s="3" t="s">
        <v>225</v>
      </c>
      <c r="C17" s="3" t="s">
        <v>22</v>
      </c>
      <c r="D17" s="1"/>
      <c r="E17" s="1"/>
      <c r="F17" s="1"/>
      <c r="G17" s="1" t="s">
        <v>81</v>
      </c>
      <c r="Q17">
        <v>0</v>
      </c>
    </row>
    <row r="18" spans="2:17" x14ac:dyDescent="0.35">
      <c r="B18" s="3"/>
      <c r="C18" s="3"/>
      <c r="D18" s="1" t="s">
        <v>8</v>
      </c>
      <c r="E18" s="1"/>
      <c r="F18" s="1"/>
      <c r="G18" s="1"/>
      <c r="H18">
        <v>0</v>
      </c>
      <c r="I18">
        <v>0</v>
      </c>
      <c r="J18">
        <v>0</v>
      </c>
      <c r="K18">
        <v>0</v>
      </c>
      <c r="L18">
        <v>0</v>
      </c>
      <c r="M18">
        <v>0</v>
      </c>
      <c r="N18">
        <v>0</v>
      </c>
      <c r="O18">
        <v>0</v>
      </c>
      <c r="P18">
        <v>0</v>
      </c>
      <c r="Q18">
        <v>0</v>
      </c>
    </row>
    <row r="19" spans="2:17" x14ac:dyDescent="0.35">
      <c r="B19" s="3"/>
      <c r="C19" s="3" t="s">
        <v>23</v>
      </c>
      <c r="D19" s="1"/>
      <c r="E19" s="1"/>
      <c r="F19" s="1"/>
      <c r="G19" s="1" t="s">
        <v>81</v>
      </c>
      <c r="Q19">
        <v>0</v>
      </c>
    </row>
    <row r="20" spans="2:17" x14ac:dyDescent="0.35">
      <c r="B20" s="3"/>
      <c r="C20" s="3"/>
      <c r="D20" s="1" t="s">
        <v>8</v>
      </c>
      <c r="E20" s="1"/>
      <c r="F20" s="1"/>
      <c r="G20" s="1"/>
      <c r="H20">
        <v>0</v>
      </c>
      <c r="I20">
        <v>0</v>
      </c>
      <c r="J20">
        <v>0</v>
      </c>
      <c r="K20">
        <v>0</v>
      </c>
      <c r="L20">
        <v>0</v>
      </c>
      <c r="M20">
        <v>0</v>
      </c>
      <c r="N20">
        <v>0</v>
      </c>
      <c r="O20">
        <v>0</v>
      </c>
      <c r="P20">
        <v>0</v>
      </c>
      <c r="Q20">
        <v>0</v>
      </c>
    </row>
    <row r="21" spans="2:17" x14ac:dyDescent="0.35">
      <c r="B21" s="3"/>
      <c r="C21" s="3" t="s">
        <v>24</v>
      </c>
      <c r="D21" s="1"/>
      <c r="E21" s="1"/>
      <c r="F21" s="1"/>
      <c r="G21" s="1" t="s">
        <v>81</v>
      </c>
      <c r="Q21">
        <v>0</v>
      </c>
    </row>
    <row r="22" spans="2:17" x14ac:dyDescent="0.35">
      <c r="B22" s="3"/>
      <c r="C22" s="3"/>
      <c r="D22" s="1" t="s">
        <v>8</v>
      </c>
      <c r="E22" s="1"/>
      <c r="F22" s="1"/>
      <c r="G22" s="1"/>
      <c r="H22">
        <v>0</v>
      </c>
      <c r="I22">
        <v>0</v>
      </c>
      <c r="J22">
        <v>0</v>
      </c>
      <c r="K22">
        <v>0</v>
      </c>
      <c r="L22">
        <v>0</v>
      </c>
      <c r="M22">
        <v>0</v>
      </c>
      <c r="N22">
        <v>0</v>
      </c>
      <c r="O22">
        <v>0</v>
      </c>
      <c r="P22">
        <v>0</v>
      </c>
      <c r="Q22">
        <v>0</v>
      </c>
    </row>
    <row r="23" spans="2:17" x14ac:dyDescent="0.35">
      <c r="B23" s="3"/>
      <c r="C23" s="3" t="s">
        <v>25</v>
      </c>
      <c r="D23" s="1"/>
      <c r="E23" s="1"/>
      <c r="F23" s="1"/>
      <c r="G23" s="1" t="s">
        <v>81</v>
      </c>
      <c r="Q23">
        <v>0</v>
      </c>
    </row>
    <row r="24" spans="2:17" x14ac:dyDescent="0.35">
      <c r="B24" s="3"/>
      <c r="C24" s="3"/>
      <c r="D24" s="1" t="s">
        <v>8</v>
      </c>
      <c r="E24" s="1"/>
      <c r="F24" s="1"/>
      <c r="G24" s="1"/>
      <c r="H24">
        <v>0</v>
      </c>
      <c r="I24">
        <v>0</v>
      </c>
      <c r="J24">
        <v>0</v>
      </c>
      <c r="K24">
        <v>0</v>
      </c>
      <c r="L24">
        <v>0</v>
      </c>
      <c r="M24">
        <v>0</v>
      </c>
      <c r="N24">
        <v>0</v>
      </c>
      <c r="O24">
        <v>0</v>
      </c>
      <c r="P24">
        <v>0</v>
      </c>
      <c r="Q24">
        <v>0</v>
      </c>
    </row>
    <row r="25" spans="2:17" x14ac:dyDescent="0.35">
      <c r="B25" s="3"/>
      <c r="C25" s="3" t="s">
        <v>26</v>
      </c>
      <c r="D25" s="1"/>
      <c r="E25" s="1"/>
      <c r="F25" s="1"/>
      <c r="G25" s="1" t="s">
        <v>81</v>
      </c>
      <c r="O25">
        <v>0</v>
      </c>
      <c r="P25">
        <v>0</v>
      </c>
      <c r="Q25">
        <v>0</v>
      </c>
    </row>
    <row r="26" spans="2:17" x14ac:dyDescent="0.35">
      <c r="B26" s="3"/>
      <c r="C26" s="3"/>
      <c r="D26" s="1" t="s">
        <v>8</v>
      </c>
      <c r="E26" s="1"/>
      <c r="F26" s="1"/>
      <c r="G26" s="1"/>
      <c r="H26">
        <v>0</v>
      </c>
      <c r="I26">
        <v>0</v>
      </c>
      <c r="J26">
        <v>0</v>
      </c>
      <c r="K26">
        <v>0</v>
      </c>
      <c r="L26">
        <v>0</v>
      </c>
      <c r="M26">
        <v>0</v>
      </c>
      <c r="N26">
        <v>0</v>
      </c>
      <c r="O26">
        <v>0</v>
      </c>
      <c r="P26">
        <v>0</v>
      </c>
      <c r="Q26">
        <v>0</v>
      </c>
    </row>
    <row r="27" spans="2:17" x14ac:dyDescent="0.35">
      <c r="B27" s="3"/>
      <c r="C27" s="3" t="s">
        <v>27</v>
      </c>
      <c r="D27" s="1"/>
      <c r="E27" s="1"/>
      <c r="F27" s="1"/>
      <c r="G27" s="1" t="s">
        <v>81</v>
      </c>
      <c r="O27">
        <v>0</v>
      </c>
      <c r="P27">
        <v>0</v>
      </c>
      <c r="Q27">
        <v>0</v>
      </c>
    </row>
    <row r="28" spans="2:17" x14ac:dyDescent="0.35">
      <c r="B28" s="3"/>
      <c r="C28" s="3"/>
      <c r="D28" s="1" t="s">
        <v>8</v>
      </c>
      <c r="E28" s="1"/>
      <c r="F28" s="1"/>
      <c r="G28" s="1"/>
      <c r="H28">
        <v>0</v>
      </c>
      <c r="I28">
        <v>0</v>
      </c>
      <c r="J28">
        <v>0</v>
      </c>
      <c r="K28">
        <v>0</v>
      </c>
      <c r="L28">
        <v>0</v>
      </c>
      <c r="M28">
        <v>0</v>
      </c>
      <c r="N28">
        <v>0</v>
      </c>
      <c r="O28">
        <v>0</v>
      </c>
      <c r="P28">
        <v>0</v>
      </c>
      <c r="Q28">
        <v>0</v>
      </c>
    </row>
    <row r="29" spans="2:17" x14ac:dyDescent="0.35">
      <c r="B29" s="3"/>
      <c r="C29" s="3" t="s">
        <v>28</v>
      </c>
      <c r="D29" s="1"/>
      <c r="E29" s="1"/>
      <c r="F29" s="1"/>
      <c r="G29" s="1" t="s">
        <v>81</v>
      </c>
      <c r="O29">
        <v>0</v>
      </c>
      <c r="P29">
        <v>0</v>
      </c>
      <c r="Q29">
        <v>0</v>
      </c>
    </row>
    <row r="30" spans="2:17" x14ac:dyDescent="0.35">
      <c r="B30" s="3"/>
      <c r="C30" s="3"/>
      <c r="D30" s="2">
        <v>45577</v>
      </c>
      <c r="E30" s="1">
        <v>3</v>
      </c>
      <c r="F30" s="1" t="s">
        <v>36</v>
      </c>
      <c r="G30" s="1" t="s">
        <v>83</v>
      </c>
      <c r="H30">
        <v>3740.71</v>
      </c>
      <c r="M30">
        <v>469</v>
      </c>
      <c r="N30">
        <v>359.24</v>
      </c>
      <c r="Q30">
        <v>4568.95</v>
      </c>
    </row>
    <row r="31" spans="2:17" x14ac:dyDescent="0.35">
      <c r="B31" s="3"/>
      <c r="C31" s="3"/>
      <c r="D31" s="2">
        <v>45592</v>
      </c>
      <c r="E31" s="1">
        <v>10</v>
      </c>
      <c r="F31" s="1" t="s">
        <v>36</v>
      </c>
      <c r="G31" s="1" t="s">
        <v>83</v>
      </c>
      <c r="I31">
        <v>2910.09</v>
      </c>
      <c r="M31">
        <v>1090</v>
      </c>
      <c r="N31">
        <v>562.15</v>
      </c>
      <c r="Q31">
        <v>4562.24</v>
      </c>
    </row>
    <row r="32" spans="2:17" x14ac:dyDescent="0.35">
      <c r="B32" s="3"/>
      <c r="C32" s="3"/>
      <c r="D32" s="2">
        <v>45612</v>
      </c>
      <c r="E32" s="1">
        <v>4</v>
      </c>
      <c r="F32" s="1" t="s">
        <v>36</v>
      </c>
      <c r="G32" s="1" t="s">
        <v>83</v>
      </c>
      <c r="J32">
        <v>3295.29</v>
      </c>
      <c r="M32">
        <v>450</v>
      </c>
      <c r="N32">
        <v>354.7</v>
      </c>
      <c r="Q32">
        <v>4099.99</v>
      </c>
    </row>
    <row r="33" spans="2:17" x14ac:dyDescent="0.35">
      <c r="B33" s="3"/>
      <c r="C33" s="3"/>
      <c r="D33" s="1" t="s">
        <v>8</v>
      </c>
      <c r="E33" s="1"/>
      <c r="F33" s="1"/>
      <c r="G33" s="1"/>
      <c r="H33" s="4">
        <v>3740.71</v>
      </c>
      <c r="I33" s="4">
        <v>2910.09</v>
      </c>
      <c r="J33" s="4">
        <v>3295.29</v>
      </c>
      <c r="K33" s="4">
        <v>0</v>
      </c>
      <c r="L33" s="4">
        <v>0</v>
      </c>
      <c r="M33" s="4">
        <v>2009</v>
      </c>
      <c r="N33" s="4">
        <v>1276.0899999999999</v>
      </c>
      <c r="O33" s="4">
        <v>0</v>
      </c>
      <c r="P33" s="4">
        <v>0</v>
      </c>
      <c r="Q33" s="4">
        <v>13231.18</v>
      </c>
    </row>
    <row r="34" spans="2:17" x14ac:dyDescent="0.35">
      <c r="B34" s="3"/>
      <c r="C34" s="3" t="s">
        <v>29</v>
      </c>
      <c r="D34" s="1"/>
      <c r="E34" s="1"/>
      <c r="F34" s="1"/>
      <c r="G34" s="1" t="s">
        <v>81</v>
      </c>
      <c r="O34">
        <v>0</v>
      </c>
      <c r="P34">
        <v>0</v>
      </c>
      <c r="Q34">
        <v>0</v>
      </c>
    </row>
    <row r="35" spans="2:17" x14ac:dyDescent="0.35">
      <c r="B35" s="3"/>
      <c r="C35" s="3"/>
      <c r="D35" s="2">
        <v>45670</v>
      </c>
      <c r="E35" s="1">
        <v>4</v>
      </c>
      <c r="F35" s="1" t="s">
        <v>36</v>
      </c>
      <c r="G35" s="1" t="s">
        <v>83</v>
      </c>
      <c r="J35">
        <v>2406.69</v>
      </c>
      <c r="K35">
        <v>79.960000000000008</v>
      </c>
      <c r="M35">
        <v>455</v>
      </c>
      <c r="N35">
        <v>313.79000000000002</v>
      </c>
      <c r="Q35">
        <v>3255.44</v>
      </c>
    </row>
    <row r="36" spans="2:17" x14ac:dyDescent="0.35">
      <c r="B36" s="3"/>
      <c r="C36" s="3"/>
      <c r="D36" s="2">
        <v>45683</v>
      </c>
      <c r="E36" s="1">
        <v>11</v>
      </c>
      <c r="F36" s="1" t="s">
        <v>36</v>
      </c>
      <c r="G36" s="1" t="s">
        <v>83</v>
      </c>
      <c r="J36">
        <v>1809.19</v>
      </c>
      <c r="K36">
        <v>51.6</v>
      </c>
      <c r="M36">
        <v>1290</v>
      </c>
      <c r="N36">
        <v>465.97</v>
      </c>
      <c r="Q36">
        <v>3616.76</v>
      </c>
    </row>
    <row r="37" spans="2:17" x14ac:dyDescent="0.35">
      <c r="B37" s="3"/>
      <c r="C37" s="3"/>
      <c r="D37" s="2">
        <v>45713</v>
      </c>
      <c r="E37" s="1">
        <v>8</v>
      </c>
      <c r="F37" s="1" t="s">
        <v>36</v>
      </c>
      <c r="G37" s="1" t="s">
        <v>83</v>
      </c>
      <c r="I37">
        <v>2192.42</v>
      </c>
      <c r="L37">
        <v>82</v>
      </c>
      <c r="M37">
        <v>1036.8</v>
      </c>
      <c r="N37">
        <v>576.62</v>
      </c>
      <c r="Q37">
        <v>3887.84</v>
      </c>
    </row>
    <row r="38" spans="2:17" x14ac:dyDescent="0.35">
      <c r="B38" s="3"/>
      <c r="C38" s="3"/>
      <c r="D38" s="1" t="s">
        <v>8</v>
      </c>
      <c r="E38" s="1"/>
      <c r="F38" s="1"/>
      <c r="G38" s="1"/>
      <c r="H38" s="4">
        <v>0</v>
      </c>
      <c r="I38" s="4">
        <v>2192.42</v>
      </c>
      <c r="J38" s="4">
        <v>4215.88</v>
      </c>
      <c r="K38" s="4">
        <v>131.56</v>
      </c>
      <c r="L38" s="4">
        <v>82</v>
      </c>
      <c r="M38" s="4">
        <v>2781.8</v>
      </c>
      <c r="N38" s="4">
        <v>1356.38</v>
      </c>
      <c r="O38" s="4">
        <v>0</v>
      </c>
      <c r="P38" s="4">
        <v>0</v>
      </c>
      <c r="Q38" s="4">
        <v>10760.04</v>
      </c>
    </row>
    <row r="39" spans="2:17" x14ac:dyDescent="0.35">
      <c r="B39" s="3"/>
      <c r="C39" s="1"/>
      <c r="D39" s="1" t="s">
        <v>30</v>
      </c>
      <c r="E39" s="1"/>
      <c r="F39" s="1"/>
      <c r="G39" s="1"/>
      <c r="H39" s="4">
        <v>3740.71</v>
      </c>
      <c r="I39" s="4">
        <v>5102.51</v>
      </c>
      <c r="J39" s="4">
        <v>7511.17</v>
      </c>
      <c r="K39" s="4">
        <v>131.56</v>
      </c>
      <c r="L39" s="4">
        <v>82</v>
      </c>
      <c r="M39" s="4">
        <v>4790.8</v>
      </c>
      <c r="N39" s="4">
        <f>N33+N38</f>
        <v>2632.4700000000003</v>
      </c>
      <c r="O39" s="4">
        <v>0</v>
      </c>
      <c r="P39" s="4">
        <v>0</v>
      </c>
      <c r="Q39" s="4">
        <v>23991.22</v>
      </c>
    </row>
  </sheetData>
  <mergeCells count="11">
    <mergeCell ref="H14:J14"/>
    <mergeCell ref="K14:L14"/>
    <mergeCell ref="B17:B39"/>
    <mergeCell ref="C17:C18"/>
    <mergeCell ref="C19:C20"/>
    <mergeCell ref="C21:C22"/>
    <mergeCell ref="C23:C24"/>
    <mergeCell ref="C25:C26"/>
    <mergeCell ref="C27:C28"/>
    <mergeCell ref="C29:C33"/>
    <mergeCell ref="C34:C38"/>
  </mergeCells>
  <conditionalFormatting sqref="H17:Q39">
    <cfRule type="notContainsErrors" dxfId="1" priority="1">
      <formula>NOT(ISERROR(H17))</formula>
    </cfRule>
  </conditionalFormatting>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4:P61"/>
  <sheetViews>
    <sheetView showGridLines="0" tabSelected="1" workbookViewId="0">
      <selection activeCell="U48" sqref="U48"/>
    </sheetView>
  </sheetViews>
  <sheetFormatPr defaultRowHeight="14.5" x14ac:dyDescent="0.35"/>
  <cols>
    <col min="2" max="2" width="14.453125" bestFit="1" customWidth="1"/>
    <col min="4" max="4" width="15.7265625" customWidth="1"/>
    <col min="6" max="7" width="20.7265625" customWidth="1"/>
    <col min="10" max="10" width="9.08984375" customWidth="1"/>
    <col min="12" max="12" width="14.453125" customWidth="1"/>
    <col min="13" max="13" width="9" bestFit="1" customWidth="1"/>
    <col min="15" max="15" width="10.26953125" customWidth="1"/>
  </cols>
  <sheetData>
    <row r="14" spans="2:16" ht="101.5" x14ac:dyDescent="0.35">
      <c r="B14" s="8"/>
      <c r="C14" s="8"/>
      <c r="D14" s="8"/>
      <c r="E14" s="8"/>
      <c r="F14" s="8"/>
      <c r="G14" s="9" t="s">
        <v>0</v>
      </c>
      <c r="H14" s="12" t="s">
        <v>2</v>
      </c>
      <c r="I14" s="12"/>
      <c r="J14" s="12"/>
      <c r="K14" s="9" t="s">
        <v>3</v>
      </c>
      <c r="L14" s="9" t="s">
        <v>4</v>
      </c>
      <c r="M14" s="9" t="s">
        <v>5</v>
      </c>
      <c r="N14" s="9" t="s">
        <v>6</v>
      </c>
      <c r="O14" s="9" t="s">
        <v>7</v>
      </c>
      <c r="P14" s="9" t="s">
        <v>8</v>
      </c>
    </row>
    <row r="15" spans="2:16" ht="58" x14ac:dyDescent="0.35">
      <c r="B15" s="8"/>
      <c r="C15" s="8"/>
      <c r="D15" s="8"/>
      <c r="E15" s="8"/>
      <c r="F15" s="8"/>
      <c r="G15" s="9" t="s">
        <v>1</v>
      </c>
      <c r="H15" s="9" t="s">
        <v>9</v>
      </c>
      <c r="I15" s="9" t="s">
        <v>10</v>
      </c>
      <c r="J15" s="9" t="s">
        <v>104</v>
      </c>
      <c r="K15" s="9" t="s">
        <v>11</v>
      </c>
      <c r="L15" s="9" t="s">
        <v>14</v>
      </c>
      <c r="M15" s="9" t="s">
        <v>14</v>
      </c>
      <c r="N15" s="9" t="s">
        <v>14</v>
      </c>
      <c r="O15" s="9" t="s">
        <v>14</v>
      </c>
      <c r="P15" s="9"/>
    </row>
    <row r="16" spans="2:16" ht="58" x14ac:dyDescent="0.35">
      <c r="B16" s="9" t="s">
        <v>15</v>
      </c>
      <c r="C16" s="9" t="s">
        <v>16</v>
      </c>
      <c r="D16" s="9" t="s">
        <v>17</v>
      </c>
      <c r="E16" s="9" t="s">
        <v>18</v>
      </c>
      <c r="F16" s="9" t="s">
        <v>19</v>
      </c>
      <c r="G16" s="9" t="s">
        <v>20</v>
      </c>
      <c r="H16" s="8"/>
      <c r="I16" s="8"/>
      <c r="J16" s="8"/>
      <c r="K16" s="8"/>
      <c r="L16" s="8"/>
      <c r="M16" s="8"/>
      <c r="N16" s="8"/>
      <c r="O16" s="8"/>
      <c r="P16" s="8"/>
    </row>
    <row r="17" spans="2:16" x14ac:dyDescent="0.35">
      <c r="B17" s="3" t="s">
        <v>226</v>
      </c>
      <c r="C17" s="3" t="s">
        <v>22</v>
      </c>
      <c r="D17" s="1"/>
      <c r="E17" s="1"/>
      <c r="F17" s="1"/>
      <c r="G17" s="1" t="s">
        <v>81</v>
      </c>
      <c r="N17">
        <v>0</v>
      </c>
      <c r="O17">
        <v>0</v>
      </c>
      <c r="P17">
        <v>0</v>
      </c>
    </row>
    <row r="18" spans="2:16" x14ac:dyDescent="0.35">
      <c r="B18" s="3"/>
      <c r="C18" s="3"/>
      <c r="D18" s="2">
        <v>44992</v>
      </c>
      <c r="E18" s="1">
        <v>2</v>
      </c>
      <c r="F18" s="1" t="s">
        <v>227</v>
      </c>
      <c r="G18" s="1" t="s">
        <v>85</v>
      </c>
      <c r="H18">
        <v>214.18</v>
      </c>
      <c r="K18">
        <v>69</v>
      </c>
      <c r="L18">
        <v>470.59</v>
      </c>
      <c r="M18">
        <v>94.58</v>
      </c>
      <c r="P18">
        <v>848.34999999999991</v>
      </c>
    </row>
    <row r="19" spans="2:16" x14ac:dyDescent="0.35">
      <c r="B19" s="3"/>
      <c r="C19" s="3"/>
      <c r="D19" s="2">
        <v>45005</v>
      </c>
      <c r="E19" s="1">
        <v>4</v>
      </c>
      <c r="F19" s="1" t="s">
        <v>102</v>
      </c>
      <c r="G19" s="1" t="s">
        <v>83</v>
      </c>
      <c r="I19">
        <v>5050.01</v>
      </c>
      <c r="K19">
        <v>25</v>
      </c>
      <c r="L19">
        <v>694.49</v>
      </c>
      <c r="M19">
        <v>238.48</v>
      </c>
      <c r="P19">
        <v>6007.98</v>
      </c>
    </row>
    <row r="20" spans="2:16" x14ac:dyDescent="0.35">
      <c r="B20" s="3"/>
      <c r="C20" s="3"/>
      <c r="D20" s="2">
        <v>45044</v>
      </c>
      <c r="E20" s="1">
        <v>1</v>
      </c>
      <c r="F20" s="1" t="s">
        <v>228</v>
      </c>
      <c r="G20" s="1" t="s">
        <v>85</v>
      </c>
      <c r="H20">
        <v>405.68</v>
      </c>
      <c r="M20">
        <v>73.8</v>
      </c>
      <c r="P20">
        <v>479.48</v>
      </c>
    </row>
    <row r="21" spans="2:16" x14ac:dyDescent="0.35">
      <c r="B21" s="3"/>
      <c r="C21" s="3"/>
      <c r="D21" s="2">
        <v>45049</v>
      </c>
      <c r="E21" s="1">
        <v>2</v>
      </c>
      <c r="F21" s="1" t="s">
        <v>229</v>
      </c>
      <c r="G21" s="1" t="s">
        <v>82</v>
      </c>
      <c r="I21">
        <v>4914.28</v>
      </c>
      <c r="L21">
        <v>327.08</v>
      </c>
      <c r="M21">
        <v>127.52</v>
      </c>
      <c r="P21">
        <v>5368.88</v>
      </c>
    </row>
    <row r="22" spans="2:16" x14ac:dyDescent="0.35">
      <c r="B22" s="3"/>
      <c r="C22" s="3"/>
      <c r="D22" s="2">
        <v>45056</v>
      </c>
      <c r="E22" s="1">
        <v>0</v>
      </c>
      <c r="F22" s="1" t="s">
        <v>76</v>
      </c>
      <c r="G22" s="1" t="s">
        <v>83</v>
      </c>
      <c r="K22">
        <v>30.3</v>
      </c>
      <c r="P22">
        <v>30.3</v>
      </c>
    </row>
    <row r="23" spans="2:16" x14ac:dyDescent="0.35">
      <c r="B23" s="3"/>
      <c r="C23" s="3"/>
      <c r="D23" s="1" t="s">
        <v>8</v>
      </c>
      <c r="E23" s="1"/>
      <c r="F23" s="1"/>
      <c r="G23" s="1"/>
      <c r="H23">
        <v>619.86</v>
      </c>
      <c r="I23">
        <v>9964.2900000000009</v>
      </c>
      <c r="J23">
        <v>0</v>
      </c>
      <c r="K23">
        <v>124.3</v>
      </c>
      <c r="L23">
        <v>1492.16</v>
      </c>
      <c r="M23">
        <v>534.38</v>
      </c>
      <c r="N23">
        <v>0</v>
      </c>
      <c r="O23">
        <v>0</v>
      </c>
      <c r="P23">
        <v>12734.99</v>
      </c>
    </row>
    <row r="24" spans="2:16" x14ac:dyDescent="0.35">
      <c r="B24" s="3"/>
      <c r="C24" s="3" t="s">
        <v>23</v>
      </c>
      <c r="D24" s="1"/>
      <c r="E24" s="1"/>
      <c r="F24" s="1"/>
      <c r="G24" s="1" t="s">
        <v>81</v>
      </c>
      <c r="N24">
        <v>0</v>
      </c>
      <c r="O24">
        <v>0</v>
      </c>
      <c r="P24">
        <v>0</v>
      </c>
    </row>
    <row r="25" spans="2:16" x14ac:dyDescent="0.35">
      <c r="B25" s="3"/>
      <c r="C25" s="3"/>
      <c r="D25" s="2">
        <v>45082</v>
      </c>
      <c r="E25" s="1">
        <v>2</v>
      </c>
      <c r="F25" s="1" t="s">
        <v>31</v>
      </c>
      <c r="G25" s="1" t="s">
        <v>83</v>
      </c>
      <c r="H25">
        <v>317.18</v>
      </c>
      <c r="K25">
        <v>25</v>
      </c>
      <c r="L25">
        <v>486.34</v>
      </c>
      <c r="M25">
        <v>71.42</v>
      </c>
      <c r="P25">
        <v>899.94</v>
      </c>
    </row>
    <row r="26" spans="2:16" x14ac:dyDescent="0.35">
      <c r="B26" s="3"/>
      <c r="C26" s="3"/>
      <c r="D26" s="2">
        <v>45089</v>
      </c>
      <c r="E26" s="1">
        <v>4</v>
      </c>
      <c r="F26" s="1" t="s">
        <v>230</v>
      </c>
      <c r="G26" s="1" t="s">
        <v>83</v>
      </c>
      <c r="I26">
        <v>9699.51</v>
      </c>
      <c r="L26">
        <v>1154.17</v>
      </c>
      <c r="M26">
        <v>199.08</v>
      </c>
      <c r="P26">
        <v>11052.76</v>
      </c>
    </row>
    <row r="27" spans="2:16" x14ac:dyDescent="0.35">
      <c r="B27" s="3"/>
      <c r="C27" s="3"/>
      <c r="D27" s="2">
        <v>45096</v>
      </c>
      <c r="E27" s="1">
        <v>0</v>
      </c>
      <c r="F27" s="1" t="s">
        <v>36</v>
      </c>
      <c r="G27" s="1" t="s">
        <v>83</v>
      </c>
      <c r="K27">
        <v>24.6</v>
      </c>
      <c r="M27">
        <v>14.9</v>
      </c>
      <c r="P27">
        <v>39.5</v>
      </c>
    </row>
    <row r="28" spans="2:16" x14ac:dyDescent="0.35">
      <c r="B28" s="3"/>
      <c r="C28" s="3"/>
      <c r="D28" s="2">
        <v>45098</v>
      </c>
      <c r="E28" s="1">
        <v>2</v>
      </c>
      <c r="F28" s="1" t="s">
        <v>39</v>
      </c>
      <c r="G28" s="1" t="s">
        <v>83</v>
      </c>
      <c r="H28">
        <v>313.68</v>
      </c>
      <c r="K28">
        <v>50</v>
      </c>
      <c r="L28">
        <v>530.91999999999996</v>
      </c>
      <c r="M28">
        <v>77.19</v>
      </c>
      <c r="P28">
        <v>971.79</v>
      </c>
    </row>
    <row r="29" spans="2:16" x14ac:dyDescent="0.35">
      <c r="B29" s="3"/>
      <c r="C29" s="3"/>
      <c r="D29" s="2">
        <v>45112</v>
      </c>
      <c r="E29" s="1">
        <v>1</v>
      </c>
      <c r="F29" s="1" t="s">
        <v>39</v>
      </c>
      <c r="G29" s="1" t="s">
        <v>83</v>
      </c>
      <c r="H29">
        <v>132.68</v>
      </c>
      <c r="K29">
        <v>25</v>
      </c>
      <c r="L29">
        <v>105.45</v>
      </c>
      <c r="M29">
        <v>155.04</v>
      </c>
      <c r="P29">
        <v>418.17</v>
      </c>
    </row>
    <row r="30" spans="2:16" x14ac:dyDescent="0.35">
      <c r="B30" s="3"/>
      <c r="C30" s="3"/>
      <c r="D30" s="1" t="s">
        <v>8</v>
      </c>
      <c r="E30" s="1"/>
      <c r="F30" s="1"/>
      <c r="G30" s="1"/>
      <c r="H30">
        <v>763.54</v>
      </c>
      <c r="I30">
        <v>9699.51</v>
      </c>
      <c r="J30">
        <v>0</v>
      </c>
      <c r="K30">
        <v>124.6</v>
      </c>
      <c r="L30">
        <v>2276.88</v>
      </c>
      <c r="M30">
        <v>517.63</v>
      </c>
      <c r="N30">
        <v>0</v>
      </c>
      <c r="O30">
        <v>0</v>
      </c>
      <c r="P30">
        <v>13382.16</v>
      </c>
    </row>
    <row r="31" spans="2:16" x14ac:dyDescent="0.35">
      <c r="B31" s="3"/>
      <c r="C31" s="3" t="s">
        <v>24</v>
      </c>
      <c r="D31" s="1"/>
      <c r="E31" s="1"/>
      <c r="F31" s="1"/>
      <c r="G31" s="1" t="s">
        <v>81</v>
      </c>
      <c r="N31">
        <v>0</v>
      </c>
      <c r="O31">
        <v>0</v>
      </c>
      <c r="P31">
        <v>0</v>
      </c>
    </row>
    <row r="32" spans="2:16" x14ac:dyDescent="0.35">
      <c r="B32" s="3"/>
      <c r="C32" s="3"/>
      <c r="D32" s="2">
        <v>45181</v>
      </c>
      <c r="E32" s="1">
        <v>3</v>
      </c>
      <c r="F32" s="1" t="s">
        <v>108</v>
      </c>
      <c r="G32" s="1" t="s">
        <v>82</v>
      </c>
      <c r="H32">
        <v>205.73</v>
      </c>
      <c r="K32">
        <v>21.9</v>
      </c>
      <c r="L32">
        <v>613.80999999999995</v>
      </c>
      <c r="M32">
        <v>251.08</v>
      </c>
      <c r="P32">
        <v>1092.52</v>
      </c>
    </row>
    <row r="33" spans="2:16" x14ac:dyDescent="0.35">
      <c r="B33" s="3"/>
      <c r="C33" s="3"/>
      <c r="D33" s="2">
        <v>45189</v>
      </c>
      <c r="E33" s="1">
        <v>2</v>
      </c>
      <c r="F33" s="1" t="s">
        <v>31</v>
      </c>
      <c r="G33" s="1" t="s">
        <v>83</v>
      </c>
      <c r="H33">
        <v>123.98</v>
      </c>
      <c r="K33">
        <v>25</v>
      </c>
      <c r="L33">
        <v>481.93</v>
      </c>
      <c r="M33">
        <v>155.13</v>
      </c>
      <c r="P33">
        <v>786.04</v>
      </c>
    </row>
    <row r="34" spans="2:16" x14ac:dyDescent="0.35">
      <c r="B34" s="3"/>
      <c r="C34" s="3"/>
      <c r="D34" s="2">
        <v>45202</v>
      </c>
      <c r="E34" s="1">
        <v>3</v>
      </c>
      <c r="F34" s="1" t="s">
        <v>31</v>
      </c>
      <c r="G34" s="1" t="s">
        <v>83</v>
      </c>
      <c r="H34">
        <v>511.03</v>
      </c>
      <c r="K34">
        <v>19.399999999999999</v>
      </c>
      <c r="L34">
        <v>663.49</v>
      </c>
      <c r="M34">
        <v>8.41</v>
      </c>
      <c r="P34">
        <v>1202.33</v>
      </c>
    </row>
    <row r="35" spans="2:16" x14ac:dyDescent="0.35">
      <c r="B35" s="3"/>
      <c r="C35" s="3"/>
      <c r="D35" s="2">
        <v>45211</v>
      </c>
      <c r="E35" s="1">
        <v>3</v>
      </c>
      <c r="F35" s="1" t="s">
        <v>183</v>
      </c>
      <c r="G35" s="1" t="s">
        <v>85</v>
      </c>
      <c r="H35">
        <v>950.01</v>
      </c>
      <c r="L35">
        <v>493.01</v>
      </c>
      <c r="M35">
        <v>141.06</v>
      </c>
      <c r="P35">
        <v>1584.08</v>
      </c>
    </row>
    <row r="36" spans="2:16" x14ac:dyDescent="0.35">
      <c r="B36" s="3"/>
      <c r="C36" s="3"/>
      <c r="D36" s="2">
        <v>45224</v>
      </c>
      <c r="E36" s="1">
        <v>0</v>
      </c>
      <c r="F36" s="1" t="s">
        <v>76</v>
      </c>
      <c r="G36" s="1" t="s">
        <v>83</v>
      </c>
      <c r="K36">
        <v>31.05</v>
      </c>
      <c r="P36">
        <v>31.05</v>
      </c>
    </row>
    <row r="37" spans="2:16" x14ac:dyDescent="0.35">
      <c r="B37" s="3"/>
      <c r="C37" s="3"/>
      <c r="D37" s="2">
        <v>45235</v>
      </c>
      <c r="E37" s="1">
        <v>5</v>
      </c>
      <c r="F37" s="1" t="s">
        <v>38</v>
      </c>
      <c r="G37" s="1" t="s">
        <v>83</v>
      </c>
      <c r="I37">
        <v>6024.21</v>
      </c>
      <c r="L37">
        <v>1127.3699999999999</v>
      </c>
      <c r="M37">
        <v>1161.3399999999999</v>
      </c>
      <c r="P37">
        <v>8312.92</v>
      </c>
    </row>
    <row r="38" spans="2:16" x14ac:dyDescent="0.35">
      <c r="B38" s="3"/>
      <c r="C38" s="3"/>
      <c r="D38" s="1" t="s">
        <v>8</v>
      </c>
      <c r="E38" s="1"/>
      <c r="F38" s="1"/>
      <c r="G38" s="1"/>
      <c r="H38">
        <v>1790.75</v>
      </c>
      <c r="I38">
        <v>6024.21</v>
      </c>
      <c r="J38">
        <v>0</v>
      </c>
      <c r="K38">
        <v>97.35</v>
      </c>
      <c r="L38">
        <v>3379.61</v>
      </c>
      <c r="M38">
        <v>1717.02</v>
      </c>
      <c r="N38">
        <v>0</v>
      </c>
      <c r="O38">
        <v>0</v>
      </c>
      <c r="P38">
        <v>13008.94</v>
      </c>
    </row>
    <row r="39" spans="2:16" x14ac:dyDescent="0.35">
      <c r="B39" s="3"/>
      <c r="C39" s="3" t="s">
        <v>25</v>
      </c>
      <c r="D39" s="1"/>
      <c r="E39" s="1"/>
      <c r="F39" s="1"/>
      <c r="G39" s="1" t="s">
        <v>81</v>
      </c>
      <c r="N39">
        <v>0</v>
      </c>
      <c r="O39">
        <v>210.99</v>
      </c>
      <c r="P39">
        <v>210.99</v>
      </c>
    </row>
    <row r="40" spans="2:16" x14ac:dyDescent="0.35">
      <c r="B40" s="3"/>
      <c r="C40" s="3"/>
      <c r="D40" s="2">
        <v>45306</v>
      </c>
      <c r="E40" s="1">
        <v>1</v>
      </c>
      <c r="F40" s="1" t="s">
        <v>31</v>
      </c>
      <c r="G40" s="1" t="s">
        <v>83</v>
      </c>
      <c r="H40">
        <v>202.19</v>
      </c>
      <c r="L40">
        <v>244.71</v>
      </c>
      <c r="M40">
        <v>123.3</v>
      </c>
      <c r="P40">
        <v>570.20000000000005</v>
      </c>
    </row>
    <row r="41" spans="2:16" x14ac:dyDescent="0.35">
      <c r="B41" s="3"/>
      <c r="C41" s="3"/>
      <c r="D41" s="2">
        <v>45345</v>
      </c>
      <c r="E41" s="1">
        <v>1</v>
      </c>
      <c r="F41" s="1" t="s">
        <v>170</v>
      </c>
      <c r="G41" s="1" t="s">
        <v>85</v>
      </c>
      <c r="K41">
        <v>165.8</v>
      </c>
      <c r="P41">
        <v>165.8</v>
      </c>
    </row>
    <row r="42" spans="2:16" x14ac:dyDescent="0.35">
      <c r="B42" s="3"/>
      <c r="C42" s="3"/>
      <c r="D42" s="2">
        <v>45349</v>
      </c>
      <c r="E42" s="1">
        <v>2</v>
      </c>
      <c r="F42" s="1" t="s">
        <v>117</v>
      </c>
      <c r="G42" s="1" t="s">
        <v>83</v>
      </c>
      <c r="H42">
        <v>305.58999999999997</v>
      </c>
      <c r="K42">
        <v>42.93</v>
      </c>
      <c r="L42">
        <v>328.45</v>
      </c>
      <c r="M42">
        <v>250.44</v>
      </c>
      <c r="P42">
        <v>927.41000000000008</v>
      </c>
    </row>
    <row r="43" spans="2:16" x14ac:dyDescent="0.35">
      <c r="B43" s="3"/>
      <c r="C43" s="3"/>
      <c r="D43" s="1" t="s">
        <v>8</v>
      </c>
      <c r="E43" s="1"/>
      <c r="F43" s="1"/>
      <c r="G43" s="1"/>
      <c r="H43">
        <v>507.78</v>
      </c>
      <c r="I43">
        <v>0</v>
      </c>
      <c r="J43">
        <v>0</v>
      </c>
      <c r="K43">
        <v>208.73</v>
      </c>
      <c r="L43">
        <v>573.16</v>
      </c>
      <c r="M43">
        <v>373.74</v>
      </c>
      <c r="N43">
        <v>0</v>
      </c>
      <c r="O43">
        <v>210.99</v>
      </c>
      <c r="P43">
        <v>1874.4</v>
      </c>
    </row>
    <row r="44" spans="2:16" x14ac:dyDescent="0.35">
      <c r="B44" s="3"/>
      <c r="C44" s="3" t="s">
        <v>26</v>
      </c>
      <c r="D44" s="1"/>
      <c r="E44" s="1"/>
      <c r="F44" s="1"/>
      <c r="G44" s="1" t="s">
        <v>81</v>
      </c>
      <c r="N44">
        <v>0</v>
      </c>
      <c r="O44">
        <v>97.4</v>
      </c>
      <c r="P44">
        <v>97.4</v>
      </c>
    </row>
    <row r="45" spans="2:16" x14ac:dyDescent="0.35">
      <c r="B45" s="3"/>
      <c r="C45" s="3"/>
      <c r="D45" s="2">
        <v>45360</v>
      </c>
      <c r="E45" s="1">
        <v>3</v>
      </c>
      <c r="F45" s="1" t="s">
        <v>31</v>
      </c>
      <c r="G45" s="1" t="s">
        <v>83</v>
      </c>
      <c r="H45">
        <v>96.99</v>
      </c>
      <c r="L45">
        <v>298.39</v>
      </c>
      <c r="M45">
        <v>129.30000000000001</v>
      </c>
      <c r="P45">
        <v>524.67999999999995</v>
      </c>
    </row>
    <row r="46" spans="2:16" x14ac:dyDescent="0.35">
      <c r="B46" s="3"/>
      <c r="C46" s="3"/>
      <c r="D46" s="2">
        <v>45362</v>
      </c>
      <c r="E46" s="1">
        <v>0</v>
      </c>
      <c r="F46" s="1" t="s">
        <v>36</v>
      </c>
      <c r="G46" s="1" t="s">
        <v>82</v>
      </c>
      <c r="K46">
        <v>5.6</v>
      </c>
      <c r="P46">
        <v>5.6</v>
      </c>
    </row>
    <row r="47" spans="2:16" x14ac:dyDescent="0.35">
      <c r="B47" s="3"/>
      <c r="C47" s="3"/>
      <c r="D47" s="2">
        <v>45399</v>
      </c>
      <c r="E47" s="1">
        <v>2</v>
      </c>
      <c r="F47" s="1" t="s">
        <v>31</v>
      </c>
      <c r="G47" s="1" t="s">
        <v>83</v>
      </c>
      <c r="H47">
        <v>514.79999999999995</v>
      </c>
      <c r="K47">
        <v>30.48</v>
      </c>
      <c r="L47">
        <v>446.43</v>
      </c>
      <c r="M47">
        <v>146.88</v>
      </c>
      <c r="P47">
        <v>1138.5899999999999</v>
      </c>
    </row>
    <row r="48" spans="2:16" x14ac:dyDescent="0.35">
      <c r="B48" s="3"/>
      <c r="C48" s="3"/>
      <c r="D48" s="1" t="s">
        <v>8</v>
      </c>
      <c r="E48" s="1"/>
      <c r="F48" s="1"/>
      <c r="G48" s="1"/>
      <c r="H48">
        <v>611.79</v>
      </c>
      <c r="I48">
        <v>0</v>
      </c>
      <c r="J48">
        <v>0</v>
      </c>
      <c r="K48">
        <v>36.08</v>
      </c>
      <c r="L48">
        <v>744.81999999999994</v>
      </c>
      <c r="M48">
        <v>276.18</v>
      </c>
      <c r="N48">
        <v>0</v>
      </c>
      <c r="O48">
        <v>97.4</v>
      </c>
      <c r="P48">
        <v>1766.27</v>
      </c>
    </row>
    <row r="49" spans="2:16" x14ac:dyDescent="0.35">
      <c r="B49" s="3"/>
      <c r="C49" s="3" t="s">
        <v>27</v>
      </c>
      <c r="D49" s="1"/>
      <c r="E49" s="1"/>
      <c r="F49" s="1"/>
      <c r="G49" s="1" t="s">
        <v>81</v>
      </c>
      <c r="N49">
        <v>0</v>
      </c>
      <c r="O49">
        <v>0</v>
      </c>
      <c r="P49">
        <v>0</v>
      </c>
    </row>
    <row r="50" spans="2:16" x14ac:dyDescent="0.35">
      <c r="B50" s="3"/>
      <c r="C50" s="3"/>
      <c r="D50" s="1" t="s">
        <v>8</v>
      </c>
      <c r="E50" s="1"/>
      <c r="F50" s="1"/>
      <c r="G50" s="1"/>
      <c r="H50">
        <v>0</v>
      </c>
      <c r="I50">
        <v>0</v>
      </c>
      <c r="J50">
        <v>0</v>
      </c>
      <c r="K50">
        <v>0</v>
      </c>
      <c r="L50">
        <v>0</v>
      </c>
      <c r="M50">
        <v>0</v>
      </c>
      <c r="N50">
        <v>0</v>
      </c>
      <c r="O50">
        <v>0</v>
      </c>
      <c r="P50">
        <v>0</v>
      </c>
    </row>
    <row r="51" spans="2:16" x14ac:dyDescent="0.35">
      <c r="B51" s="3"/>
      <c r="C51" s="3" t="s">
        <v>28</v>
      </c>
      <c r="D51" s="1"/>
      <c r="E51" s="1"/>
      <c r="F51" s="1"/>
      <c r="G51" s="1" t="s">
        <v>81</v>
      </c>
      <c r="N51">
        <v>0</v>
      </c>
      <c r="O51">
        <v>139.85</v>
      </c>
      <c r="P51">
        <v>139.85</v>
      </c>
    </row>
    <row r="52" spans="2:16" x14ac:dyDescent="0.35">
      <c r="B52" s="3"/>
      <c r="C52" s="3"/>
      <c r="D52" s="2">
        <v>45542</v>
      </c>
      <c r="E52" s="1">
        <v>2</v>
      </c>
      <c r="F52" s="1" t="s">
        <v>31</v>
      </c>
      <c r="G52" s="1" t="s">
        <v>83</v>
      </c>
      <c r="H52">
        <v>323.08999999999997</v>
      </c>
      <c r="L52">
        <v>301.95999999999998</v>
      </c>
      <c r="M52">
        <v>79.23</v>
      </c>
      <c r="P52">
        <v>704.28</v>
      </c>
    </row>
    <row r="53" spans="2:16" x14ac:dyDescent="0.35">
      <c r="B53" s="3"/>
      <c r="C53" s="3"/>
      <c r="D53" s="2">
        <v>45566</v>
      </c>
      <c r="E53" s="1">
        <v>1</v>
      </c>
      <c r="F53" s="1" t="s">
        <v>31</v>
      </c>
      <c r="G53" s="1" t="s">
        <v>83</v>
      </c>
      <c r="H53">
        <v>652.89</v>
      </c>
      <c r="L53">
        <v>200.75</v>
      </c>
      <c r="M53">
        <v>285.79000000000002</v>
      </c>
      <c r="P53">
        <v>1139.43</v>
      </c>
    </row>
    <row r="54" spans="2:16" x14ac:dyDescent="0.35">
      <c r="B54" s="3"/>
      <c r="C54" s="3"/>
      <c r="D54" s="2">
        <v>45602</v>
      </c>
      <c r="E54" s="1">
        <v>7</v>
      </c>
      <c r="F54" s="1" t="s">
        <v>231</v>
      </c>
      <c r="G54" s="1" t="s">
        <v>82</v>
      </c>
      <c r="H54">
        <v>114.89</v>
      </c>
      <c r="K54">
        <v>51</v>
      </c>
      <c r="L54">
        <v>1114.53</v>
      </c>
      <c r="M54">
        <v>356.52</v>
      </c>
      <c r="P54">
        <v>1636.94</v>
      </c>
    </row>
    <row r="55" spans="2:16" x14ac:dyDescent="0.35">
      <c r="B55" s="3"/>
      <c r="C55" s="3"/>
      <c r="D55" s="2">
        <v>45614</v>
      </c>
      <c r="E55" s="1">
        <v>2</v>
      </c>
      <c r="F55" s="1" t="s">
        <v>31</v>
      </c>
      <c r="G55" s="1" t="s">
        <v>83</v>
      </c>
      <c r="H55">
        <v>318.69</v>
      </c>
      <c r="K55">
        <v>15.6</v>
      </c>
      <c r="L55">
        <v>396.17</v>
      </c>
      <c r="M55">
        <v>31.48</v>
      </c>
      <c r="P55">
        <v>761.94</v>
      </c>
    </row>
    <row r="56" spans="2:16" x14ac:dyDescent="0.35">
      <c r="B56" s="3"/>
      <c r="C56" s="3"/>
      <c r="D56" s="1" t="s">
        <v>8</v>
      </c>
      <c r="E56" s="1"/>
      <c r="F56" s="1"/>
      <c r="G56" s="1"/>
      <c r="H56">
        <v>1409.56</v>
      </c>
      <c r="I56">
        <v>0</v>
      </c>
      <c r="J56">
        <v>0</v>
      </c>
      <c r="K56">
        <v>66.599999999999994</v>
      </c>
      <c r="L56">
        <v>2013.41</v>
      </c>
      <c r="M56">
        <v>753.02</v>
      </c>
      <c r="N56">
        <v>0</v>
      </c>
      <c r="O56">
        <v>139.85</v>
      </c>
      <c r="P56">
        <v>4382.4400000000014</v>
      </c>
    </row>
    <row r="57" spans="2:16" x14ac:dyDescent="0.35">
      <c r="B57" s="3"/>
      <c r="C57" s="3" t="s">
        <v>29</v>
      </c>
      <c r="D57" s="1"/>
      <c r="E57" s="1"/>
      <c r="F57" s="1"/>
      <c r="G57" s="1" t="s">
        <v>81</v>
      </c>
      <c r="N57">
        <v>0</v>
      </c>
      <c r="O57">
        <v>44.52</v>
      </c>
      <c r="P57">
        <v>44.52</v>
      </c>
    </row>
    <row r="58" spans="2:16" x14ac:dyDescent="0.35">
      <c r="B58" s="3"/>
      <c r="C58" s="3"/>
      <c r="D58" s="2">
        <v>45697</v>
      </c>
      <c r="E58" s="1">
        <v>4</v>
      </c>
      <c r="F58" s="1" t="s">
        <v>52</v>
      </c>
      <c r="G58" s="1" t="s">
        <v>83</v>
      </c>
      <c r="J58">
        <v>4902.22</v>
      </c>
      <c r="L58">
        <v>593.54999999999995</v>
      </c>
      <c r="M58">
        <v>200.19</v>
      </c>
      <c r="P58">
        <v>5695.96</v>
      </c>
    </row>
    <row r="59" spans="2:16" x14ac:dyDescent="0.35">
      <c r="B59" s="3"/>
      <c r="C59" s="3"/>
      <c r="D59" s="2">
        <v>45714</v>
      </c>
      <c r="E59" s="1">
        <v>3</v>
      </c>
      <c r="F59" s="1" t="s">
        <v>80</v>
      </c>
      <c r="G59" s="1" t="s">
        <v>83</v>
      </c>
      <c r="I59">
        <v>4864.12</v>
      </c>
      <c r="L59">
        <v>773.96</v>
      </c>
      <c r="M59">
        <v>10.14</v>
      </c>
      <c r="P59">
        <v>5648.22</v>
      </c>
    </row>
    <row r="60" spans="2:16" x14ac:dyDescent="0.35">
      <c r="B60" s="3"/>
      <c r="C60" s="3"/>
      <c r="D60" s="1" t="s">
        <v>8</v>
      </c>
      <c r="E60" s="1"/>
      <c r="F60" s="1"/>
      <c r="G60" s="1"/>
      <c r="H60">
        <v>0</v>
      </c>
      <c r="I60">
        <v>4864.12</v>
      </c>
      <c r="J60">
        <v>4902.22</v>
      </c>
      <c r="K60">
        <v>0</v>
      </c>
      <c r="L60">
        <v>1367.51</v>
      </c>
      <c r="M60">
        <v>210.33</v>
      </c>
      <c r="N60">
        <v>0</v>
      </c>
      <c r="O60">
        <v>44.52</v>
      </c>
      <c r="P60">
        <v>11388.7</v>
      </c>
    </row>
    <row r="61" spans="2:16" x14ac:dyDescent="0.35">
      <c r="B61" s="3"/>
      <c r="C61" s="1"/>
      <c r="D61" s="1" t="s">
        <v>30</v>
      </c>
      <c r="E61" s="1"/>
      <c r="F61" s="1"/>
      <c r="G61" s="1"/>
      <c r="H61">
        <v>5703.28</v>
      </c>
      <c r="I61">
        <v>30552.13</v>
      </c>
      <c r="J61">
        <v>4902.22</v>
      </c>
      <c r="K61">
        <v>657.66000000000008</v>
      </c>
      <c r="L61">
        <v>11847.55</v>
      </c>
      <c r="M61">
        <v>4382.2999999999993</v>
      </c>
      <c r="N61">
        <v>0</v>
      </c>
      <c r="O61">
        <v>492.76</v>
      </c>
      <c r="P61">
        <v>58537.899999999987</v>
      </c>
    </row>
  </sheetData>
  <mergeCells count="10">
    <mergeCell ref="H14:J14"/>
    <mergeCell ref="B17:B61"/>
    <mergeCell ref="C17:C23"/>
    <mergeCell ref="C24:C30"/>
    <mergeCell ref="C31:C38"/>
    <mergeCell ref="C39:C43"/>
    <mergeCell ref="C44:C48"/>
    <mergeCell ref="C49:C50"/>
    <mergeCell ref="C51:C56"/>
    <mergeCell ref="C57:C60"/>
  </mergeCells>
  <conditionalFormatting sqref="H17:P61">
    <cfRule type="notContainsErrors" dxfId="0" priority="1">
      <formula>NOT(ISERROR(H17))</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4:T62"/>
  <sheetViews>
    <sheetView showGridLines="0" workbookViewId="0">
      <selection activeCell="Q7" sqref="Q7"/>
    </sheetView>
  </sheetViews>
  <sheetFormatPr defaultRowHeight="14.5" x14ac:dyDescent="0.35"/>
  <cols>
    <col min="2" max="2" width="10.90625" bestFit="1" customWidth="1"/>
    <col min="4" max="4" width="15.7265625" customWidth="1"/>
    <col min="6" max="7" width="20.7265625" customWidth="1"/>
    <col min="9" max="9" width="9.7265625" customWidth="1"/>
    <col min="14" max="14" width="9.54296875" customWidth="1"/>
    <col min="17" max="17" width="10.26953125" customWidth="1"/>
    <col min="19" max="19" width="10.6328125" customWidth="1"/>
  </cols>
  <sheetData>
    <row r="14" spans="2:20" ht="101.5" x14ac:dyDescent="0.35">
      <c r="B14" s="8"/>
      <c r="C14" s="8"/>
      <c r="D14" s="8"/>
      <c r="E14" s="8"/>
      <c r="F14" s="8"/>
      <c r="G14" s="9" t="s">
        <v>0</v>
      </c>
      <c r="H14" s="12" t="s">
        <v>2</v>
      </c>
      <c r="I14" s="12"/>
      <c r="J14" s="12"/>
      <c r="K14" s="12"/>
      <c r="L14" s="12"/>
      <c r="M14" s="12" t="s">
        <v>3</v>
      </c>
      <c r="N14" s="12"/>
      <c r="O14" s="12"/>
      <c r="P14" s="9" t="s">
        <v>4</v>
      </c>
      <c r="Q14" s="9" t="s">
        <v>5</v>
      </c>
      <c r="R14" s="9" t="s">
        <v>6</v>
      </c>
      <c r="S14" s="9" t="s">
        <v>7</v>
      </c>
      <c r="T14" s="9" t="s">
        <v>8</v>
      </c>
    </row>
    <row r="15" spans="2:20" ht="58" x14ac:dyDescent="0.35">
      <c r="B15" s="8"/>
      <c r="C15" s="8"/>
      <c r="D15" s="8"/>
      <c r="E15" s="8"/>
      <c r="F15" s="8"/>
      <c r="G15" s="9" t="s">
        <v>1</v>
      </c>
      <c r="H15" s="9" t="s">
        <v>9</v>
      </c>
      <c r="I15" s="9" t="s">
        <v>114</v>
      </c>
      <c r="J15" s="9" t="s">
        <v>104</v>
      </c>
      <c r="K15" s="9" t="s">
        <v>10</v>
      </c>
      <c r="L15" s="9" t="s">
        <v>111</v>
      </c>
      <c r="M15" s="9" t="s">
        <v>11</v>
      </c>
      <c r="N15" s="9" t="s">
        <v>88</v>
      </c>
      <c r="O15" s="9" t="s">
        <v>115</v>
      </c>
      <c r="P15" s="9" t="s">
        <v>14</v>
      </c>
      <c r="Q15" s="9" t="s">
        <v>14</v>
      </c>
      <c r="R15" s="9" t="s">
        <v>14</v>
      </c>
      <c r="S15" s="9" t="s">
        <v>14</v>
      </c>
      <c r="T15" s="9"/>
    </row>
    <row r="16" spans="2:20" ht="58" x14ac:dyDescent="0.35">
      <c r="B16" s="9" t="s">
        <v>15</v>
      </c>
      <c r="C16" s="9" t="s">
        <v>16</v>
      </c>
      <c r="D16" s="9" t="s">
        <v>17</v>
      </c>
      <c r="E16" s="9" t="s">
        <v>18</v>
      </c>
      <c r="F16" s="9" t="s">
        <v>19</v>
      </c>
      <c r="G16" s="9" t="s">
        <v>20</v>
      </c>
      <c r="H16" s="8"/>
      <c r="I16" s="8"/>
      <c r="J16" s="8"/>
      <c r="K16" s="8"/>
      <c r="L16" s="8"/>
      <c r="M16" s="8"/>
      <c r="N16" s="8"/>
      <c r="O16" s="8"/>
      <c r="P16" s="8"/>
      <c r="Q16" s="8"/>
      <c r="R16" s="8"/>
      <c r="S16" s="8"/>
      <c r="T16" s="8"/>
    </row>
    <row r="17" spans="2:20" x14ac:dyDescent="0.35">
      <c r="B17" s="3" t="s">
        <v>116</v>
      </c>
      <c r="C17" s="3" t="s">
        <v>22</v>
      </c>
      <c r="D17" s="1"/>
      <c r="E17" s="1"/>
      <c r="F17" s="1"/>
      <c r="G17" s="1" t="s">
        <v>81</v>
      </c>
      <c r="R17">
        <v>0</v>
      </c>
      <c r="S17">
        <v>-0.05</v>
      </c>
      <c r="T17">
        <v>-0.05</v>
      </c>
    </row>
    <row r="18" spans="2:20" x14ac:dyDescent="0.35">
      <c r="B18" s="3"/>
      <c r="C18" s="3"/>
      <c r="D18" s="2">
        <v>44992</v>
      </c>
      <c r="E18" s="1">
        <v>1</v>
      </c>
      <c r="F18" s="1" t="s">
        <v>117</v>
      </c>
      <c r="G18" s="1" t="s">
        <v>83</v>
      </c>
      <c r="H18">
        <v>412.68</v>
      </c>
      <c r="M18">
        <v>25</v>
      </c>
      <c r="P18">
        <v>183.76</v>
      </c>
      <c r="Q18">
        <v>98.72</v>
      </c>
      <c r="T18">
        <v>720.16000000000008</v>
      </c>
    </row>
    <row r="19" spans="2:20" x14ac:dyDescent="0.35">
      <c r="B19" s="3"/>
      <c r="C19" s="3"/>
      <c r="D19" s="2">
        <v>45015</v>
      </c>
      <c r="E19" s="1">
        <v>1</v>
      </c>
      <c r="F19" s="1" t="s">
        <v>79</v>
      </c>
      <c r="G19" s="1" t="s">
        <v>82</v>
      </c>
      <c r="N19">
        <v>159</v>
      </c>
      <c r="P19">
        <v>232.3</v>
      </c>
      <c r="Q19">
        <v>55.49</v>
      </c>
      <c r="T19">
        <v>446.79</v>
      </c>
    </row>
    <row r="20" spans="2:20" x14ac:dyDescent="0.35">
      <c r="B20" s="3"/>
      <c r="C20" s="3"/>
      <c r="D20" s="2">
        <v>45056</v>
      </c>
      <c r="E20" s="1">
        <v>1</v>
      </c>
      <c r="F20" s="1" t="s">
        <v>118</v>
      </c>
      <c r="G20" s="1" t="s">
        <v>82</v>
      </c>
      <c r="H20">
        <v>354.42</v>
      </c>
      <c r="P20">
        <v>307.33</v>
      </c>
      <c r="Q20">
        <v>153.72999999999999</v>
      </c>
      <c r="T20">
        <v>815.48</v>
      </c>
    </row>
    <row r="21" spans="2:20" x14ac:dyDescent="0.35">
      <c r="B21" s="3"/>
      <c r="C21" s="3"/>
      <c r="D21" s="2">
        <v>45067</v>
      </c>
      <c r="E21" s="1">
        <v>3</v>
      </c>
      <c r="F21" s="1" t="s">
        <v>119</v>
      </c>
      <c r="G21" s="1" t="s">
        <v>83</v>
      </c>
      <c r="I21">
        <v>6475.3099999999986</v>
      </c>
      <c r="M21">
        <v>25</v>
      </c>
      <c r="P21">
        <v>513.54</v>
      </c>
      <c r="Q21">
        <v>225.23</v>
      </c>
      <c r="T21">
        <v>7239.079999999999</v>
      </c>
    </row>
    <row r="22" spans="2:20" x14ac:dyDescent="0.35">
      <c r="B22" s="3"/>
      <c r="C22" s="3"/>
      <c r="D22" s="1" t="s">
        <v>8</v>
      </c>
      <c r="E22" s="1"/>
      <c r="F22" s="1"/>
      <c r="G22" s="1"/>
      <c r="H22">
        <v>767.1</v>
      </c>
      <c r="I22">
        <v>6475.3099999999986</v>
      </c>
      <c r="J22">
        <v>0</v>
      </c>
      <c r="K22">
        <v>0</v>
      </c>
      <c r="L22">
        <v>0</v>
      </c>
      <c r="M22">
        <v>50</v>
      </c>
      <c r="N22">
        <v>159</v>
      </c>
      <c r="O22">
        <v>0</v>
      </c>
      <c r="P22">
        <v>1236.93</v>
      </c>
      <c r="Q22">
        <v>533.16999999999996</v>
      </c>
      <c r="R22">
        <v>0</v>
      </c>
      <c r="S22">
        <v>-0.05</v>
      </c>
      <c r="T22">
        <v>9221.4600000000009</v>
      </c>
    </row>
    <row r="23" spans="2:20" x14ac:dyDescent="0.35">
      <c r="B23" s="3"/>
      <c r="C23" s="3" t="s">
        <v>23</v>
      </c>
      <c r="D23" s="1"/>
      <c r="E23" s="1"/>
      <c r="F23" s="1"/>
      <c r="G23" s="1" t="s">
        <v>81</v>
      </c>
      <c r="R23">
        <v>0</v>
      </c>
      <c r="S23">
        <v>265.41000000000003</v>
      </c>
      <c r="T23">
        <v>265.41000000000003</v>
      </c>
    </row>
    <row r="24" spans="2:20" x14ac:dyDescent="0.35">
      <c r="B24" s="3"/>
      <c r="C24" s="3"/>
      <c r="D24" s="2">
        <v>45096</v>
      </c>
      <c r="E24" s="1">
        <v>0</v>
      </c>
      <c r="F24" s="1" t="s">
        <v>120</v>
      </c>
      <c r="G24" s="1" t="s">
        <v>83</v>
      </c>
      <c r="M24">
        <v>24.6</v>
      </c>
      <c r="T24">
        <v>24.6</v>
      </c>
    </row>
    <row r="25" spans="2:20" x14ac:dyDescent="0.35">
      <c r="B25" s="3"/>
      <c r="C25" s="3"/>
      <c r="D25" s="2">
        <v>45099</v>
      </c>
      <c r="E25" s="1">
        <v>2</v>
      </c>
      <c r="F25" s="1" t="s">
        <v>118</v>
      </c>
      <c r="G25" s="1" t="s">
        <v>83</v>
      </c>
      <c r="H25">
        <v>301.32</v>
      </c>
      <c r="M25">
        <v>21.9</v>
      </c>
      <c r="P25">
        <v>302.33999999999997</v>
      </c>
      <c r="Q25">
        <v>151.79</v>
      </c>
      <c r="T25">
        <v>777.34999999999991</v>
      </c>
    </row>
    <row r="26" spans="2:20" x14ac:dyDescent="0.35">
      <c r="B26" s="3"/>
      <c r="C26" s="3"/>
      <c r="D26" s="2">
        <v>45110</v>
      </c>
      <c r="E26" s="1">
        <v>1</v>
      </c>
      <c r="F26" s="1" t="s">
        <v>47</v>
      </c>
      <c r="G26" s="1" t="s">
        <v>84</v>
      </c>
      <c r="H26">
        <v>123.98</v>
      </c>
      <c r="M26">
        <v>34.53</v>
      </c>
      <c r="P26">
        <v>85</v>
      </c>
      <c r="Q26">
        <v>35.53</v>
      </c>
      <c r="T26">
        <v>279.04000000000002</v>
      </c>
    </row>
    <row r="27" spans="2:20" x14ac:dyDescent="0.35">
      <c r="B27" s="3"/>
      <c r="C27" s="3"/>
      <c r="D27" s="2">
        <v>45168</v>
      </c>
      <c r="E27" s="1">
        <v>1</v>
      </c>
      <c r="F27" s="1" t="s">
        <v>121</v>
      </c>
      <c r="G27" s="1" t="s">
        <v>83</v>
      </c>
      <c r="H27">
        <v>197.94</v>
      </c>
      <c r="M27">
        <v>37</v>
      </c>
      <c r="P27">
        <v>110.25</v>
      </c>
      <c r="Q27">
        <v>183.95</v>
      </c>
      <c r="T27">
        <v>529.14</v>
      </c>
    </row>
    <row r="28" spans="2:20" x14ac:dyDescent="0.35">
      <c r="B28" s="3"/>
      <c r="C28" s="3"/>
      <c r="D28" s="1" t="s">
        <v>8</v>
      </c>
      <c r="E28" s="1"/>
      <c r="F28" s="1"/>
      <c r="G28" s="1"/>
      <c r="H28">
        <v>623.24</v>
      </c>
      <c r="I28">
        <v>0</v>
      </c>
      <c r="J28">
        <v>0</v>
      </c>
      <c r="K28">
        <v>0</v>
      </c>
      <c r="L28">
        <v>0</v>
      </c>
      <c r="M28">
        <v>118.03</v>
      </c>
      <c r="N28">
        <v>0</v>
      </c>
      <c r="O28">
        <v>0</v>
      </c>
      <c r="P28">
        <v>497.59</v>
      </c>
      <c r="Q28">
        <v>371.27</v>
      </c>
      <c r="R28">
        <v>0</v>
      </c>
      <c r="S28">
        <v>265.41000000000003</v>
      </c>
      <c r="T28">
        <v>1875.54</v>
      </c>
    </row>
    <row r="29" spans="2:20" x14ac:dyDescent="0.35">
      <c r="B29" s="3"/>
      <c r="C29" s="3" t="s">
        <v>24</v>
      </c>
      <c r="D29" s="1"/>
      <c r="E29" s="1"/>
      <c r="F29" s="1"/>
      <c r="G29" s="1" t="s">
        <v>81</v>
      </c>
      <c r="R29">
        <v>0</v>
      </c>
      <c r="S29">
        <v>2.8421709430404007E-14</v>
      </c>
      <c r="T29">
        <v>2.8421709430404007E-14</v>
      </c>
    </row>
    <row r="30" spans="2:20" x14ac:dyDescent="0.35">
      <c r="B30" s="3"/>
      <c r="C30" s="3"/>
      <c r="D30" s="2">
        <v>45180</v>
      </c>
      <c r="E30" s="1">
        <v>1</v>
      </c>
      <c r="F30" s="1" t="s">
        <v>31</v>
      </c>
      <c r="G30" s="1" t="s">
        <v>82</v>
      </c>
      <c r="H30">
        <v>120.19</v>
      </c>
      <c r="M30">
        <v>23.02</v>
      </c>
      <c r="P30">
        <v>203.87</v>
      </c>
      <c r="Q30">
        <v>40.64</v>
      </c>
      <c r="T30">
        <v>387.72</v>
      </c>
    </row>
    <row r="31" spans="2:20" x14ac:dyDescent="0.35">
      <c r="B31" s="3"/>
      <c r="C31" s="3"/>
      <c r="D31" s="2">
        <v>45182</v>
      </c>
      <c r="E31" s="1">
        <v>0</v>
      </c>
      <c r="F31" s="1" t="s">
        <v>36</v>
      </c>
      <c r="G31" s="1" t="s">
        <v>83</v>
      </c>
      <c r="Q31">
        <v>9</v>
      </c>
      <c r="T31">
        <v>9</v>
      </c>
    </row>
    <row r="32" spans="2:20" x14ac:dyDescent="0.35">
      <c r="B32" s="3"/>
      <c r="C32" s="3"/>
      <c r="D32" s="2">
        <v>45197</v>
      </c>
      <c r="E32" s="1">
        <v>0</v>
      </c>
      <c r="F32" s="1" t="s">
        <v>36</v>
      </c>
      <c r="G32" s="1" t="s">
        <v>83</v>
      </c>
      <c r="Q32">
        <v>13</v>
      </c>
      <c r="T32">
        <v>13</v>
      </c>
    </row>
    <row r="33" spans="2:20" x14ac:dyDescent="0.35">
      <c r="B33" s="3"/>
      <c r="C33" s="3"/>
      <c r="D33" s="2">
        <v>45232</v>
      </c>
      <c r="E33" s="1">
        <v>0</v>
      </c>
      <c r="F33" s="1" t="s">
        <v>122</v>
      </c>
      <c r="G33" s="1" t="s">
        <v>83</v>
      </c>
      <c r="Q33">
        <v>64</v>
      </c>
      <c r="T33">
        <v>64</v>
      </c>
    </row>
    <row r="34" spans="2:20" x14ac:dyDescent="0.35">
      <c r="B34" s="3"/>
      <c r="C34" s="3"/>
      <c r="D34" s="2">
        <v>45243</v>
      </c>
      <c r="E34" s="1">
        <v>3</v>
      </c>
      <c r="F34" s="1" t="s">
        <v>123</v>
      </c>
      <c r="G34" s="1" t="s">
        <v>83</v>
      </c>
      <c r="J34">
        <v>2805.51</v>
      </c>
      <c r="M34">
        <v>83</v>
      </c>
      <c r="P34">
        <v>1008.09</v>
      </c>
      <c r="Q34">
        <v>332.8</v>
      </c>
      <c r="T34">
        <v>4229.4000000000005</v>
      </c>
    </row>
    <row r="35" spans="2:20" x14ac:dyDescent="0.35">
      <c r="B35" s="3"/>
      <c r="C35" s="3"/>
      <c r="D35" s="2">
        <v>45260</v>
      </c>
      <c r="E35" s="1">
        <v>1</v>
      </c>
      <c r="F35" s="1" t="s">
        <v>118</v>
      </c>
      <c r="G35" s="1" t="s">
        <v>82</v>
      </c>
      <c r="H35">
        <v>226.08</v>
      </c>
      <c r="M35">
        <v>38.86</v>
      </c>
      <c r="P35">
        <v>168.94</v>
      </c>
      <c r="Q35">
        <v>136.59</v>
      </c>
      <c r="T35">
        <v>570.47</v>
      </c>
    </row>
    <row r="36" spans="2:20" x14ac:dyDescent="0.35">
      <c r="B36" s="3"/>
      <c r="C36" s="3"/>
      <c r="D36" s="1" t="s">
        <v>8</v>
      </c>
      <c r="E36" s="1"/>
      <c r="F36" s="1"/>
      <c r="G36" s="1"/>
      <c r="H36">
        <v>346.27</v>
      </c>
      <c r="I36">
        <v>0</v>
      </c>
      <c r="J36">
        <v>2805.51</v>
      </c>
      <c r="K36">
        <v>0</v>
      </c>
      <c r="L36">
        <v>0</v>
      </c>
      <c r="M36">
        <v>144.88</v>
      </c>
      <c r="N36">
        <v>0</v>
      </c>
      <c r="O36">
        <v>0</v>
      </c>
      <c r="P36">
        <v>1380.9</v>
      </c>
      <c r="Q36">
        <v>596.03</v>
      </c>
      <c r="R36">
        <v>0</v>
      </c>
      <c r="S36">
        <v>2.8421709430404007E-14</v>
      </c>
      <c r="T36">
        <v>5273.59</v>
      </c>
    </row>
    <row r="37" spans="2:20" x14ac:dyDescent="0.35">
      <c r="B37" s="3"/>
      <c r="C37" s="3" t="s">
        <v>25</v>
      </c>
      <c r="D37" s="1"/>
      <c r="E37" s="1"/>
      <c r="F37" s="1"/>
      <c r="G37" s="1" t="s">
        <v>81</v>
      </c>
      <c r="R37">
        <v>0</v>
      </c>
      <c r="S37">
        <v>0</v>
      </c>
      <c r="T37">
        <v>0</v>
      </c>
    </row>
    <row r="38" spans="2:20" x14ac:dyDescent="0.35">
      <c r="B38" s="3"/>
      <c r="C38" s="3"/>
      <c r="D38" s="2">
        <v>45271</v>
      </c>
      <c r="E38" s="1">
        <v>1</v>
      </c>
      <c r="F38" s="1" t="s">
        <v>31</v>
      </c>
      <c r="G38" s="1" t="s">
        <v>82</v>
      </c>
      <c r="H38">
        <v>230.58</v>
      </c>
      <c r="M38">
        <v>37</v>
      </c>
      <c r="P38">
        <v>199.89</v>
      </c>
      <c r="Q38">
        <v>130.79</v>
      </c>
      <c r="T38">
        <v>598.26</v>
      </c>
    </row>
    <row r="39" spans="2:20" x14ac:dyDescent="0.35">
      <c r="B39" s="3"/>
      <c r="C39" s="3"/>
      <c r="D39" s="2">
        <v>45311</v>
      </c>
      <c r="E39" s="1">
        <v>5</v>
      </c>
      <c r="F39" s="1" t="s">
        <v>77</v>
      </c>
      <c r="G39" s="1" t="s">
        <v>83</v>
      </c>
      <c r="K39">
        <v>4808.6899999999996</v>
      </c>
      <c r="O39">
        <v>165</v>
      </c>
      <c r="P39">
        <v>1025.1500000000001</v>
      </c>
      <c r="Q39">
        <v>220.28</v>
      </c>
      <c r="T39">
        <v>6219.12</v>
      </c>
    </row>
    <row r="40" spans="2:20" x14ac:dyDescent="0.35">
      <c r="B40" s="3"/>
      <c r="C40" s="3"/>
      <c r="D40" s="1" t="s">
        <v>8</v>
      </c>
      <c r="E40" s="1"/>
      <c r="F40" s="1"/>
      <c r="G40" s="1"/>
      <c r="H40">
        <v>230.58</v>
      </c>
      <c r="I40">
        <v>0</v>
      </c>
      <c r="J40">
        <v>0</v>
      </c>
      <c r="K40">
        <v>4808.6899999999996</v>
      </c>
      <c r="L40">
        <v>0</v>
      </c>
      <c r="M40">
        <v>37</v>
      </c>
      <c r="N40">
        <v>0</v>
      </c>
      <c r="O40">
        <v>165</v>
      </c>
      <c r="P40">
        <v>1225.04</v>
      </c>
      <c r="Q40">
        <v>351.07</v>
      </c>
      <c r="R40">
        <v>0</v>
      </c>
      <c r="S40">
        <v>0</v>
      </c>
      <c r="T40">
        <v>6817.3799999999992</v>
      </c>
    </row>
    <row r="41" spans="2:20" x14ac:dyDescent="0.35">
      <c r="B41" s="3"/>
      <c r="C41" s="3" t="s">
        <v>26</v>
      </c>
      <c r="D41" s="1"/>
      <c r="E41" s="1"/>
      <c r="F41" s="1"/>
      <c r="G41" s="1" t="s">
        <v>81</v>
      </c>
      <c r="R41">
        <v>0</v>
      </c>
      <c r="S41">
        <v>0</v>
      </c>
      <c r="T41">
        <v>0</v>
      </c>
    </row>
    <row r="42" spans="2:20" x14ac:dyDescent="0.35">
      <c r="B42" s="3"/>
      <c r="C42" s="3"/>
      <c r="D42" s="2">
        <v>45357</v>
      </c>
      <c r="E42" s="1">
        <v>1</v>
      </c>
      <c r="F42" s="1" t="s">
        <v>124</v>
      </c>
      <c r="G42" s="1" t="s">
        <v>83</v>
      </c>
      <c r="M42">
        <v>188</v>
      </c>
      <c r="P42">
        <v>160</v>
      </c>
      <c r="Q42">
        <v>130.07</v>
      </c>
      <c r="T42">
        <v>478.07</v>
      </c>
    </row>
    <row r="43" spans="2:20" x14ac:dyDescent="0.35">
      <c r="B43" s="3"/>
      <c r="C43" s="3"/>
      <c r="D43" s="2">
        <v>45372</v>
      </c>
      <c r="E43" s="1">
        <v>1</v>
      </c>
      <c r="F43" s="1" t="s">
        <v>39</v>
      </c>
      <c r="G43" s="1" t="s">
        <v>83</v>
      </c>
      <c r="H43">
        <v>243.12</v>
      </c>
      <c r="P43">
        <v>202.71</v>
      </c>
      <c r="Q43">
        <v>31.11</v>
      </c>
      <c r="T43">
        <v>476.94000000000011</v>
      </c>
    </row>
    <row r="44" spans="2:20" x14ac:dyDescent="0.35">
      <c r="B44" s="3"/>
      <c r="C44" s="3"/>
      <c r="D44" s="2">
        <v>45376</v>
      </c>
      <c r="E44" s="1">
        <v>1</v>
      </c>
      <c r="F44" s="1" t="s">
        <v>49</v>
      </c>
      <c r="G44" s="1" t="s">
        <v>83</v>
      </c>
      <c r="H44">
        <v>139.22</v>
      </c>
      <c r="P44">
        <v>140.74</v>
      </c>
      <c r="Q44">
        <v>33.33</v>
      </c>
      <c r="T44">
        <v>313.29000000000002</v>
      </c>
    </row>
    <row r="45" spans="2:20" x14ac:dyDescent="0.35">
      <c r="B45" s="3"/>
      <c r="C45" s="3"/>
      <c r="D45" s="2">
        <v>45398</v>
      </c>
      <c r="E45" s="1">
        <v>4</v>
      </c>
      <c r="F45" s="1" t="s">
        <v>125</v>
      </c>
      <c r="G45" s="1" t="s">
        <v>83</v>
      </c>
      <c r="J45">
        <v>4119.09</v>
      </c>
      <c r="M45">
        <v>174.39</v>
      </c>
      <c r="P45">
        <v>1415.63</v>
      </c>
      <c r="Q45">
        <v>345.41</v>
      </c>
      <c r="T45">
        <v>6054.52</v>
      </c>
    </row>
    <row r="46" spans="2:20" x14ac:dyDescent="0.35">
      <c r="B46" s="3"/>
      <c r="C46" s="3"/>
      <c r="D46" s="2">
        <v>45411</v>
      </c>
      <c r="E46" s="1">
        <v>1</v>
      </c>
      <c r="F46" s="1" t="s">
        <v>126</v>
      </c>
      <c r="G46" s="1" t="s">
        <v>83</v>
      </c>
      <c r="M46">
        <v>241.66</v>
      </c>
      <c r="P46">
        <v>233.14</v>
      </c>
      <c r="Q46">
        <v>46.28</v>
      </c>
      <c r="T46">
        <v>521.08000000000004</v>
      </c>
    </row>
    <row r="47" spans="2:20" x14ac:dyDescent="0.35">
      <c r="B47" s="3"/>
      <c r="C47" s="3"/>
      <c r="D47" s="2">
        <v>45425</v>
      </c>
      <c r="E47" s="1">
        <v>1</v>
      </c>
      <c r="F47" s="1" t="s">
        <v>44</v>
      </c>
      <c r="G47" s="1" t="s">
        <v>83</v>
      </c>
      <c r="H47">
        <v>170.09</v>
      </c>
      <c r="M47">
        <v>45.19</v>
      </c>
      <c r="P47">
        <v>210.38</v>
      </c>
      <c r="Q47">
        <v>33.28</v>
      </c>
      <c r="T47">
        <v>458.93999999999988</v>
      </c>
    </row>
    <row r="48" spans="2:20" x14ac:dyDescent="0.35">
      <c r="B48" s="3"/>
      <c r="C48" s="3"/>
      <c r="D48" s="1" t="s">
        <v>8</v>
      </c>
      <c r="E48" s="1"/>
      <c r="F48" s="1"/>
      <c r="G48" s="1"/>
      <c r="H48">
        <v>552.43000000000006</v>
      </c>
      <c r="I48">
        <v>0</v>
      </c>
      <c r="J48">
        <v>4119.09</v>
      </c>
      <c r="K48">
        <v>0</v>
      </c>
      <c r="L48">
        <v>0</v>
      </c>
      <c r="M48">
        <v>649.24</v>
      </c>
      <c r="N48">
        <v>0</v>
      </c>
      <c r="O48">
        <v>0</v>
      </c>
      <c r="P48">
        <v>2362.6</v>
      </c>
      <c r="Q48">
        <v>619.48</v>
      </c>
      <c r="R48">
        <v>0</v>
      </c>
      <c r="S48">
        <v>0</v>
      </c>
      <c r="T48">
        <v>8302.84</v>
      </c>
    </row>
    <row r="49" spans="2:20" x14ac:dyDescent="0.35">
      <c r="B49" s="3"/>
      <c r="C49" s="3" t="s">
        <v>27</v>
      </c>
      <c r="D49" s="1"/>
      <c r="E49" s="1"/>
      <c r="F49" s="1"/>
      <c r="G49" s="1" t="s">
        <v>81</v>
      </c>
      <c r="R49">
        <v>0</v>
      </c>
      <c r="S49">
        <v>0</v>
      </c>
      <c r="T49">
        <v>0</v>
      </c>
    </row>
    <row r="50" spans="2:20" x14ac:dyDescent="0.35">
      <c r="B50" s="3"/>
      <c r="C50" s="3"/>
      <c r="D50" s="2">
        <v>45474</v>
      </c>
      <c r="E50" s="1">
        <v>0</v>
      </c>
      <c r="F50" s="1" t="s">
        <v>127</v>
      </c>
      <c r="G50" s="1" t="s">
        <v>84</v>
      </c>
      <c r="M50">
        <v>195.79</v>
      </c>
      <c r="T50">
        <v>195.79</v>
      </c>
    </row>
    <row r="51" spans="2:20" x14ac:dyDescent="0.35">
      <c r="B51" s="3"/>
      <c r="C51" s="3"/>
      <c r="D51" s="2">
        <v>45482</v>
      </c>
      <c r="E51" s="1">
        <v>1</v>
      </c>
      <c r="F51" s="1" t="s">
        <v>128</v>
      </c>
      <c r="G51" s="1" t="s">
        <v>83</v>
      </c>
      <c r="H51">
        <v>266.69</v>
      </c>
      <c r="M51">
        <v>25</v>
      </c>
      <c r="P51">
        <v>105.8</v>
      </c>
      <c r="Q51">
        <v>94.18</v>
      </c>
      <c r="T51">
        <v>491.67</v>
      </c>
    </row>
    <row r="52" spans="2:20" x14ac:dyDescent="0.35">
      <c r="B52" s="3"/>
      <c r="C52" s="3"/>
      <c r="D52" s="1" t="s">
        <v>8</v>
      </c>
      <c r="E52" s="1"/>
      <c r="F52" s="1"/>
      <c r="G52" s="1"/>
      <c r="H52">
        <v>266.69</v>
      </c>
      <c r="I52">
        <v>0</v>
      </c>
      <c r="J52">
        <v>0</v>
      </c>
      <c r="K52">
        <v>0</v>
      </c>
      <c r="L52">
        <v>0</v>
      </c>
      <c r="M52">
        <v>220.79</v>
      </c>
      <c r="N52">
        <v>0</v>
      </c>
      <c r="O52">
        <v>0</v>
      </c>
      <c r="P52">
        <v>105.8</v>
      </c>
      <c r="Q52">
        <v>94.18</v>
      </c>
      <c r="R52">
        <v>0</v>
      </c>
      <c r="S52">
        <v>0</v>
      </c>
      <c r="T52">
        <v>687.46</v>
      </c>
    </row>
    <row r="53" spans="2:20" x14ac:dyDescent="0.35">
      <c r="B53" s="3"/>
      <c r="C53" s="3" t="s">
        <v>28</v>
      </c>
      <c r="D53" s="1"/>
      <c r="E53" s="1"/>
      <c r="F53" s="1"/>
      <c r="G53" s="1" t="s">
        <v>81</v>
      </c>
      <c r="R53">
        <v>0</v>
      </c>
      <c r="S53">
        <v>0</v>
      </c>
      <c r="T53">
        <v>0</v>
      </c>
    </row>
    <row r="54" spans="2:20" x14ac:dyDescent="0.35">
      <c r="B54" s="3"/>
      <c r="C54" s="3"/>
      <c r="D54" s="2">
        <v>45546</v>
      </c>
      <c r="E54" s="1">
        <v>0</v>
      </c>
      <c r="F54" s="1" t="s">
        <v>128</v>
      </c>
      <c r="G54" s="1" t="s">
        <v>82</v>
      </c>
      <c r="H54">
        <v>614.1099999999999</v>
      </c>
      <c r="T54">
        <v>614.1099999999999</v>
      </c>
    </row>
    <row r="55" spans="2:20" x14ac:dyDescent="0.35">
      <c r="B55" s="3"/>
      <c r="C55" s="3"/>
      <c r="D55" s="2">
        <v>45560</v>
      </c>
      <c r="E55" s="1">
        <v>0</v>
      </c>
      <c r="F55" s="1" t="s">
        <v>129</v>
      </c>
      <c r="G55" s="1" t="s">
        <v>85</v>
      </c>
      <c r="Q55">
        <v>20.399999999999999</v>
      </c>
      <c r="T55">
        <v>20.399999999999999</v>
      </c>
    </row>
    <row r="56" spans="2:20" x14ac:dyDescent="0.35">
      <c r="B56" s="3"/>
      <c r="C56" s="3"/>
      <c r="D56" s="2">
        <v>45583</v>
      </c>
      <c r="E56" s="1">
        <v>5</v>
      </c>
      <c r="F56" s="1" t="s">
        <v>130</v>
      </c>
      <c r="G56" s="1" t="s">
        <v>83</v>
      </c>
      <c r="L56">
        <v>2308.39</v>
      </c>
      <c r="M56">
        <v>25</v>
      </c>
      <c r="P56">
        <v>1229.53</v>
      </c>
      <c r="Q56">
        <v>386.54</v>
      </c>
      <c r="T56">
        <v>3949.46</v>
      </c>
    </row>
    <row r="57" spans="2:20" x14ac:dyDescent="0.35">
      <c r="B57" s="3"/>
      <c r="C57" s="3"/>
      <c r="D57" s="2">
        <v>45614</v>
      </c>
      <c r="E57" s="1">
        <v>1</v>
      </c>
      <c r="F57" s="1" t="s">
        <v>131</v>
      </c>
      <c r="G57" s="1" t="s">
        <v>84</v>
      </c>
      <c r="M57">
        <v>148.6</v>
      </c>
      <c r="P57">
        <v>100</v>
      </c>
      <c r="Q57">
        <v>7.12</v>
      </c>
      <c r="T57">
        <v>255.72</v>
      </c>
    </row>
    <row r="58" spans="2:20" x14ac:dyDescent="0.35">
      <c r="B58" s="3"/>
      <c r="C58" s="3"/>
      <c r="D58" s="1" t="s">
        <v>8</v>
      </c>
      <c r="E58" s="1"/>
      <c r="F58" s="1"/>
      <c r="G58" s="1"/>
      <c r="H58">
        <v>614.1099999999999</v>
      </c>
      <c r="I58">
        <v>0</v>
      </c>
      <c r="J58">
        <v>0</v>
      </c>
      <c r="K58">
        <v>0</v>
      </c>
      <c r="L58">
        <v>2308.39</v>
      </c>
      <c r="M58">
        <v>173.6</v>
      </c>
      <c r="N58">
        <v>0</v>
      </c>
      <c r="O58">
        <v>0</v>
      </c>
      <c r="P58">
        <v>1329.53</v>
      </c>
      <c r="Q58">
        <v>414.06</v>
      </c>
      <c r="R58">
        <v>0</v>
      </c>
      <c r="S58">
        <v>0</v>
      </c>
      <c r="T58">
        <v>4839.6900000000014</v>
      </c>
    </row>
    <row r="59" spans="2:20" x14ac:dyDescent="0.35">
      <c r="B59" s="3"/>
      <c r="C59" s="3" t="s">
        <v>29</v>
      </c>
      <c r="D59" s="1"/>
      <c r="E59" s="1"/>
      <c r="F59" s="1"/>
      <c r="G59" s="1" t="s">
        <v>81</v>
      </c>
      <c r="R59">
        <v>0</v>
      </c>
      <c r="S59">
        <v>492.17</v>
      </c>
      <c r="T59">
        <v>492.17</v>
      </c>
    </row>
    <row r="60" spans="2:20" x14ac:dyDescent="0.35">
      <c r="B60" s="3"/>
      <c r="C60" s="3"/>
      <c r="D60" s="2">
        <v>45697</v>
      </c>
      <c r="E60" s="1">
        <v>4</v>
      </c>
      <c r="F60" s="1" t="s">
        <v>132</v>
      </c>
      <c r="G60" s="1" t="s">
        <v>83</v>
      </c>
      <c r="K60">
        <v>8994.35</v>
      </c>
      <c r="M60">
        <v>39</v>
      </c>
      <c r="P60">
        <v>493.19</v>
      </c>
      <c r="Q60">
        <v>86.23</v>
      </c>
      <c r="T60">
        <v>9612.77</v>
      </c>
    </row>
    <row r="61" spans="2:20" x14ac:dyDescent="0.35">
      <c r="B61" s="3"/>
      <c r="C61" s="3"/>
      <c r="D61" s="1" t="s">
        <v>8</v>
      </c>
      <c r="E61" s="1"/>
      <c r="F61" s="1"/>
      <c r="G61" s="1"/>
      <c r="H61">
        <v>0</v>
      </c>
      <c r="I61">
        <v>0</v>
      </c>
      <c r="J61">
        <v>0</v>
      </c>
      <c r="K61">
        <v>8994.35</v>
      </c>
      <c r="L61">
        <v>0</v>
      </c>
      <c r="M61">
        <v>39</v>
      </c>
      <c r="N61">
        <v>0</v>
      </c>
      <c r="O61">
        <v>0</v>
      </c>
      <c r="P61">
        <v>493.19</v>
      </c>
      <c r="Q61">
        <v>86.23</v>
      </c>
      <c r="R61">
        <v>0</v>
      </c>
      <c r="S61">
        <v>492.17</v>
      </c>
      <c r="T61">
        <v>10104.94</v>
      </c>
    </row>
    <row r="62" spans="2:20" x14ac:dyDescent="0.35">
      <c r="B62" s="3"/>
      <c r="C62" s="1"/>
      <c r="D62" s="1" t="s">
        <v>30</v>
      </c>
      <c r="E62" s="1"/>
      <c r="F62" s="1"/>
      <c r="G62" s="1"/>
      <c r="H62">
        <v>3400.42</v>
      </c>
      <c r="I62">
        <v>6475.3099999999986</v>
      </c>
      <c r="J62">
        <v>6924.6</v>
      </c>
      <c r="K62">
        <v>13803.04</v>
      </c>
      <c r="L62">
        <v>2308.39</v>
      </c>
      <c r="M62">
        <v>1432.54</v>
      </c>
      <c r="N62">
        <v>159</v>
      </c>
      <c r="O62">
        <v>165</v>
      </c>
      <c r="P62">
        <v>8631.58</v>
      </c>
      <c r="Q62">
        <v>3065.49</v>
      </c>
      <c r="R62">
        <v>0</v>
      </c>
      <c r="S62">
        <v>757.53</v>
      </c>
      <c r="T62">
        <v>47122.9</v>
      </c>
    </row>
  </sheetData>
  <mergeCells count="11">
    <mergeCell ref="H14:L14"/>
    <mergeCell ref="M14:O14"/>
    <mergeCell ref="B17:B62"/>
    <mergeCell ref="C17:C22"/>
    <mergeCell ref="C23:C28"/>
    <mergeCell ref="C29:C36"/>
    <mergeCell ref="C37:C40"/>
    <mergeCell ref="C41:C48"/>
    <mergeCell ref="C49:C52"/>
    <mergeCell ref="C53:C58"/>
    <mergeCell ref="C59:C61"/>
  </mergeCells>
  <conditionalFormatting sqref="H17:T62">
    <cfRule type="notContainsErrors" dxfId="31" priority="1">
      <formula>NOT(ISERROR(H17))</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4:N33"/>
  <sheetViews>
    <sheetView showGridLines="0" workbookViewId="0">
      <selection activeCell="R14" sqref="R14"/>
    </sheetView>
  </sheetViews>
  <sheetFormatPr defaultRowHeight="14.5" x14ac:dyDescent="0.35"/>
  <cols>
    <col min="2" max="2" width="9.90625" bestFit="1" customWidth="1"/>
    <col min="4" max="4" width="15.7265625" customWidth="1"/>
    <col min="6" max="7" width="20.7265625" customWidth="1"/>
    <col min="10" max="10" width="15.54296875" customWidth="1"/>
    <col min="11" max="11" width="9.81640625" customWidth="1"/>
    <col min="13" max="13" width="10"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133</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30" priority="1">
      <formula>NOT(ISERROR(H17))</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4:P70"/>
  <sheetViews>
    <sheetView showGridLines="0" workbookViewId="0">
      <selection activeCell="B14" sqref="B14:P16"/>
    </sheetView>
  </sheetViews>
  <sheetFormatPr defaultRowHeight="14.5" x14ac:dyDescent="0.35"/>
  <cols>
    <col min="2" max="2" width="11.26953125" bestFit="1" customWidth="1"/>
    <col min="4" max="4" width="15.7265625" customWidth="1"/>
    <col min="6" max="7" width="20.7265625" customWidth="1"/>
    <col min="8" max="8" width="9" customWidth="1"/>
    <col min="13" max="13" width="11.08984375" customWidth="1"/>
    <col min="15" max="15" width="11.08984375" customWidth="1"/>
  </cols>
  <sheetData>
    <row r="14" spans="2:16" ht="101.5" x14ac:dyDescent="0.35">
      <c r="B14" s="8"/>
      <c r="C14" s="8"/>
      <c r="D14" s="8"/>
      <c r="E14" s="8"/>
      <c r="F14" s="8"/>
      <c r="G14" s="9" t="s">
        <v>0</v>
      </c>
      <c r="H14" s="12" t="s">
        <v>2</v>
      </c>
      <c r="I14" s="12"/>
      <c r="J14" s="12"/>
      <c r="K14" s="9" t="s">
        <v>3</v>
      </c>
      <c r="L14" s="9" t="s">
        <v>4</v>
      </c>
      <c r="M14" s="9" t="s">
        <v>5</v>
      </c>
      <c r="N14" s="9" t="s">
        <v>6</v>
      </c>
      <c r="O14" s="9" t="s">
        <v>7</v>
      </c>
      <c r="P14" s="9" t="s">
        <v>8</v>
      </c>
    </row>
    <row r="15" spans="2:16" ht="58" x14ac:dyDescent="0.35">
      <c r="B15" s="8"/>
      <c r="C15" s="8"/>
      <c r="D15" s="8"/>
      <c r="E15" s="8"/>
      <c r="F15" s="8"/>
      <c r="G15" s="9" t="s">
        <v>1</v>
      </c>
      <c r="H15" s="9" t="s">
        <v>104</v>
      </c>
      <c r="I15" s="9" t="s">
        <v>9</v>
      </c>
      <c r="J15" s="9" t="s">
        <v>10</v>
      </c>
      <c r="K15" s="9" t="s">
        <v>11</v>
      </c>
      <c r="L15" s="9" t="s">
        <v>14</v>
      </c>
      <c r="M15" s="9" t="s">
        <v>14</v>
      </c>
      <c r="N15" s="9" t="s">
        <v>14</v>
      </c>
      <c r="O15" s="9" t="s">
        <v>14</v>
      </c>
      <c r="P15" s="9"/>
    </row>
    <row r="16" spans="2:16" ht="58" x14ac:dyDescent="0.35">
      <c r="B16" s="9" t="s">
        <v>15</v>
      </c>
      <c r="C16" s="9" t="s">
        <v>16</v>
      </c>
      <c r="D16" s="9" t="s">
        <v>17</v>
      </c>
      <c r="E16" s="9" t="s">
        <v>18</v>
      </c>
      <c r="F16" s="9" t="s">
        <v>19</v>
      </c>
      <c r="G16" s="9" t="s">
        <v>20</v>
      </c>
      <c r="H16" s="8"/>
      <c r="I16" s="8"/>
      <c r="J16" s="8"/>
      <c r="K16" s="8"/>
      <c r="L16" s="8"/>
      <c r="M16" s="8"/>
      <c r="N16" s="8"/>
      <c r="O16" s="8"/>
      <c r="P16" s="8"/>
    </row>
    <row r="17" spans="2:16" x14ac:dyDescent="0.35">
      <c r="B17" s="3" t="s">
        <v>134</v>
      </c>
      <c r="C17" s="3" t="s">
        <v>22</v>
      </c>
      <c r="D17" s="1"/>
      <c r="E17" s="1"/>
      <c r="F17" s="1"/>
      <c r="G17" s="1" t="s">
        <v>81</v>
      </c>
      <c r="N17">
        <v>0</v>
      </c>
      <c r="O17">
        <v>99.500000000000909</v>
      </c>
      <c r="P17">
        <v>99.500000000000909</v>
      </c>
    </row>
    <row r="18" spans="2:16" x14ac:dyDescent="0.35">
      <c r="B18" s="3"/>
      <c r="C18" s="3"/>
      <c r="D18" s="2">
        <v>44998</v>
      </c>
      <c r="E18" s="1">
        <v>0</v>
      </c>
      <c r="F18" s="1" t="s">
        <v>66</v>
      </c>
      <c r="G18" s="1" t="s">
        <v>83</v>
      </c>
      <c r="K18">
        <v>100.4</v>
      </c>
      <c r="P18">
        <v>100.4</v>
      </c>
    </row>
    <row r="19" spans="2:16" x14ac:dyDescent="0.35">
      <c r="B19" s="3"/>
      <c r="C19" s="3"/>
      <c r="D19" s="2">
        <v>45012</v>
      </c>
      <c r="E19" s="1">
        <v>4</v>
      </c>
      <c r="F19" s="1" t="s">
        <v>38</v>
      </c>
      <c r="G19" s="1" t="s">
        <v>83</v>
      </c>
      <c r="H19">
        <v>5916.71</v>
      </c>
      <c r="L19">
        <v>627.87</v>
      </c>
      <c r="M19">
        <v>317.94</v>
      </c>
      <c r="P19">
        <v>6862.52</v>
      </c>
    </row>
    <row r="20" spans="2:16" x14ac:dyDescent="0.35">
      <c r="B20" s="3"/>
      <c r="C20" s="3"/>
      <c r="D20" s="2">
        <v>45041</v>
      </c>
      <c r="E20" s="1">
        <v>1</v>
      </c>
      <c r="F20" s="1" t="s">
        <v>75</v>
      </c>
      <c r="G20" s="1" t="s">
        <v>83</v>
      </c>
      <c r="I20">
        <v>214.38</v>
      </c>
      <c r="K20">
        <v>25</v>
      </c>
      <c r="L20">
        <v>145.16999999999999</v>
      </c>
      <c r="M20">
        <v>144.91</v>
      </c>
      <c r="P20">
        <v>529.46</v>
      </c>
    </row>
    <row r="21" spans="2:16" x14ac:dyDescent="0.35">
      <c r="B21" s="3"/>
      <c r="C21" s="3"/>
      <c r="D21" s="2">
        <v>45049</v>
      </c>
      <c r="E21" s="1">
        <v>1</v>
      </c>
      <c r="F21" s="1" t="s">
        <v>59</v>
      </c>
      <c r="G21" s="1" t="s">
        <v>83</v>
      </c>
      <c r="K21">
        <v>141.80000000000001</v>
      </c>
      <c r="L21">
        <v>65</v>
      </c>
      <c r="P21">
        <v>206.8</v>
      </c>
    </row>
    <row r="22" spans="2:16" x14ac:dyDescent="0.35">
      <c r="B22" s="3"/>
      <c r="C22" s="3"/>
      <c r="D22" s="2">
        <v>45054</v>
      </c>
      <c r="E22" s="1">
        <v>1</v>
      </c>
      <c r="F22" s="1" t="s">
        <v>31</v>
      </c>
      <c r="G22" s="1" t="s">
        <v>83</v>
      </c>
      <c r="I22">
        <v>366.58</v>
      </c>
      <c r="L22">
        <v>248.94</v>
      </c>
      <c r="M22">
        <v>179</v>
      </c>
      <c r="P22">
        <v>794.52</v>
      </c>
    </row>
    <row r="23" spans="2:16" x14ac:dyDescent="0.35">
      <c r="B23" s="3"/>
      <c r="C23" s="3"/>
      <c r="D23" s="1" t="s">
        <v>8</v>
      </c>
      <c r="E23" s="1"/>
      <c r="F23" s="1"/>
      <c r="G23" s="1"/>
      <c r="H23">
        <v>5916.71</v>
      </c>
      <c r="I23">
        <v>580.96</v>
      </c>
      <c r="J23">
        <v>0</v>
      </c>
      <c r="K23">
        <v>267.2</v>
      </c>
      <c r="L23">
        <v>1086.98</v>
      </c>
      <c r="M23">
        <v>641.85</v>
      </c>
      <c r="N23">
        <v>0</v>
      </c>
      <c r="O23">
        <v>99.500000000000909</v>
      </c>
      <c r="P23">
        <v>8593.2000000000007</v>
      </c>
    </row>
    <row r="24" spans="2:16" x14ac:dyDescent="0.35">
      <c r="B24" s="3"/>
      <c r="C24" s="3" t="s">
        <v>23</v>
      </c>
      <c r="D24" s="1"/>
      <c r="E24" s="1"/>
      <c r="F24" s="1"/>
      <c r="G24" s="1" t="s">
        <v>81</v>
      </c>
      <c r="N24">
        <v>0</v>
      </c>
      <c r="O24">
        <v>0</v>
      </c>
      <c r="P24">
        <v>0</v>
      </c>
    </row>
    <row r="25" spans="2:16" x14ac:dyDescent="0.35">
      <c r="B25" s="3"/>
      <c r="C25" s="3"/>
      <c r="D25" s="2">
        <v>45081</v>
      </c>
      <c r="E25" s="1">
        <v>2</v>
      </c>
      <c r="F25" s="1" t="s">
        <v>31</v>
      </c>
      <c r="G25" s="1" t="s">
        <v>83</v>
      </c>
      <c r="I25">
        <v>441.71</v>
      </c>
      <c r="L25">
        <v>367.83</v>
      </c>
      <c r="M25">
        <v>247.02</v>
      </c>
      <c r="P25">
        <v>1056.56</v>
      </c>
    </row>
    <row r="26" spans="2:16" x14ac:dyDescent="0.35">
      <c r="B26" s="3"/>
      <c r="C26" s="3"/>
      <c r="D26" s="2">
        <v>45098</v>
      </c>
      <c r="E26" s="1">
        <v>2</v>
      </c>
      <c r="F26" s="1" t="s">
        <v>39</v>
      </c>
      <c r="G26" s="1" t="s">
        <v>83</v>
      </c>
      <c r="I26">
        <v>236.08</v>
      </c>
      <c r="K26">
        <v>25</v>
      </c>
      <c r="L26">
        <v>425.6</v>
      </c>
      <c r="M26">
        <v>179.13</v>
      </c>
      <c r="P26">
        <v>865.81000000000006</v>
      </c>
    </row>
    <row r="27" spans="2:16" x14ac:dyDescent="0.35">
      <c r="B27" s="3"/>
      <c r="C27" s="3"/>
      <c r="D27" s="2">
        <v>45105</v>
      </c>
      <c r="E27" s="1">
        <v>2</v>
      </c>
      <c r="F27" s="1" t="s">
        <v>39</v>
      </c>
      <c r="G27" s="1" t="s">
        <v>83</v>
      </c>
      <c r="I27">
        <v>237.88</v>
      </c>
      <c r="K27">
        <v>30.16</v>
      </c>
      <c r="L27">
        <v>306.68</v>
      </c>
      <c r="M27">
        <v>170.58</v>
      </c>
      <c r="P27">
        <v>745.3</v>
      </c>
    </row>
    <row r="28" spans="2:16" x14ac:dyDescent="0.35">
      <c r="B28" s="3"/>
      <c r="C28" s="3"/>
      <c r="D28" s="2">
        <v>45118</v>
      </c>
      <c r="E28" s="1">
        <v>1</v>
      </c>
      <c r="F28" s="1" t="s">
        <v>36</v>
      </c>
      <c r="G28" s="1" t="s">
        <v>83</v>
      </c>
      <c r="L28">
        <v>141.75</v>
      </c>
      <c r="P28">
        <v>141.75</v>
      </c>
    </row>
    <row r="29" spans="2:16" x14ac:dyDescent="0.35">
      <c r="B29" s="3"/>
      <c r="C29" s="3"/>
      <c r="D29" s="1" t="s">
        <v>8</v>
      </c>
      <c r="E29" s="1"/>
      <c r="F29" s="1"/>
      <c r="G29" s="1"/>
      <c r="H29">
        <v>0</v>
      </c>
      <c r="I29">
        <v>915.67000000000007</v>
      </c>
      <c r="J29">
        <v>0</v>
      </c>
      <c r="K29">
        <v>55.16</v>
      </c>
      <c r="L29">
        <v>1241.8599999999999</v>
      </c>
      <c r="M29">
        <v>596.73</v>
      </c>
      <c r="N29">
        <v>0</v>
      </c>
      <c r="O29">
        <v>0</v>
      </c>
      <c r="P29">
        <v>2809.42</v>
      </c>
    </row>
    <row r="30" spans="2:16" x14ac:dyDescent="0.35">
      <c r="B30" s="3"/>
      <c r="C30" s="3" t="s">
        <v>24</v>
      </c>
      <c r="D30" s="1"/>
      <c r="E30" s="1"/>
      <c r="F30" s="1"/>
      <c r="G30" s="1" t="s">
        <v>81</v>
      </c>
      <c r="N30">
        <v>0</v>
      </c>
      <c r="O30">
        <v>20</v>
      </c>
      <c r="P30">
        <v>20</v>
      </c>
    </row>
    <row r="31" spans="2:16" x14ac:dyDescent="0.35">
      <c r="B31" s="3"/>
      <c r="C31" s="3"/>
      <c r="D31" s="2">
        <v>45179</v>
      </c>
      <c r="E31" s="1">
        <v>3</v>
      </c>
      <c r="F31" s="1" t="s">
        <v>102</v>
      </c>
      <c r="G31" s="1" t="s">
        <v>83</v>
      </c>
      <c r="H31">
        <v>4047.41</v>
      </c>
      <c r="K31">
        <v>16.37</v>
      </c>
      <c r="L31">
        <v>507.37</v>
      </c>
      <c r="M31">
        <v>214.24</v>
      </c>
      <c r="P31">
        <v>4785.3899999999994</v>
      </c>
    </row>
    <row r="32" spans="2:16" x14ac:dyDescent="0.35">
      <c r="B32" s="3"/>
      <c r="C32" s="3"/>
      <c r="D32" s="2">
        <v>45194</v>
      </c>
      <c r="E32" s="1">
        <v>2</v>
      </c>
      <c r="F32" s="1" t="s">
        <v>63</v>
      </c>
      <c r="G32" s="1" t="s">
        <v>83</v>
      </c>
      <c r="H32">
        <v>4519.41</v>
      </c>
      <c r="K32">
        <v>7.76</v>
      </c>
      <c r="L32">
        <v>411.02</v>
      </c>
      <c r="M32">
        <v>330.47</v>
      </c>
      <c r="P32">
        <v>5268.66</v>
      </c>
    </row>
    <row r="33" spans="2:16" x14ac:dyDescent="0.35">
      <c r="B33" s="3"/>
      <c r="C33" s="3"/>
      <c r="D33" s="2">
        <v>45202</v>
      </c>
      <c r="E33" s="1">
        <v>2</v>
      </c>
      <c r="F33" s="1" t="s">
        <v>31</v>
      </c>
      <c r="G33" s="1" t="s">
        <v>83</v>
      </c>
      <c r="I33">
        <v>211.08</v>
      </c>
      <c r="K33">
        <v>13.3</v>
      </c>
      <c r="L33">
        <v>383.08</v>
      </c>
      <c r="M33">
        <v>96.45</v>
      </c>
      <c r="P33">
        <v>703.91</v>
      </c>
    </row>
    <row r="34" spans="2:16" x14ac:dyDescent="0.35">
      <c r="B34" s="3"/>
      <c r="C34" s="3"/>
      <c r="D34" s="1" t="s">
        <v>8</v>
      </c>
      <c r="E34" s="1"/>
      <c r="F34" s="1"/>
      <c r="G34" s="1"/>
      <c r="H34">
        <v>8566.82</v>
      </c>
      <c r="I34">
        <v>211.08</v>
      </c>
      <c r="J34">
        <v>0</v>
      </c>
      <c r="K34">
        <v>37.430000000000007</v>
      </c>
      <c r="L34">
        <v>1301.47</v>
      </c>
      <c r="M34">
        <v>641.16000000000008</v>
      </c>
      <c r="N34">
        <v>0</v>
      </c>
      <c r="O34">
        <v>20</v>
      </c>
      <c r="P34">
        <v>10777.96</v>
      </c>
    </row>
    <row r="35" spans="2:16" x14ac:dyDescent="0.35">
      <c r="B35" s="3"/>
      <c r="C35" s="3" t="s">
        <v>25</v>
      </c>
      <c r="D35" s="1"/>
      <c r="E35" s="1"/>
      <c r="F35" s="1"/>
      <c r="G35" s="1" t="s">
        <v>81</v>
      </c>
      <c r="N35">
        <v>0</v>
      </c>
      <c r="O35">
        <v>0</v>
      </c>
      <c r="P35">
        <v>0</v>
      </c>
    </row>
    <row r="36" spans="2:16" x14ac:dyDescent="0.35">
      <c r="B36" s="3"/>
      <c r="C36" s="3"/>
      <c r="D36" s="2">
        <v>45271</v>
      </c>
      <c r="E36" s="1">
        <v>0</v>
      </c>
      <c r="F36" s="1" t="s">
        <v>36</v>
      </c>
      <c r="G36" s="1" t="s">
        <v>83</v>
      </c>
      <c r="M36">
        <v>5.4</v>
      </c>
      <c r="P36">
        <v>5.4</v>
      </c>
    </row>
    <row r="37" spans="2:16" x14ac:dyDescent="0.35">
      <c r="B37" s="3"/>
      <c r="C37" s="3"/>
      <c r="D37" s="2">
        <v>45306</v>
      </c>
      <c r="E37" s="1">
        <v>2</v>
      </c>
      <c r="F37" s="1" t="s">
        <v>31</v>
      </c>
      <c r="G37" s="1" t="s">
        <v>83</v>
      </c>
      <c r="I37">
        <v>122.99</v>
      </c>
      <c r="K37">
        <v>25</v>
      </c>
      <c r="L37">
        <v>393.89</v>
      </c>
      <c r="M37">
        <v>96.11</v>
      </c>
      <c r="P37">
        <v>637.99</v>
      </c>
    </row>
    <row r="38" spans="2:16" x14ac:dyDescent="0.35">
      <c r="B38" s="3"/>
      <c r="C38" s="3"/>
      <c r="D38" s="2">
        <v>45310</v>
      </c>
      <c r="E38" s="1">
        <v>0</v>
      </c>
      <c r="F38" s="1" t="s">
        <v>36</v>
      </c>
      <c r="G38" s="1" t="s">
        <v>83</v>
      </c>
      <c r="M38">
        <v>6.2</v>
      </c>
      <c r="P38">
        <v>6.2</v>
      </c>
    </row>
    <row r="39" spans="2:16" x14ac:dyDescent="0.35">
      <c r="B39" s="3"/>
      <c r="C39" s="3"/>
      <c r="D39" s="2">
        <v>45312</v>
      </c>
      <c r="E39" s="1">
        <v>3</v>
      </c>
      <c r="F39" s="1" t="s">
        <v>101</v>
      </c>
      <c r="G39" s="1" t="s">
        <v>83</v>
      </c>
      <c r="H39">
        <v>3737.49</v>
      </c>
      <c r="L39">
        <v>534.9</v>
      </c>
      <c r="M39">
        <v>256.20999999999998</v>
      </c>
      <c r="P39">
        <v>4528.5999999999995</v>
      </c>
    </row>
    <row r="40" spans="2:16" x14ac:dyDescent="0.35">
      <c r="B40" s="3"/>
      <c r="C40" s="3"/>
      <c r="D40" s="2">
        <v>45343</v>
      </c>
      <c r="E40" s="1">
        <v>1</v>
      </c>
      <c r="F40" s="1" t="s">
        <v>135</v>
      </c>
      <c r="G40" s="1" t="s">
        <v>82</v>
      </c>
      <c r="K40">
        <v>152</v>
      </c>
      <c r="L40">
        <v>204.6</v>
      </c>
      <c r="M40">
        <v>293.11</v>
      </c>
      <c r="P40">
        <v>649.71</v>
      </c>
    </row>
    <row r="41" spans="2:16" x14ac:dyDescent="0.35">
      <c r="B41" s="3"/>
      <c r="C41" s="3"/>
      <c r="D41" s="2">
        <v>45349</v>
      </c>
      <c r="E41" s="1">
        <v>2</v>
      </c>
      <c r="F41" s="1" t="s">
        <v>117</v>
      </c>
      <c r="G41" s="1" t="s">
        <v>83</v>
      </c>
      <c r="I41">
        <v>320.08999999999997</v>
      </c>
      <c r="K41">
        <v>25</v>
      </c>
      <c r="L41">
        <v>357.14</v>
      </c>
      <c r="M41">
        <v>141.69999999999999</v>
      </c>
      <c r="P41">
        <v>843.93000000000006</v>
      </c>
    </row>
    <row r="42" spans="2:16" x14ac:dyDescent="0.35">
      <c r="B42" s="3"/>
      <c r="C42" s="3"/>
      <c r="D42" s="1" t="s">
        <v>8</v>
      </c>
      <c r="E42" s="1"/>
      <c r="F42" s="1"/>
      <c r="G42" s="1"/>
      <c r="H42">
        <v>3737.49</v>
      </c>
      <c r="I42">
        <v>443.08</v>
      </c>
      <c r="J42">
        <v>0</v>
      </c>
      <c r="K42">
        <v>202</v>
      </c>
      <c r="L42">
        <v>1490.53</v>
      </c>
      <c r="M42">
        <v>798.73</v>
      </c>
      <c r="N42">
        <v>0</v>
      </c>
      <c r="O42">
        <v>0</v>
      </c>
      <c r="P42">
        <v>6671.83</v>
      </c>
    </row>
    <row r="43" spans="2:16" x14ac:dyDescent="0.35">
      <c r="B43" s="3"/>
      <c r="C43" s="3" t="s">
        <v>26</v>
      </c>
      <c r="D43" s="1"/>
      <c r="E43" s="1"/>
      <c r="F43" s="1"/>
      <c r="G43" s="1" t="s">
        <v>81</v>
      </c>
      <c r="N43">
        <v>0</v>
      </c>
      <c r="O43">
        <v>0</v>
      </c>
      <c r="P43">
        <v>0</v>
      </c>
    </row>
    <row r="44" spans="2:16" x14ac:dyDescent="0.35">
      <c r="B44" s="3"/>
      <c r="C44" s="3"/>
      <c r="D44" s="2">
        <v>45404</v>
      </c>
      <c r="E44" s="1">
        <v>3</v>
      </c>
      <c r="F44" s="1" t="s">
        <v>31</v>
      </c>
      <c r="G44" s="1" t="s">
        <v>83</v>
      </c>
      <c r="I44">
        <v>420.24</v>
      </c>
      <c r="L44">
        <v>583.46</v>
      </c>
      <c r="M44">
        <v>99.74</v>
      </c>
      <c r="P44">
        <v>1103.44</v>
      </c>
    </row>
    <row r="45" spans="2:16" x14ac:dyDescent="0.35">
      <c r="B45" s="3"/>
      <c r="C45" s="3"/>
      <c r="D45" s="1" t="s">
        <v>8</v>
      </c>
      <c r="E45" s="1"/>
      <c r="F45" s="1"/>
      <c r="G45" s="1"/>
      <c r="H45">
        <v>0</v>
      </c>
      <c r="I45">
        <v>420.24</v>
      </c>
      <c r="J45">
        <v>0</v>
      </c>
      <c r="K45">
        <v>0</v>
      </c>
      <c r="L45">
        <v>583.46</v>
      </c>
      <c r="M45">
        <v>99.74</v>
      </c>
      <c r="N45">
        <v>0</v>
      </c>
      <c r="O45">
        <v>0</v>
      </c>
      <c r="P45">
        <v>1103.44</v>
      </c>
    </row>
    <row r="46" spans="2:16" x14ac:dyDescent="0.35">
      <c r="B46" s="3"/>
      <c r="C46" s="3" t="s">
        <v>27</v>
      </c>
      <c r="D46" s="1"/>
      <c r="E46" s="1"/>
      <c r="F46" s="1"/>
      <c r="G46" s="1" t="s">
        <v>81</v>
      </c>
      <c r="N46">
        <v>0</v>
      </c>
      <c r="O46">
        <v>0</v>
      </c>
      <c r="P46">
        <v>0</v>
      </c>
    </row>
    <row r="47" spans="2:16" x14ac:dyDescent="0.35">
      <c r="B47" s="3"/>
      <c r="C47" s="3"/>
      <c r="D47" s="2">
        <v>45468</v>
      </c>
      <c r="E47" s="1">
        <v>1</v>
      </c>
      <c r="F47" s="1" t="s">
        <v>36</v>
      </c>
      <c r="G47" s="1" t="s">
        <v>83</v>
      </c>
      <c r="L47">
        <v>139</v>
      </c>
      <c r="P47">
        <v>139</v>
      </c>
    </row>
    <row r="48" spans="2:16" x14ac:dyDescent="0.35">
      <c r="B48" s="3"/>
      <c r="C48" s="3"/>
      <c r="D48" s="1" t="s">
        <v>8</v>
      </c>
      <c r="E48" s="1"/>
      <c r="F48" s="1"/>
      <c r="G48" s="1"/>
      <c r="H48">
        <v>0</v>
      </c>
      <c r="I48">
        <v>0</v>
      </c>
      <c r="J48">
        <v>0</v>
      </c>
      <c r="K48">
        <v>0</v>
      </c>
      <c r="L48">
        <v>139</v>
      </c>
      <c r="M48">
        <v>0</v>
      </c>
      <c r="N48">
        <v>0</v>
      </c>
      <c r="O48">
        <v>0</v>
      </c>
      <c r="P48">
        <v>139</v>
      </c>
    </row>
    <row r="49" spans="2:16" x14ac:dyDescent="0.35">
      <c r="B49" s="3"/>
      <c r="C49" s="3" t="s">
        <v>28</v>
      </c>
      <c r="D49" s="1"/>
      <c r="E49" s="1"/>
      <c r="F49" s="1"/>
      <c r="G49" s="1" t="s">
        <v>81</v>
      </c>
      <c r="N49">
        <v>0</v>
      </c>
      <c r="O49">
        <v>0</v>
      </c>
      <c r="P49">
        <v>0</v>
      </c>
    </row>
    <row r="50" spans="2:16" x14ac:dyDescent="0.35">
      <c r="B50" s="3"/>
      <c r="C50" s="3"/>
      <c r="D50" s="2">
        <v>45546</v>
      </c>
      <c r="E50" s="1">
        <v>1</v>
      </c>
      <c r="F50" s="1" t="s">
        <v>110</v>
      </c>
      <c r="G50" s="1" t="s">
        <v>83</v>
      </c>
      <c r="I50">
        <v>303.79000000000002</v>
      </c>
      <c r="L50">
        <v>146.69999999999999</v>
      </c>
      <c r="M50">
        <v>262.7</v>
      </c>
      <c r="P50">
        <v>713.19</v>
      </c>
    </row>
    <row r="51" spans="2:16" x14ac:dyDescent="0.35">
      <c r="B51" s="3"/>
      <c r="C51" s="3"/>
      <c r="D51" s="2">
        <v>45553</v>
      </c>
      <c r="E51" s="1">
        <v>0</v>
      </c>
      <c r="F51" s="1" t="s">
        <v>36</v>
      </c>
      <c r="G51" s="1" t="s">
        <v>83</v>
      </c>
      <c r="M51">
        <v>5.6</v>
      </c>
      <c r="P51">
        <v>5.6</v>
      </c>
    </row>
    <row r="52" spans="2:16" x14ac:dyDescent="0.35">
      <c r="B52" s="3"/>
      <c r="C52" s="3"/>
      <c r="D52" s="2">
        <v>45555</v>
      </c>
      <c r="E52" s="1">
        <v>0</v>
      </c>
      <c r="F52" s="1" t="s">
        <v>36</v>
      </c>
      <c r="G52" s="1" t="s">
        <v>83</v>
      </c>
      <c r="M52">
        <v>5.5</v>
      </c>
      <c r="P52">
        <v>5.5</v>
      </c>
    </row>
    <row r="53" spans="2:16" x14ac:dyDescent="0.35">
      <c r="B53" s="3"/>
      <c r="C53" s="3"/>
      <c r="D53" s="2">
        <v>45566</v>
      </c>
      <c r="E53" s="1">
        <v>1</v>
      </c>
      <c r="F53" s="1" t="s">
        <v>31</v>
      </c>
      <c r="G53" s="1" t="s">
        <v>83</v>
      </c>
      <c r="I53">
        <v>516.89</v>
      </c>
      <c r="K53">
        <v>25</v>
      </c>
      <c r="L53">
        <v>196.55</v>
      </c>
      <c r="M53">
        <v>115.07</v>
      </c>
      <c r="P53">
        <v>853.51</v>
      </c>
    </row>
    <row r="54" spans="2:16" x14ac:dyDescent="0.35">
      <c r="B54" s="3"/>
      <c r="C54" s="3"/>
      <c r="D54" s="2">
        <v>45573</v>
      </c>
      <c r="E54" s="1">
        <v>0</v>
      </c>
      <c r="F54" s="1" t="s">
        <v>36</v>
      </c>
      <c r="G54" s="1" t="s">
        <v>83</v>
      </c>
      <c r="M54">
        <v>5.4</v>
      </c>
      <c r="P54">
        <v>5.4</v>
      </c>
    </row>
    <row r="55" spans="2:16" x14ac:dyDescent="0.35">
      <c r="B55" s="3"/>
      <c r="C55" s="3"/>
      <c r="D55" s="2">
        <v>45580</v>
      </c>
      <c r="E55" s="1">
        <v>2</v>
      </c>
      <c r="F55" s="1" t="s">
        <v>31</v>
      </c>
      <c r="G55" s="1" t="s">
        <v>83</v>
      </c>
      <c r="I55">
        <v>220.89</v>
      </c>
      <c r="K55">
        <v>25</v>
      </c>
      <c r="L55">
        <v>393.8</v>
      </c>
      <c r="M55">
        <v>117.83</v>
      </c>
      <c r="P55">
        <v>757.52</v>
      </c>
    </row>
    <row r="56" spans="2:16" x14ac:dyDescent="0.35">
      <c r="B56" s="3"/>
      <c r="C56" s="3"/>
      <c r="D56" s="2">
        <v>45585</v>
      </c>
      <c r="E56" s="1">
        <v>3</v>
      </c>
      <c r="F56" s="1" t="s">
        <v>33</v>
      </c>
      <c r="G56" s="1" t="s">
        <v>83</v>
      </c>
      <c r="H56">
        <v>2147.15</v>
      </c>
      <c r="K56">
        <v>11.93</v>
      </c>
      <c r="L56">
        <v>892.88</v>
      </c>
      <c r="M56">
        <v>324.39999999999998</v>
      </c>
      <c r="P56">
        <v>3376.36</v>
      </c>
    </row>
    <row r="57" spans="2:16" x14ac:dyDescent="0.35">
      <c r="B57" s="3"/>
      <c r="C57" s="3"/>
      <c r="D57" s="2">
        <v>45610</v>
      </c>
      <c r="E57" s="1">
        <v>0</v>
      </c>
      <c r="F57" s="1" t="s">
        <v>36</v>
      </c>
      <c r="G57" s="1" t="s">
        <v>83</v>
      </c>
      <c r="M57">
        <v>5.5</v>
      </c>
      <c r="P57">
        <v>5.5</v>
      </c>
    </row>
    <row r="58" spans="2:16" x14ac:dyDescent="0.35">
      <c r="B58" s="3"/>
      <c r="C58" s="3"/>
      <c r="D58" s="2">
        <v>45614</v>
      </c>
      <c r="E58" s="1">
        <v>2</v>
      </c>
      <c r="F58" s="1" t="s">
        <v>31</v>
      </c>
      <c r="G58" s="1" t="s">
        <v>83</v>
      </c>
      <c r="I58">
        <v>111.69</v>
      </c>
      <c r="K58">
        <v>60.34</v>
      </c>
      <c r="L58">
        <v>396.17</v>
      </c>
      <c r="M58">
        <v>102.59</v>
      </c>
      <c r="P58">
        <v>670.79</v>
      </c>
    </row>
    <row r="59" spans="2:16" x14ac:dyDescent="0.35">
      <c r="B59" s="3"/>
      <c r="C59" s="3"/>
      <c r="D59" s="2">
        <v>45624</v>
      </c>
      <c r="E59" s="1">
        <v>0</v>
      </c>
      <c r="F59" s="1" t="s">
        <v>66</v>
      </c>
      <c r="G59" s="1" t="s">
        <v>83</v>
      </c>
      <c r="K59">
        <v>88.07</v>
      </c>
      <c r="P59">
        <v>88.07</v>
      </c>
    </row>
    <row r="60" spans="2:16" x14ac:dyDescent="0.35">
      <c r="B60" s="3"/>
      <c r="C60" s="3"/>
      <c r="D60" s="1" t="s">
        <v>8</v>
      </c>
      <c r="E60" s="1"/>
      <c r="F60" s="1"/>
      <c r="G60" s="1"/>
      <c r="H60">
        <v>2147.15</v>
      </c>
      <c r="I60">
        <v>1153.26</v>
      </c>
      <c r="J60">
        <v>0</v>
      </c>
      <c r="K60">
        <v>210.34</v>
      </c>
      <c r="L60">
        <v>2026.1</v>
      </c>
      <c r="M60">
        <v>944.59</v>
      </c>
      <c r="N60">
        <v>0</v>
      </c>
      <c r="O60">
        <v>0</v>
      </c>
      <c r="P60">
        <v>6481.4400000000014</v>
      </c>
    </row>
    <row r="61" spans="2:16" x14ac:dyDescent="0.35">
      <c r="B61" s="3"/>
      <c r="C61" s="3" t="s">
        <v>29</v>
      </c>
      <c r="D61" s="1"/>
      <c r="E61" s="1"/>
      <c r="F61" s="1"/>
      <c r="G61" s="1" t="s">
        <v>81</v>
      </c>
      <c r="N61">
        <v>0</v>
      </c>
      <c r="O61">
        <v>33.82</v>
      </c>
      <c r="P61">
        <v>33.82</v>
      </c>
    </row>
    <row r="62" spans="2:16" x14ac:dyDescent="0.35">
      <c r="B62" s="3"/>
      <c r="C62" s="3"/>
      <c r="D62" s="2">
        <v>45630</v>
      </c>
      <c r="E62" s="1">
        <v>0</v>
      </c>
      <c r="F62" s="1" t="s">
        <v>79</v>
      </c>
      <c r="G62" s="1" t="s">
        <v>83</v>
      </c>
      <c r="K62">
        <v>261.83</v>
      </c>
      <c r="P62">
        <v>261.83</v>
      </c>
    </row>
    <row r="63" spans="2:16" x14ac:dyDescent="0.35">
      <c r="B63" s="3"/>
      <c r="C63" s="3"/>
      <c r="D63" s="2">
        <v>45665</v>
      </c>
      <c r="E63" s="1">
        <v>0</v>
      </c>
      <c r="F63" s="1" t="s">
        <v>36</v>
      </c>
      <c r="G63" s="1" t="s">
        <v>83</v>
      </c>
      <c r="M63">
        <v>5.5</v>
      </c>
      <c r="P63">
        <v>5.5</v>
      </c>
    </row>
    <row r="64" spans="2:16" x14ac:dyDescent="0.35">
      <c r="B64" s="3"/>
      <c r="C64" s="3"/>
      <c r="D64" s="2">
        <v>45676</v>
      </c>
      <c r="E64" s="1">
        <v>2</v>
      </c>
      <c r="F64" s="1" t="s">
        <v>80</v>
      </c>
      <c r="G64" s="1" t="s">
        <v>83</v>
      </c>
      <c r="J64">
        <v>4959.8900000000003</v>
      </c>
      <c r="L64">
        <v>329.00999999999988</v>
      </c>
      <c r="M64">
        <v>225.7</v>
      </c>
      <c r="P64">
        <v>5514.6</v>
      </c>
    </row>
    <row r="65" spans="2:16" x14ac:dyDescent="0.35">
      <c r="B65" s="3"/>
      <c r="C65" s="3"/>
      <c r="D65" s="2">
        <v>45686</v>
      </c>
      <c r="E65" s="1">
        <v>1</v>
      </c>
      <c r="F65" s="1" t="s">
        <v>79</v>
      </c>
      <c r="G65" s="1" t="s">
        <v>83</v>
      </c>
      <c r="K65">
        <v>204.9</v>
      </c>
      <c r="L65">
        <v>174.04</v>
      </c>
      <c r="M65">
        <v>45.65</v>
      </c>
      <c r="P65">
        <v>424.59</v>
      </c>
    </row>
    <row r="66" spans="2:16" x14ac:dyDescent="0.35">
      <c r="B66" s="3"/>
      <c r="C66" s="3"/>
      <c r="D66" s="2">
        <v>45700</v>
      </c>
      <c r="E66" s="1">
        <v>0</v>
      </c>
      <c r="F66" s="1" t="s">
        <v>136</v>
      </c>
      <c r="G66" s="1" t="s">
        <v>86</v>
      </c>
      <c r="M66">
        <v>24.3</v>
      </c>
      <c r="P66">
        <v>24.3</v>
      </c>
    </row>
    <row r="67" spans="2:16" x14ac:dyDescent="0.35">
      <c r="B67" s="3"/>
      <c r="C67" s="3"/>
      <c r="D67" s="2">
        <v>45713</v>
      </c>
      <c r="E67" s="1">
        <v>0</v>
      </c>
      <c r="F67" s="1" t="s">
        <v>66</v>
      </c>
      <c r="G67" s="1" t="s">
        <v>83</v>
      </c>
      <c r="K67">
        <v>79.16</v>
      </c>
      <c r="P67">
        <v>79.16</v>
      </c>
    </row>
    <row r="68" spans="2:16" x14ac:dyDescent="0.35">
      <c r="B68" s="3"/>
      <c r="C68" s="3"/>
      <c r="D68" s="2">
        <v>45714</v>
      </c>
      <c r="E68" s="1">
        <v>0</v>
      </c>
      <c r="F68" s="1" t="s">
        <v>137</v>
      </c>
      <c r="G68" s="1" t="s">
        <v>85</v>
      </c>
      <c r="M68">
        <v>54</v>
      </c>
      <c r="P68">
        <v>54</v>
      </c>
    </row>
    <row r="69" spans="2:16" x14ac:dyDescent="0.35">
      <c r="B69" s="3"/>
      <c r="C69" s="3"/>
      <c r="D69" s="1" t="s">
        <v>8</v>
      </c>
      <c r="E69" s="1"/>
      <c r="F69" s="1"/>
      <c r="G69" s="1"/>
      <c r="H69">
        <v>0</v>
      </c>
      <c r="I69">
        <v>0</v>
      </c>
      <c r="J69">
        <v>4959.8900000000003</v>
      </c>
      <c r="K69">
        <v>545.89</v>
      </c>
      <c r="L69">
        <v>503.05</v>
      </c>
      <c r="M69">
        <v>355.15</v>
      </c>
      <c r="N69">
        <v>0</v>
      </c>
      <c r="O69">
        <v>33.82</v>
      </c>
      <c r="P69">
        <v>6397.8000000000011</v>
      </c>
    </row>
    <row r="70" spans="2:16" x14ac:dyDescent="0.35">
      <c r="B70" s="3"/>
      <c r="C70" s="1"/>
      <c r="D70" s="1" t="s">
        <v>30</v>
      </c>
      <c r="E70" s="1"/>
      <c r="F70" s="1"/>
      <c r="G70" s="1"/>
      <c r="H70">
        <v>20368.169999999998</v>
      </c>
      <c r="I70">
        <v>3724.29</v>
      </c>
      <c r="J70">
        <v>4959.8900000000003</v>
      </c>
      <c r="K70">
        <v>1318.02</v>
      </c>
      <c r="L70">
        <v>8372.4500000000007</v>
      </c>
      <c r="M70">
        <v>4077.95</v>
      </c>
      <c r="N70">
        <v>0</v>
      </c>
      <c r="O70">
        <v>153.3200000000009</v>
      </c>
      <c r="P70">
        <v>42974.09</v>
      </c>
    </row>
  </sheetData>
  <mergeCells count="10">
    <mergeCell ref="H14:J14"/>
    <mergeCell ref="B17:B70"/>
    <mergeCell ref="C17:C23"/>
    <mergeCell ref="C24:C29"/>
    <mergeCell ref="C30:C34"/>
    <mergeCell ref="C35:C42"/>
    <mergeCell ref="C43:C45"/>
    <mergeCell ref="C46:C48"/>
    <mergeCell ref="C49:C60"/>
    <mergeCell ref="C61:C69"/>
  </mergeCells>
  <conditionalFormatting sqref="H17:P70">
    <cfRule type="notContainsErrors" dxfId="29" priority="1">
      <formula>NOT(ISERROR(H17))</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4:P61"/>
  <sheetViews>
    <sheetView showGridLines="0" topLeftCell="A7" workbookViewId="0">
      <selection activeCell="T15" sqref="T15"/>
    </sheetView>
  </sheetViews>
  <sheetFormatPr defaultRowHeight="14.5" x14ac:dyDescent="0.35"/>
  <cols>
    <col min="2" max="2" width="13.453125" bestFit="1" customWidth="1"/>
    <col min="4" max="4" width="15.7265625" customWidth="1"/>
    <col min="5" max="5" width="11.1796875" customWidth="1"/>
    <col min="6" max="7" width="20.7265625" customWidth="1"/>
    <col min="9" max="9" width="9.7265625" customWidth="1"/>
    <col min="12" max="12" width="16.1796875" customWidth="1"/>
    <col min="13" max="13" width="10.08984375" customWidth="1"/>
    <col min="15" max="15" width="10" customWidth="1"/>
  </cols>
  <sheetData>
    <row r="14" spans="2:16" ht="101.5" x14ac:dyDescent="0.35">
      <c r="B14" s="8"/>
      <c r="C14" s="8"/>
      <c r="D14" s="8"/>
      <c r="E14" s="8"/>
      <c r="F14" s="8"/>
      <c r="G14" s="9" t="s">
        <v>0</v>
      </c>
      <c r="H14" s="12" t="s">
        <v>2</v>
      </c>
      <c r="I14" s="12"/>
      <c r="J14" s="12"/>
      <c r="K14" s="9" t="s">
        <v>3</v>
      </c>
      <c r="L14" s="9" t="s">
        <v>4</v>
      </c>
      <c r="M14" s="9" t="s">
        <v>5</v>
      </c>
      <c r="N14" s="9" t="s">
        <v>6</v>
      </c>
      <c r="O14" s="9" t="s">
        <v>7</v>
      </c>
      <c r="P14" s="9" t="s">
        <v>8</v>
      </c>
    </row>
    <row r="15" spans="2:16" ht="58" x14ac:dyDescent="0.35">
      <c r="B15" s="8"/>
      <c r="C15" s="8"/>
      <c r="D15" s="8"/>
      <c r="E15" s="8"/>
      <c r="F15" s="8"/>
      <c r="G15" s="9" t="s">
        <v>1</v>
      </c>
      <c r="H15" s="9" t="s">
        <v>10</v>
      </c>
      <c r="I15" s="9" t="s">
        <v>104</v>
      </c>
      <c r="J15" s="9" t="s">
        <v>9</v>
      </c>
      <c r="K15" s="9" t="s">
        <v>11</v>
      </c>
      <c r="L15" s="9" t="s">
        <v>14</v>
      </c>
      <c r="M15" s="9" t="s">
        <v>14</v>
      </c>
      <c r="N15" s="9" t="s">
        <v>14</v>
      </c>
      <c r="O15" s="9" t="s">
        <v>14</v>
      </c>
      <c r="P15" s="9"/>
    </row>
    <row r="16" spans="2:16" ht="58" x14ac:dyDescent="0.35">
      <c r="B16" s="9" t="s">
        <v>15</v>
      </c>
      <c r="C16" s="9" t="s">
        <v>16</v>
      </c>
      <c r="D16" s="9" t="s">
        <v>17</v>
      </c>
      <c r="E16" s="9" t="s">
        <v>18</v>
      </c>
      <c r="F16" s="9" t="s">
        <v>19</v>
      </c>
      <c r="G16" s="9" t="s">
        <v>20</v>
      </c>
      <c r="H16" s="8"/>
      <c r="I16" s="8"/>
      <c r="J16" s="8"/>
      <c r="K16" s="8"/>
      <c r="L16" s="8"/>
      <c r="M16" s="8"/>
      <c r="N16" s="8"/>
      <c r="O16" s="8"/>
      <c r="P16" s="8"/>
    </row>
    <row r="17" spans="2:16" x14ac:dyDescent="0.35">
      <c r="B17" s="3" t="s">
        <v>138</v>
      </c>
      <c r="C17" s="3" t="s">
        <v>22</v>
      </c>
      <c r="D17" s="1"/>
      <c r="E17" s="1"/>
      <c r="F17" s="1"/>
      <c r="G17" s="1" t="s">
        <v>81</v>
      </c>
      <c r="N17">
        <v>-7903.46</v>
      </c>
      <c r="O17">
        <v>717.49</v>
      </c>
      <c r="P17">
        <v>-7185.97</v>
      </c>
    </row>
    <row r="18" spans="2:16" x14ac:dyDescent="0.35">
      <c r="B18" s="3"/>
      <c r="C18" s="3"/>
      <c r="D18" s="2">
        <v>45012</v>
      </c>
      <c r="E18" s="1">
        <v>0</v>
      </c>
      <c r="F18" s="1" t="s">
        <v>36</v>
      </c>
      <c r="G18" s="1" t="s">
        <v>83</v>
      </c>
      <c r="M18">
        <v>2.8</v>
      </c>
      <c r="P18">
        <v>2.8</v>
      </c>
    </row>
    <row r="19" spans="2:16" x14ac:dyDescent="0.35">
      <c r="B19" s="3"/>
      <c r="C19" s="3"/>
      <c r="D19" s="2">
        <v>45013</v>
      </c>
      <c r="E19" s="1">
        <v>0</v>
      </c>
      <c r="F19" s="1" t="s">
        <v>36</v>
      </c>
      <c r="G19" s="1" t="s">
        <v>83</v>
      </c>
      <c r="M19">
        <v>1.75</v>
      </c>
      <c r="P19">
        <v>1.75</v>
      </c>
    </row>
    <row r="20" spans="2:16" x14ac:dyDescent="0.35">
      <c r="B20" s="3"/>
      <c r="C20" s="3"/>
      <c r="D20" s="2">
        <v>45029</v>
      </c>
      <c r="E20" s="1">
        <v>1</v>
      </c>
      <c r="F20" s="1" t="s">
        <v>139</v>
      </c>
      <c r="G20" s="1" t="s">
        <v>84</v>
      </c>
      <c r="K20">
        <v>234</v>
      </c>
      <c r="L20">
        <v>160</v>
      </c>
      <c r="P20">
        <v>394</v>
      </c>
    </row>
    <row r="21" spans="2:16" x14ac:dyDescent="0.35">
      <c r="B21" s="3"/>
      <c r="C21" s="3"/>
      <c r="D21" s="2">
        <v>45070</v>
      </c>
      <c r="E21" s="1">
        <v>0</v>
      </c>
      <c r="F21" s="1" t="s">
        <v>112</v>
      </c>
      <c r="G21" s="1" t="s">
        <v>84</v>
      </c>
      <c r="K21">
        <v>54</v>
      </c>
      <c r="P21">
        <v>54</v>
      </c>
    </row>
    <row r="22" spans="2:16" x14ac:dyDescent="0.35">
      <c r="B22" s="3"/>
      <c r="C22" s="3"/>
      <c r="D22" s="1" t="s">
        <v>8</v>
      </c>
      <c r="E22" s="1"/>
      <c r="F22" s="1"/>
      <c r="G22" s="1"/>
      <c r="H22">
        <v>0</v>
      </c>
      <c r="I22">
        <v>0</v>
      </c>
      <c r="J22">
        <v>0</v>
      </c>
      <c r="K22">
        <v>288</v>
      </c>
      <c r="L22">
        <v>160</v>
      </c>
      <c r="M22">
        <v>4.55</v>
      </c>
      <c r="N22">
        <v>-7903.46</v>
      </c>
      <c r="O22">
        <v>717.49</v>
      </c>
      <c r="P22">
        <v>-6733.42</v>
      </c>
    </row>
    <row r="23" spans="2:16" x14ac:dyDescent="0.35">
      <c r="B23" s="3"/>
      <c r="C23" s="3" t="s">
        <v>23</v>
      </c>
      <c r="D23" s="1"/>
      <c r="E23" s="1"/>
      <c r="F23" s="1"/>
      <c r="G23" s="1" t="s">
        <v>81</v>
      </c>
      <c r="N23">
        <v>0</v>
      </c>
      <c r="O23">
        <v>36.4</v>
      </c>
      <c r="P23">
        <v>36.4</v>
      </c>
    </row>
    <row r="24" spans="2:16" x14ac:dyDescent="0.35">
      <c r="B24" s="3"/>
      <c r="C24" s="3"/>
      <c r="D24" s="2">
        <v>45120</v>
      </c>
      <c r="E24" s="1">
        <v>1</v>
      </c>
      <c r="F24" s="1" t="s">
        <v>62</v>
      </c>
      <c r="G24" s="1" t="s">
        <v>84</v>
      </c>
      <c r="K24">
        <v>149</v>
      </c>
      <c r="L24">
        <v>110</v>
      </c>
      <c r="M24">
        <v>2.7</v>
      </c>
      <c r="P24">
        <v>261.7</v>
      </c>
    </row>
    <row r="25" spans="2:16" x14ac:dyDescent="0.35">
      <c r="B25" s="3"/>
      <c r="C25" s="3"/>
      <c r="D25" s="1" t="s">
        <v>8</v>
      </c>
      <c r="E25" s="1"/>
      <c r="F25" s="1"/>
      <c r="G25" s="1"/>
      <c r="H25">
        <v>0</v>
      </c>
      <c r="I25">
        <v>0</v>
      </c>
      <c r="J25">
        <v>0</v>
      </c>
      <c r="K25">
        <v>149</v>
      </c>
      <c r="L25">
        <v>110</v>
      </c>
      <c r="M25">
        <v>2.7</v>
      </c>
      <c r="N25">
        <v>0</v>
      </c>
      <c r="O25">
        <v>36.4</v>
      </c>
      <c r="P25">
        <v>298.10000000000002</v>
      </c>
    </row>
    <row r="26" spans="2:16" x14ac:dyDescent="0.35">
      <c r="B26" s="3"/>
      <c r="C26" s="3" t="s">
        <v>24</v>
      </c>
      <c r="D26" s="1"/>
      <c r="E26" s="1"/>
      <c r="F26" s="1"/>
      <c r="G26" s="1" t="s">
        <v>81</v>
      </c>
      <c r="N26">
        <v>-2367.7199999999998</v>
      </c>
      <c r="O26">
        <v>0</v>
      </c>
      <c r="P26">
        <v>-2367.7199999999998</v>
      </c>
    </row>
    <row r="27" spans="2:16" x14ac:dyDescent="0.35">
      <c r="B27" s="3"/>
      <c r="C27" s="3"/>
      <c r="D27" s="2">
        <v>45178</v>
      </c>
      <c r="E27" s="1">
        <v>2</v>
      </c>
      <c r="F27" s="1" t="s">
        <v>100</v>
      </c>
      <c r="G27" s="1" t="s">
        <v>83</v>
      </c>
      <c r="H27">
        <v>3136.41</v>
      </c>
      <c r="L27">
        <v>600.39</v>
      </c>
      <c r="M27">
        <v>115.12</v>
      </c>
      <c r="P27">
        <v>3851.92</v>
      </c>
    </row>
    <row r="28" spans="2:16" x14ac:dyDescent="0.35">
      <c r="B28" s="3"/>
      <c r="C28" s="3"/>
      <c r="D28" s="2">
        <v>45210</v>
      </c>
      <c r="E28" s="1">
        <v>1</v>
      </c>
      <c r="F28" s="1" t="s">
        <v>140</v>
      </c>
      <c r="G28" s="1" t="s">
        <v>84</v>
      </c>
      <c r="K28">
        <v>70.099999999999994</v>
      </c>
      <c r="L28">
        <v>150</v>
      </c>
      <c r="M28">
        <v>3.35</v>
      </c>
      <c r="P28">
        <v>223.45</v>
      </c>
    </row>
    <row r="29" spans="2:16" x14ac:dyDescent="0.35">
      <c r="B29" s="3"/>
      <c r="C29" s="3"/>
      <c r="D29" s="2">
        <v>45221</v>
      </c>
      <c r="E29" s="1">
        <v>2</v>
      </c>
      <c r="F29" s="1" t="s">
        <v>52</v>
      </c>
      <c r="G29" s="1" t="s">
        <v>83</v>
      </c>
      <c r="I29">
        <v>4433.91</v>
      </c>
      <c r="L29">
        <v>584.54</v>
      </c>
      <c r="M29">
        <v>214.09</v>
      </c>
      <c r="P29">
        <v>5232.54</v>
      </c>
    </row>
    <row r="30" spans="2:16" x14ac:dyDescent="0.35">
      <c r="B30" s="3"/>
      <c r="C30" s="3"/>
      <c r="D30" s="2">
        <v>45226</v>
      </c>
      <c r="E30" s="1">
        <v>0</v>
      </c>
      <c r="F30" s="1" t="s">
        <v>36</v>
      </c>
      <c r="G30" s="1" t="s">
        <v>83</v>
      </c>
      <c r="M30">
        <v>531.1</v>
      </c>
      <c r="P30">
        <v>531.1</v>
      </c>
    </row>
    <row r="31" spans="2:16" x14ac:dyDescent="0.35">
      <c r="B31" s="3"/>
      <c r="C31" s="3"/>
      <c r="D31" s="2">
        <v>45241</v>
      </c>
      <c r="E31" s="1">
        <v>2</v>
      </c>
      <c r="F31" s="1" t="s">
        <v>44</v>
      </c>
      <c r="G31" s="1" t="s">
        <v>83</v>
      </c>
      <c r="J31">
        <v>213.38</v>
      </c>
      <c r="L31">
        <v>470.76</v>
      </c>
      <c r="P31">
        <v>684.14</v>
      </c>
    </row>
    <row r="32" spans="2:16" x14ac:dyDescent="0.35">
      <c r="B32" s="3"/>
      <c r="C32" s="3"/>
      <c r="D32" s="2">
        <v>45256</v>
      </c>
      <c r="E32" s="1">
        <v>5</v>
      </c>
      <c r="F32" s="1" t="s">
        <v>141</v>
      </c>
      <c r="G32" s="1" t="s">
        <v>83</v>
      </c>
      <c r="H32">
        <v>8152.3099999999986</v>
      </c>
      <c r="L32">
        <v>1493.07</v>
      </c>
      <c r="M32">
        <v>210.5</v>
      </c>
      <c r="P32">
        <v>9855.8799999999992</v>
      </c>
    </row>
    <row r="33" spans="2:16" x14ac:dyDescent="0.35">
      <c r="B33" s="3"/>
      <c r="C33" s="3"/>
      <c r="D33" s="1" t="s">
        <v>8</v>
      </c>
      <c r="E33" s="1"/>
      <c r="F33" s="1"/>
      <c r="G33" s="1"/>
      <c r="H33">
        <v>11288.72</v>
      </c>
      <c r="I33">
        <v>4433.91</v>
      </c>
      <c r="J33">
        <v>213.38</v>
      </c>
      <c r="K33">
        <v>70.099999999999994</v>
      </c>
      <c r="L33">
        <v>3298.76</v>
      </c>
      <c r="M33">
        <v>1074.1600000000001</v>
      </c>
      <c r="N33">
        <v>-2367.7199999999998</v>
      </c>
      <c r="O33">
        <v>0</v>
      </c>
      <c r="P33">
        <v>18011.310000000001</v>
      </c>
    </row>
    <row r="34" spans="2:16" x14ac:dyDescent="0.35">
      <c r="B34" s="3"/>
      <c r="C34" s="3" t="s">
        <v>25</v>
      </c>
      <c r="D34" s="1"/>
      <c r="E34" s="1"/>
      <c r="F34" s="1"/>
      <c r="G34" s="1" t="s">
        <v>81</v>
      </c>
      <c r="N34">
        <v>0</v>
      </c>
      <c r="O34">
        <v>0</v>
      </c>
      <c r="P34">
        <v>0</v>
      </c>
    </row>
    <row r="35" spans="2:16" x14ac:dyDescent="0.35">
      <c r="B35" s="3"/>
      <c r="C35" s="3"/>
      <c r="D35" s="2">
        <v>45309</v>
      </c>
      <c r="E35" s="1">
        <v>0</v>
      </c>
      <c r="F35" s="1" t="s">
        <v>36</v>
      </c>
      <c r="G35" s="1" t="s">
        <v>83</v>
      </c>
      <c r="M35">
        <v>5.4</v>
      </c>
      <c r="P35">
        <v>5.4</v>
      </c>
    </row>
    <row r="36" spans="2:16" x14ac:dyDescent="0.35">
      <c r="B36" s="3"/>
      <c r="C36" s="3"/>
      <c r="D36" s="2">
        <v>45351</v>
      </c>
      <c r="E36" s="1">
        <v>1</v>
      </c>
      <c r="F36" s="1" t="s">
        <v>142</v>
      </c>
      <c r="G36" s="1" t="s">
        <v>84</v>
      </c>
      <c r="K36">
        <v>179.6</v>
      </c>
      <c r="L36">
        <v>74</v>
      </c>
      <c r="M36">
        <v>2.8</v>
      </c>
      <c r="P36">
        <v>256.39999999999998</v>
      </c>
    </row>
    <row r="37" spans="2:16" x14ac:dyDescent="0.35">
      <c r="B37" s="3"/>
      <c r="C37" s="3"/>
      <c r="D37" s="1" t="s">
        <v>8</v>
      </c>
      <c r="E37" s="1"/>
      <c r="F37" s="1"/>
      <c r="G37" s="1"/>
      <c r="H37">
        <v>0</v>
      </c>
      <c r="I37">
        <v>0</v>
      </c>
      <c r="J37">
        <v>0</v>
      </c>
      <c r="K37">
        <v>179.6</v>
      </c>
      <c r="L37">
        <v>74</v>
      </c>
      <c r="M37">
        <v>8.1999999999999993</v>
      </c>
      <c r="N37">
        <v>0</v>
      </c>
      <c r="O37">
        <v>0</v>
      </c>
      <c r="P37">
        <v>261.8</v>
      </c>
    </row>
    <row r="38" spans="2:16" x14ac:dyDescent="0.35">
      <c r="B38" s="3"/>
      <c r="C38" s="3" t="s">
        <v>26</v>
      </c>
      <c r="D38" s="1"/>
      <c r="E38" s="1"/>
      <c r="F38" s="1"/>
      <c r="G38" s="1" t="s">
        <v>81</v>
      </c>
      <c r="N38">
        <v>-5058.21</v>
      </c>
      <c r="O38">
        <v>0</v>
      </c>
      <c r="P38">
        <v>-5058.21</v>
      </c>
    </row>
    <row r="39" spans="2:16" x14ac:dyDescent="0.35">
      <c r="B39" s="3"/>
      <c r="C39" s="3"/>
      <c r="D39" s="2">
        <v>45361</v>
      </c>
      <c r="E39" s="1">
        <v>1</v>
      </c>
      <c r="F39" s="1" t="s">
        <v>44</v>
      </c>
      <c r="G39" s="1" t="s">
        <v>83</v>
      </c>
      <c r="J39">
        <v>112.09</v>
      </c>
      <c r="L39">
        <v>242.13</v>
      </c>
      <c r="P39">
        <v>354.22</v>
      </c>
    </row>
    <row r="40" spans="2:16" x14ac:dyDescent="0.35">
      <c r="B40" s="3"/>
      <c r="C40" s="3"/>
      <c r="D40" s="2">
        <v>45372</v>
      </c>
      <c r="E40" s="1">
        <v>0</v>
      </c>
      <c r="F40" s="1" t="s">
        <v>36</v>
      </c>
      <c r="G40" s="1" t="s">
        <v>83</v>
      </c>
      <c r="M40">
        <v>5.4</v>
      </c>
      <c r="P40">
        <v>5.4</v>
      </c>
    </row>
    <row r="41" spans="2:16" x14ac:dyDescent="0.35">
      <c r="B41" s="3"/>
      <c r="C41" s="3"/>
      <c r="D41" s="2">
        <v>45400</v>
      </c>
      <c r="E41" s="1">
        <v>4</v>
      </c>
      <c r="F41" s="1" t="s">
        <v>33</v>
      </c>
      <c r="G41" s="1" t="s">
        <v>82</v>
      </c>
      <c r="H41">
        <v>3954.89</v>
      </c>
      <c r="L41">
        <v>1543.43</v>
      </c>
      <c r="M41">
        <v>198.52</v>
      </c>
      <c r="P41">
        <v>5696.84</v>
      </c>
    </row>
    <row r="42" spans="2:16" x14ac:dyDescent="0.35">
      <c r="B42" s="3"/>
      <c r="C42" s="3"/>
      <c r="D42" s="2">
        <v>45424</v>
      </c>
      <c r="E42" s="1">
        <v>1</v>
      </c>
      <c r="F42" s="1" t="s">
        <v>44</v>
      </c>
      <c r="G42" s="1" t="s">
        <v>83</v>
      </c>
      <c r="J42">
        <v>280.31</v>
      </c>
      <c r="L42">
        <v>381.5</v>
      </c>
      <c r="P42">
        <v>661.81</v>
      </c>
    </row>
    <row r="43" spans="2:16" x14ac:dyDescent="0.35">
      <c r="B43" s="3"/>
      <c r="C43" s="3"/>
      <c r="D43" s="2">
        <v>45434</v>
      </c>
      <c r="E43" s="1">
        <v>2</v>
      </c>
      <c r="F43" s="1" t="s">
        <v>45</v>
      </c>
      <c r="G43" s="1" t="s">
        <v>84</v>
      </c>
      <c r="J43">
        <v>440.51</v>
      </c>
      <c r="L43">
        <v>268</v>
      </c>
      <c r="M43">
        <v>59.15</v>
      </c>
      <c r="P43">
        <v>767.66</v>
      </c>
    </row>
    <row r="44" spans="2:16" x14ac:dyDescent="0.35">
      <c r="B44" s="3"/>
      <c r="C44" s="3"/>
      <c r="D44" s="1" t="s">
        <v>8</v>
      </c>
      <c r="E44" s="1"/>
      <c r="F44" s="1"/>
      <c r="G44" s="1"/>
      <c r="H44">
        <v>3954.89</v>
      </c>
      <c r="I44">
        <v>0</v>
      </c>
      <c r="J44">
        <v>832.91</v>
      </c>
      <c r="K44">
        <v>0</v>
      </c>
      <c r="L44">
        <v>2435.06</v>
      </c>
      <c r="M44">
        <v>263.07</v>
      </c>
      <c r="N44">
        <v>-5058.21</v>
      </c>
      <c r="O44">
        <v>0</v>
      </c>
      <c r="P44">
        <v>2427.7199999999998</v>
      </c>
    </row>
    <row r="45" spans="2:16" x14ac:dyDescent="0.35">
      <c r="B45" s="3"/>
      <c r="C45" s="3" t="s">
        <v>27</v>
      </c>
      <c r="D45" s="1"/>
      <c r="E45" s="1"/>
      <c r="F45" s="1"/>
      <c r="G45" s="1" t="s">
        <v>81</v>
      </c>
      <c r="N45">
        <v>-2325.06</v>
      </c>
      <c r="O45">
        <v>0</v>
      </c>
      <c r="P45">
        <v>-2325.06</v>
      </c>
    </row>
    <row r="46" spans="2:16" x14ac:dyDescent="0.35">
      <c r="B46" s="3"/>
      <c r="C46" s="3"/>
      <c r="D46" s="2">
        <v>45471</v>
      </c>
      <c r="E46" s="1">
        <v>2</v>
      </c>
      <c r="F46" s="1" t="s">
        <v>44</v>
      </c>
      <c r="G46" s="1" t="s">
        <v>83</v>
      </c>
      <c r="K46">
        <v>321.60000000000002</v>
      </c>
      <c r="L46">
        <v>761.76</v>
      </c>
      <c r="P46">
        <v>1083.3599999999999</v>
      </c>
    </row>
    <row r="47" spans="2:16" x14ac:dyDescent="0.35">
      <c r="B47" s="3"/>
      <c r="C47" s="3"/>
      <c r="D47" s="2">
        <v>45481</v>
      </c>
      <c r="E47" s="1">
        <v>0</v>
      </c>
      <c r="F47" s="1" t="s">
        <v>36</v>
      </c>
      <c r="G47" s="1" t="s">
        <v>83</v>
      </c>
      <c r="M47">
        <v>2.8</v>
      </c>
      <c r="P47">
        <v>2.8</v>
      </c>
    </row>
    <row r="48" spans="2:16" x14ac:dyDescent="0.35">
      <c r="B48" s="3"/>
      <c r="C48" s="3"/>
      <c r="D48" s="1" t="s">
        <v>8</v>
      </c>
      <c r="E48" s="1"/>
      <c r="F48" s="1"/>
      <c r="G48" s="1"/>
      <c r="H48">
        <v>0</v>
      </c>
      <c r="I48">
        <v>0</v>
      </c>
      <c r="J48">
        <v>0</v>
      </c>
      <c r="K48">
        <v>321.60000000000002</v>
      </c>
      <c r="L48">
        <v>761.76</v>
      </c>
      <c r="M48">
        <v>2.8</v>
      </c>
      <c r="N48">
        <v>-2325.06</v>
      </c>
      <c r="O48">
        <v>0</v>
      </c>
      <c r="P48">
        <v>-1238.9000000000001</v>
      </c>
    </row>
    <row r="49" spans="2:16" x14ac:dyDescent="0.35">
      <c r="B49" s="3"/>
      <c r="C49" s="3" t="s">
        <v>28</v>
      </c>
      <c r="D49" s="1"/>
      <c r="E49" s="1"/>
      <c r="F49" s="1"/>
      <c r="G49" s="1" t="s">
        <v>81</v>
      </c>
      <c r="N49">
        <v>-4909.32</v>
      </c>
      <c r="O49">
        <v>259.05</v>
      </c>
      <c r="P49">
        <v>-4650.2700000000004</v>
      </c>
    </row>
    <row r="50" spans="2:16" x14ac:dyDescent="0.35">
      <c r="B50" s="3"/>
      <c r="C50" s="3"/>
      <c r="D50" s="2">
        <v>45538</v>
      </c>
      <c r="E50" s="1">
        <v>2</v>
      </c>
      <c r="F50" s="1" t="s">
        <v>143</v>
      </c>
      <c r="G50" s="1" t="s">
        <v>84</v>
      </c>
      <c r="K50">
        <v>83.5</v>
      </c>
      <c r="L50">
        <v>190.73</v>
      </c>
      <c r="M50">
        <v>15.6</v>
      </c>
      <c r="P50">
        <v>289.83</v>
      </c>
    </row>
    <row r="51" spans="2:16" x14ac:dyDescent="0.35">
      <c r="B51" s="3"/>
      <c r="C51" s="3"/>
      <c r="D51" s="2">
        <v>45541</v>
      </c>
      <c r="E51" s="1">
        <v>3</v>
      </c>
      <c r="F51" s="1" t="s">
        <v>44</v>
      </c>
      <c r="G51" s="1" t="s">
        <v>83</v>
      </c>
      <c r="J51">
        <v>220.49</v>
      </c>
      <c r="K51">
        <v>332.88</v>
      </c>
      <c r="L51">
        <v>1044.1199999999999</v>
      </c>
      <c r="M51">
        <v>153.34</v>
      </c>
      <c r="P51">
        <v>1750.83</v>
      </c>
    </row>
    <row r="52" spans="2:16" x14ac:dyDescent="0.35">
      <c r="B52" s="3"/>
      <c r="C52" s="3"/>
      <c r="D52" s="2">
        <v>45562</v>
      </c>
      <c r="E52" s="1">
        <v>0</v>
      </c>
      <c r="F52" s="1" t="s">
        <v>36</v>
      </c>
      <c r="G52" s="1" t="s">
        <v>83</v>
      </c>
      <c r="M52">
        <v>5.4</v>
      </c>
      <c r="P52">
        <v>5.4</v>
      </c>
    </row>
    <row r="53" spans="2:16" x14ac:dyDescent="0.35">
      <c r="B53" s="3"/>
      <c r="C53" s="3"/>
      <c r="D53" s="2">
        <v>45589</v>
      </c>
      <c r="E53" s="1">
        <v>2</v>
      </c>
      <c r="F53" s="1" t="s">
        <v>33</v>
      </c>
      <c r="G53" s="1" t="s">
        <v>83</v>
      </c>
      <c r="H53">
        <v>8726.89</v>
      </c>
      <c r="L53">
        <v>617.95000000000005</v>
      </c>
      <c r="M53">
        <v>147.66999999999999</v>
      </c>
      <c r="P53">
        <v>9492.51</v>
      </c>
    </row>
    <row r="54" spans="2:16" x14ac:dyDescent="0.35">
      <c r="B54" s="3"/>
      <c r="C54" s="3"/>
      <c r="D54" s="2">
        <v>45592</v>
      </c>
      <c r="E54" s="1">
        <v>0</v>
      </c>
      <c r="F54" s="1" t="s">
        <v>58</v>
      </c>
      <c r="G54" s="1" t="s">
        <v>83</v>
      </c>
      <c r="J54">
        <v>283.60000000000002</v>
      </c>
      <c r="M54">
        <v>5.12</v>
      </c>
      <c r="P54">
        <v>288.72000000000003</v>
      </c>
    </row>
    <row r="55" spans="2:16" x14ac:dyDescent="0.35">
      <c r="B55" s="3"/>
      <c r="C55" s="3"/>
      <c r="D55" s="2">
        <v>45605</v>
      </c>
      <c r="E55" s="1">
        <v>3</v>
      </c>
      <c r="F55" s="1" t="s">
        <v>44</v>
      </c>
      <c r="G55" s="1" t="s">
        <v>82</v>
      </c>
      <c r="J55">
        <v>189.24</v>
      </c>
      <c r="L55">
        <v>624.54999999999995</v>
      </c>
      <c r="P55">
        <v>813.79</v>
      </c>
    </row>
    <row r="56" spans="2:16" x14ac:dyDescent="0.35">
      <c r="B56" s="3"/>
      <c r="C56" s="3"/>
      <c r="D56" s="2">
        <v>45616</v>
      </c>
      <c r="E56" s="1">
        <v>1</v>
      </c>
      <c r="F56" s="1" t="s">
        <v>66</v>
      </c>
      <c r="G56" s="1" t="s">
        <v>82</v>
      </c>
      <c r="K56">
        <v>83.7</v>
      </c>
      <c r="L56">
        <v>109</v>
      </c>
      <c r="M56">
        <v>5.49</v>
      </c>
      <c r="P56">
        <v>198.19</v>
      </c>
    </row>
    <row r="57" spans="2:16" x14ac:dyDescent="0.35">
      <c r="B57" s="3"/>
      <c r="C57" s="3"/>
      <c r="D57" s="1" t="s">
        <v>8</v>
      </c>
      <c r="E57" s="1"/>
      <c r="F57" s="1"/>
      <c r="G57" s="1"/>
      <c r="H57">
        <v>8726.89</v>
      </c>
      <c r="I57">
        <v>0</v>
      </c>
      <c r="J57">
        <v>693.33</v>
      </c>
      <c r="K57">
        <v>500.08</v>
      </c>
      <c r="L57">
        <v>2586.35</v>
      </c>
      <c r="M57">
        <v>332.62</v>
      </c>
      <c r="N57">
        <v>-4909.32</v>
      </c>
      <c r="O57">
        <v>259.05</v>
      </c>
      <c r="P57">
        <v>8189</v>
      </c>
    </row>
    <row r="58" spans="2:16" x14ac:dyDescent="0.35">
      <c r="B58" s="3"/>
      <c r="C58" s="3" t="s">
        <v>29</v>
      </c>
      <c r="D58" s="1"/>
      <c r="E58" s="1"/>
      <c r="F58" s="1"/>
      <c r="G58" s="1" t="s">
        <v>81</v>
      </c>
      <c r="N58">
        <v>-8576.14</v>
      </c>
      <c r="O58">
        <v>-99.01</v>
      </c>
      <c r="P58">
        <v>-8675.15</v>
      </c>
    </row>
    <row r="59" spans="2:16" x14ac:dyDescent="0.35">
      <c r="B59" s="3"/>
      <c r="C59" s="3"/>
      <c r="D59" s="2">
        <v>45714</v>
      </c>
      <c r="E59" s="1">
        <v>4</v>
      </c>
      <c r="F59" s="1" t="s">
        <v>80</v>
      </c>
      <c r="G59" s="1" t="s">
        <v>83</v>
      </c>
      <c r="H59">
        <v>4957.12</v>
      </c>
      <c r="L59">
        <v>847.61</v>
      </c>
      <c r="M59">
        <v>19.46</v>
      </c>
      <c r="P59">
        <v>5824.19</v>
      </c>
    </row>
    <row r="60" spans="2:16" x14ac:dyDescent="0.35">
      <c r="B60" s="3"/>
      <c r="C60" s="3"/>
      <c r="D60" s="1" t="s">
        <v>8</v>
      </c>
      <c r="E60" s="1"/>
      <c r="F60" s="1"/>
      <c r="G60" s="1"/>
      <c r="H60">
        <v>4957.12</v>
      </c>
      <c r="I60">
        <v>0</v>
      </c>
      <c r="J60">
        <v>0</v>
      </c>
      <c r="K60">
        <v>0</v>
      </c>
      <c r="L60">
        <v>847.61</v>
      </c>
      <c r="M60">
        <v>19.46</v>
      </c>
      <c r="N60">
        <v>-8576.14</v>
      </c>
      <c r="O60">
        <v>-99.01</v>
      </c>
      <c r="P60">
        <v>-2850.96</v>
      </c>
    </row>
    <row r="61" spans="2:16" x14ac:dyDescent="0.35">
      <c r="B61" s="3"/>
      <c r="C61" s="1"/>
      <c r="D61" s="1" t="s">
        <v>30</v>
      </c>
      <c r="E61" s="1"/>
      <c r="F61" s="1"/>
      <c r="G61" s="1"/>
      <c r="H61">
        <v>28927.62</v>
      </c>
      <c r="I61">
        <v>4433.91</v>
      </c>
      <c r="J61">
        <v>1739.62</v>
      </c>
      <c r="K61">
        <v>1508.38</v>
      </c>
      <c r="L61">
        <v>10273.540000000001</v>
      </c>
      <c r="M61">
        <v>1707.56</v>
      </c>
      <c r="N61">
        <v>-31139.91</v>
      </c>
      <c r="O61">
        <v>913.93</v>
      </c>
      <c r="P61">
        <v>18364.650000000001</v>
      </c>
    </row>
  </sheetData>
  <mergeCells count="10">
    <mergeCell ref="H14:J14"/>
    <mergeCell ref="B17:B61"/>
    <mergeCell ref="C17:C22"/>
    <mergeCell ref="C23:C25"/>
    <mergeCell ref="C26:C33"/>
    <mergeCell ref="C34:C37"/>
    <mergeCell ref="C38:C44"/>
    <mergeCell ref="C45:C48"/>
    <mergeCell ref="C49:C57"/>
    <mergeCell ref="C58:C60"/>
  </mergeCells>
  <conditionalFormatting sqref="H17:P61">
    <cfRule type="notContainsErrors" dxfId="28" priority="1">
      <formula>NOT(ISERROR(H17))</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4:N33"/>
  <sheetViews>
    <sheetView showGridLines="0" topLeftCell="A10" workbookViewId="0">
      <selection activeCell="P14" sqref="P14"/>
    </sheetView>
  </sheetViews>
  <sheetFormatPr defaultRowHeight="14.5" x14ac:dyDescent="0.35"/>
  <cols>
    <col min="2" max="2" width="9.54296875" bestFit="1" customWidth="1"/>
    <col min="4" max="4" width="15.7265625" customWidth="1"/>
    <col min="6" max="7" width="20.7265625" customWidth="1"/>
    <col min="11" max="11" width="13.81640625" customWidth="1"/>
    <col min="13" max="13" width="10.63281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144</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7" priority="1">
      <formula>NOT(ISERROR(H17))</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4:N33"/>
  <sheetViews>
    <sheetView showGridLines="0" topLeftCell="A7" workbookViewId="0">
      <selection activeCell="B14" sqref="B14:N16"/>
    </sheetView>
  </sheetViews>
  <sheetFormatPr defaultRowHeight="14.5" x14ac:dyDescent="0.35"/>
  <cols>
    <col min="2" max="2" width="11.26953125" bestFit="1" customWidth="1"/>
    <col min="4" max="4" width="15.7265625" customWidth="1"/>
    <col min="6" max="7" width="20.7265625" customWidth="1"/>
    <col min="11" max="11" width="10.08984375" customWidth="1"/>
    <col min="13" max="13" width="11.36328125" customWidth="1"/>
  </cols>
  <sheetData>
    <row r="14" spans="2:14" ht="101.5" x14ac:dyDescent="0.35">
      <c r="B14" s="8"/>
      <c r="C14" s="8"/>
      <c r="D14" s="8"/>
      <c r="E14" s="8"/>
      <c r="F14" s="8"/>
      <c r="G14" s="9" t="s">
        <v>0</v>
      </c>
      <c r="H14" s="9" t="s">
        <v>2</v>
      </c>
      <c r="I14" s="9" t="s">
        <v>3</v>
      </c>
      <c r="J14" s="9" t="s">
        <v>4</v>
      </c>
      <c r="K14" s="9" t="s">
        <v>5</v>
      </c>
      <c r="L14" s="9" t="s">
        <v>6</v>
      </c>
      <c r="M14" s="9" t="s">
        <v>7</v>
      </c>
      <c r="N14" s="9" t="s">
        <v>8</v>
      </c>
    </row>
    <row r="15" spans="2:14" x14ac:dyDescent="0.35">
      <c r="B15" s="8"/>
      <c r="C15" s="8"/>
      <c r="D15" s="8"/>
      <c r="E15" s="8"/>
      <c r="F15" s="8"/>
      <c r="G15" s="9" t="s">
        <v>1</v>
      </c>
      <c r="H15" s="9" t="s">
        <v>14</v>
      </c>
      <c r="I15" s="9" t="s">
        <v>14</v>
      </c>
      <c r="J15" s="9" t="s">
        <v>14</v>
      </c>
      <c r="K15" s="9" t="s">
        <v>14</v>
      </c>
      <c r="L15" s="9" t="s">
        <v>14</v>
      </c>
      <c r="M15" s="9" t="s">
        <v>14</v>
      </c>
      <c r="N15" s="9"/>
    </row>
    <row r="16" spans="2:14" ht="58" x14ac:dyDescent="0.35">
      <c r="B16" s="9" t="s">
        <v>15</v>
      </c>
      <c r="C16" s="9" t="s">
        <v>16</v>
      </c>
      <c r="D16" s="9" t="s">
        <v>17</v>
      </c>
      <c r="E16" s="9" t="s">
        <v>18</v>
      </c>
      <c r="F16" s="9" t="s">
        <v>19</v>
      </c>
      <c r="G16" s="9" t="s">
        <v>20</v>
      </c>
      <c r="H16" s="8"/>
      <c r="I16" s="8"/>
      <c r="J16" s="8"/>
      <c r="K16" s="8"/>
      <c r="L16" s="8"/>
      <c r="M16" s="8"/>
      <c r="N16" s="8"/>
    </row>
    <row r="17" spans="2:14" x14ac:dyDescent="0.35">
      <c r="B17" s="3" t="s">
        <v>145</v>
      </c>
      <c r="C17" s="3" t="s">
        <v>22</v>
      </c>
      <c r="D17" s="1"/>
      <c r="E17" s="1"/>
      <c r="F17" s="1"/>
      <c r="G17" s="1" t="s">
        <v>81</v>
      </c>
      <c r="L17">
        <v>0</v>
      </c>
      <c r="M17">
        <v>0</v>
      </c>
      <c r="N17">
        <v>0</v>
      </c>
    </row>
    <row r="18" spans="2:14" x14ac:dyDescent="0.35">
      <c r="B18" s="3"/>
      <c r="C18" s="3"/>
      <c r="D18" s="1" t="s">
        <v>8</v>
      </c>
      <c r="E18" s="1"/>
      <c r="F18" s="1"/>
      <c r="G18" s="1"/>
      <c r="H18">
        <v>0</v>
      </c>
      <c r="I18">
        <v>0</v>
      </c>
      <c r="J18">
        <v>0</v>
      </c>
      <c r="K18">
        <v>0</v>
      </c>
      <c r="L18">
        <v>0</v>
      </c>
      <c r="M18">
        <v>0</v>
      </c>
      <c r="N18">
        <v>0</v>
      </c>
    </row>
    <row r="19" spans="2:14" x14ac:dyDescent="0.35">
      <c r="B19" s="3"/>
      <c r="C19" s="3" t="s">
        <v>23</v>
      </c>
      <c r="D19" s="1"/>
      <c r="E19" s="1"/>
      <c r="F19" s="1"/>
      <c r="G19" s="1" t="s">
        <v>81</v>
      </c>
      <c r="L19">
        <v>0</v>
      </c>
      <c r="M19">
        <v>0</v>
      </c>
      <c r="N19">
        <v>0</v>
      </c>
    </row>
    <row r="20" spans="2:14" x14ac:dyDescent="0.35">
      <c r="B20" s="3"/>
      <c r="C20" s="3"/>
      <c r="D20" s="1" t="s">
        <v>8</v>
      </c>
      <c r="E20" s="1"/>
      <c r="F20" s="1"/>
      <c r="G20" s="1"/>
      <c r="H20">
        <v>0</v>
      </c>
      <c r="I20">
        <v>0</v>
      </c>
      <c r="J20">
        <v>0</v>
      </c>
      <c r="K20">
        <v>0</v>
      </c>
      <c r="L20">
        <v>0</v>
      </c>
      <c r="M20">
        <v>0</v>
      </c>
      <c r="N20">
        <v>0</v>
      </c>
    </row>
    <row r="21" spans="2:14" x14ac:dyDescent="0.35">
      <c r="B21" s="3"/>
      <c r="C21" s="3" t="s">
        <v>24</v>
      </c>
      <c r="D21" s="1"/>
      <c r="E21" s="1"/>
      <c r="F21" s="1"/>
      <c r="G21" s="1" t="s">
        <v>81</v>
      </c>
      <c r="L21">
        <v>0</v>
      </c>
      <c r="M21">
        <v>0</v>
      </c>
      <c r="N21">
        <v>0</v>
      </c>
    </row>
    <row r="22" spans="2:14" x14ac:dyDescent="0.35">
      <c r="B22" s="3"/>
      <c r="C22" s="3"/>
      <c r="D22" s="1" t="s">
        <v>8</v>
      </c>
      <c r="E22" s="1"/>
      <c r="F22" s="1"/>
      <c r="G22" s="1"/>
      <c r="H22">
        <v>0</v>
      </c>
      <c r="I22">
        <v>0</v>
      </c>
      <c r="J22">
        <v>0</v>
      </c>
      <c r="K22">
        <v>0</v>
      </c>
      <c r="L22">
        <v>0</v>
      </c>
      <c r="M22">
        <v>0</v>
      </c>
      <c r="N22">
        <v>0</v>
      </c>
    </row>
    <row r="23" spans="2:14" x14ac:dyDescent="0.35">
      <c r="B23" s="3"/>
      <c r="C23" s="3" t="s">
        <v>25</v>
      </c>
      <c r="D23" s="1"/>
      <c r="E23" s="1"/>
      <c r="F23" s="1"/>
      <c r="G23" s="1" t="s">
        <v>81</v>
      </c>
      <c r="L23">
        <v>0</v>
      </c>
      <c r="M23">
        <v>0</v>
      </c>
      <c r="N23">
        <v>0</v>
      </c>
    </row>
    <row r="24" spans="2:14" x14ac:dyDescent="0.35">
      <c r="B24" s="3"/>
      <c r="C24" s="3"/>
      <c r="D24" s="1" t="s">
        <v>8</v>
      </c>
      <c r="E24" s="1"/>
      <c r="F24" s="1"/>
      <c r="G24" s="1"/>
      <c r="H24">
        <v>0</v>
      </c>
      <c r="I24">
        <v>0</v>
      </c>
      <c r="J24">
        <v>0</v>
      </c>
      <c r="K24">
        <v>0</v>
      </c>
      <c r="L24">
        <v>0</v>
      </c>
      <c r="M24">
        <v>0</v>
      </c>
      <c r="N24">
        <v>0</v>
      </c>
    </row>
    <row r="25" spans="2:14" x14ac:dyDescent="0.35">
      <c r="B25" s="3"/>
      <c r="C25" s="3" t="s">
        <v>26</v>
      </c>
      <c r="D25" s="1"/>
      <c r="E25" s="1"/>
      <c r="F25" s="1"/>
      <c r="G25" s="1" t="s">
        <v>81</v>
      </c>
      <c r="L25">
        <v>0</v>
      </c>
      <c r="M25">
        <v>0</v>
      </c>
      <c r="N25">
        <v>0</v>
      </c>
    </row>
    <row r="26" spans="2:14" x14ac:dyDescent="0.35">
      <c r="B26" s="3"/>
      <c r="C26" s="3"/>
      <c r="D26" s="1" t="s">
        <v>8</v>
      </c>
      <c r="E26" s="1"/>
      <c r="F26" s="1"/>
      <c r="G26" s="1"/>
      <c r="H26">
        <v>0</v>
      </c>
      <c r="I26">
        <v>0</v>
      </c>
      <c r="J26">
        <v>0</v>
      </c>
      <c r="K26">
        <v>0</v>
      </c>
      <c r="L26">
        <v>0</v>
      </c>
      <c r="M26">
        <v>0</v>
      </c>
      <c r="N26">
        <v>0</v>
      </c>
    </row>
    <row r="27" spans="2:14" x14ac:dyDescent="0.35">
      <c r="B27" s="3"/>
      <c r="C27" s="3" t="s">
        <v>27</v>
      </c>
      <c r="D27" s="1"/>
      <c r="E27" s="1"/>
      <c r="F27" s="1"/>
      <c r="G27" s="1" t="s">
        <v>81</v>
      </c>
      <c r="L27">
        <v>0</v>
      </c>
      <c r="M27">
        <v>0</v>
      </c>
      <c r="N27">
        <v>0</v>
      </c>
    </row>
    <row r="28" spans="2:14" x14ac:dyDescent="0.35">
      <c r="B28" s="3"/>
      <c r="C28" s="3"/>
      <c r="D28" s="1" t="s">
        <v>8</v>
      </c>
      <c r="E28" s="1"/>
      <c r="F28" s="1"/>
      <c r="G28" s="1"/>
      <c r="H28">
        <v>0</v>
      </c>
      <c r="I28">
        <v>0</v>
      </c>
      <c r="J28">
        <v>0</v>
      </c>
      <c r="K28">
        <v>0</v>
      </c>
      <c r="L28">
        <v>0</v>
      </c>
      <c r="M28">
        <v>0</v>
      </c>
      <c r="N28">
        <v>0</v>
      </c>
    </row>
    <row r="29" spans="2:14" x14ac:dyDescent="0.35">
      <c r="B29" s="3"/>
      <c r="C29" s="3" t="s">
        <v>28</v>
      </c>
      <c r="D29" s="1"/>
      <c r="E29" s="1"/>
      <c r="F29" s="1"/>
      <c r="G29" s="1" t="s">
        <v>81</v>
      </c>
      <c r="L29">
        <v>0</v>
      </c>
      <c r="M29">
        <v>0</v>
      </c>
      <c r="N29">
        <v>0</v>
      </c>
    </row>
    <row r="30" spans="2:14" x14ac:dyDescent="0.35">
      <c r="B30" s="3"/>
      <c r="C30" s="3"/>
      <c r="D30" s="1" t="s">
        <v>8</v>
      </c>
      <c r="E30" s="1"/>
      <c r="F30" s="1"/>
      <c r="G30" s="1"/>
      <c r="H30">
        <v>0</v>
      </c>
      <c r="I30">
        <v>0</v>
      </c>
      <c r="J30">
        <v>0</v>
      </c>
      <c r="K30">
        <v>0</v>
      </c>
      <c r="L30">
        <v>0</v>
      </c>
      <c r="M30">
        <v>0</v>
      </c>
      <c r="N30">
        <v>0</v>
      </c>
    </row>
    <row r="31" spans="2:14" x14ac:dyDescent="0.35">
      <c r="B31" s="3"/>
      <c r="C31" s="3" t="s">
        <v>29</v>
      </c>
      <c r="D31" s="1"/>
      <c r="E31" s="1"/>
      <c r="F31" s="1"/>
      <c r="G31" s="1" t="s">
        <v>81</v>
      </c>
      <c r="L31">
        <v>0</v>
      </c>
      <c r="M31">
        <v>0</v>
      </c>
      <c r="N31">
        <v>0</v>
      </c>
    </row>
    <row r="32" spans="2:14" x14ac:dyDescent="0.35">
      <c r="B32" s="3"/>
      <c r="C32" s="3"/>
      <c r="D32" s="1" t="s">
        <v>8</v>
      </c>
      <c r="E32" s="1"/>
      <c r="F32" s="1"/>
      <c r="G32" s="1"/>
      <c r="H32">
        <v>0</v>
      </c>
      <c r="I32">
        <v>0</v>
      </c>
      <c r="J32">
        <v>0</v>
      </c>
      <c r="K32">
        <v>0</v>
      </c>
      <c r="L32">
        <v>0</v>
      </c>
      <c r="M32">
        <v>0</v>
      </c>
      <c r="N32">
        <v>0</v>
      </c>
    </row>
    <row r="33" spans="2:14" x14ac:dyDescent="0.35">
      <c r="B33" s="3"/>
      <c r="C33" s="1"/>
      <c r="D33" s="1" t="s">
        <v>30</v>
      </c>
      <c r="E33" s="1"/>
      <c r="F33" s="1"/>
      <c r="G33" s="1"/>
      <c r="H33">
        <v>0</v>
      </c>
      <c r="I33">
        <v>0</v>
      </c>
      <c r="J33">
        <v>0</v>
      </c>
      <c r="K33">
        <v>0</v>
      </c>
      <c r="L33">
        <v>0</v>
      </c>
      <c r="M33">
        <v>0</v>
      </c>
      <c r="N33">
        <v>0</v>
      </c>
    </row>
  </sheetData>
  <mergeCells count="9">
    <mergeCell ref="B17:B33"/>
    <mergeCell ref="C17:C18"/>
    <mergeCell ref="C19:C20"/>
    <mergeCell ref="C21:C22"/>
    <mergeCell ref="C23:C24"/>
    <mergeCell ref="C25:C26"/>
    <mergeCell ref="C27:C28"/>
    <mergeCell ref="C29:C30"/>
    <mergeCell ref="C31:C32"/>
  </mergeCells>
  <conditionalFormatting sqref="H17:N33">
    <cfRule type="notContainsErrors" dxfId="26" priority="1">
      <formula>NOT(ISERROR(H17))</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Andrew Bailey</vt:lpstr>
      <vt:lpstr>Sarah Breeden</vt:lpstr>
      <vt:lpstr>Sasha Mills</vt:lpstr>
      <vt:lpstr>Sam Woods</vt:lpstr>
      <vt:lpstr>David Rule</vt:lpstr>
      <vt:lpstr>David Bailey</vt:lpstr>
      <vt:lpstr>Dave Ramsden</vt:lpstr>
      <vt:lpstr>Julia Black</vt:lpstr>
      <vt:lpstr>Diana Noble</vt:lpstr>
      <vt:lpstr>Anne Glover</vt:lpstr>
      <vt:lpstr>Colette Bowe</vt:lpstr>
      <vt:lpstr>Frances O'Grady</vt:lpstr>
      <vt:lpstr>Ron Kalifa</vt:lpstr>
      <vt:lpstr>Jonathan Hall</vt:lpstr>
      <vt:lpstr>John Taylor</vt:lpstr>
      <vt:lpstr>Tom Shropshire</vt:lpstr>
      <vt:lpstr>Antony Jenkins</vt:lpstr>
      <vt:lpstr>Carolyn Wilkins</vt:lpstr>
      <vt:lpstr>Tanya Castell</vt:lpstr>
      <vt:lpstr>Catherine L Mann</vt:lpstr>
      <vt:lpstr>Huw Pill</vt:lpstr>
      <vt:lpstr>Martin Pluves</vt:lpstr>
      <vt:lpstr>Ben Stimson</vt:lpstr>
      <vt:lpstr>Marjorie Ngwenya</vt:lpstr>
      <vt:lpstr>Swati Dhingra</vt:lpstr>
      <vt:lpstr>David Roberts</vt:lpstr>
      <vt:lpstr>Jitesh Gadhia</vt:lpstr>
      <vt:lpstr>Sabine Chalmers</vt:lpstr>
      <vt:lpstr>Randall Kroszner</vt:lpstr>
      <vt:lpstr>Megan Greene</vt:lpstr>
      <vt:lpstr>Jonathan Bewes</vt:lpstr>
      <vt:lpstr>Clare Lombardelli</vt:lpstr>
      <vt:lpstr>Liz Oakes</vt:lpstr>
      <vt:lpstr>Alan Taylor</vt:lpstr>
      <vt:lpstr>Victoria Saporta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2025-06-06T08:27:54Z</dcterms:created>
  <dcterms:modified xsi:type="dcterms:W3CDTF">2025-06-06T08:48:50Z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837778047</vt:i4>
  </property>
  <property fmtid="{D5CDD505-2E9C-101B-9397-08002B2CF9AE}" pid="3" name="_NewReviewCycle">
    <vt:lpwstr/>
  </property>
</Properties>
</file>