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SingleCells3.xml" ContentType="application/vnd.openxmlformats-officedocument.spreadsheetml.tableSingleCell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SingleCells4.xml" ContentType="application/vnd.openxmlformats-officedocument.spreadsheetml.tableSingleCell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N:\Publications and Design Team\CURRENT PUBLICATIONS\Wholesale cash distribution March 2025\PDFs - final\"/>
    </mc:Choice>
  </mc:AlternateContent>
  <xr:revisionPtr revIDLastSave="0" documentId="8_{1BC47FFA-3D9E-4B5E-A454-66601558D6E5}" xr6:coauthVersionLast="47" xr6:coauthVersionMax="47" xr10:uidLastSave="{00000000-0000-0000-0000-000000000000}"/>
  <workbookProtection lockStructure="1"/>
  <bookViews>
    <workbookView xWindow="-96" yWindow="-96" windowWidth="23232" windowHeight="12432" xr2:uid="{EE0FC808-7B64-4C35-A58C-D3D16215292F}"/>
  </bookViews>
  <sheets>
    <sheet name="Cover" sheetId="4" r:id="rId1"/>
    <sheet name="Form contents" sheetId="24" r:id="rId2"/>
    <sheet name="RH" sheetId="6" r:id="rId3"/>
    <sheet name="FD" sheetId="7" r:id="rId4"/>
    <sheet name="RD" sheetId="8" r:id="rId5"/>
    <sheet name="CCD" sheetId="9" r:id="rId6"/>
    <sheet name="VU" sheetId="10" r:id="rId7"/>
    <sheet name="KED" sheetId="11" r:id="rId8"/>
    <sheet name="DED" sheetId="12" r:id="rId9"/>
    <sheet name="CCT" sheetId="13" r:id="rId10"/>
    <sheet name="SLAD" sheetId="14" r:id="rId11"/>
    <sheet name="SLAP" sheetId="15" r:id="rId12"/>
    <sheet name="MTPA" sheetId="16" r:id="rId13"/>
    <sheet name="WCD" sheetId="17" r:id="rId14"/>
    <sheet name="WCF" sheetId="18" r:id="rId15"/>
    <sheet name="FF" sheetId="19" r:id="rId16"/>
    <sheet name="STD" sheetId="20" r:id="rId17"/>
    <sheet name="STP" sheetId="21" r:id="rId18"/>
    <sheet name="EN" sheetId="22" r:id="rId19"/>
    <sheet name="A" sheetId="23" r:id="rId20"/>
  </sheets>
  <definedNames>
    <definedName name="A_ID">OFFSET(INDIRECT("MTPA!$B$3"),0,0, COUNTA(INDIRECT("MTPA!$B$3:$B$1000000")),1)</definedName>
    <definedName name="C_ID">OFFSET(INDIRECT("WCD!$B$3"),0,0, COUNTA(INDIRECT("WCD!$B$3:$B$1000000")),1)</definedName>
    <definedName name="CC_ID">OFFSET(INDIRECT("CCD!$B$3"),0,0, COUNTA(INDIRECT("CCD!$B$3:$B$1000000")),1)</definedName>
    <definedName name="EI_ID">OFFSET(INDIRECT("KED!$B$3"),0,0, COUNTA(INDIRECT("KED!$B$3:$B$1000000")),1)</definedName>
    <definedName name="ES_ID">OFFSET(INDIRECT("DED!$B$3"),0,0, COUNTA(INDIRECT("DED!$B$3:$B$1000000")),1)</definedName>
    <definedName name="R_ID">OFFSET(INDIRECT("RD!$B$3"),0,0, COUNTA(INDIRECT("RD!$B$3:$B$1000000")),1)</definedName>
    <definedName name="SLA_ID">OFFSET(INDIRECT("SLAD!$B$3"),0,0, COUNTA(INDIRECT("SLAD!$B$3:$B$1000000")),1)</definedName>
    <definedName name="T_ID">OFFSET(INDIRECT("STD!$B$3"),0,0, COUNTA(INDIRECT("STD!$B$3:$B$1000000")),1)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24" l="1"/>
  <c r="E42" i="24"/>
  <c r="E41" i="24"/>
  <c r="E39" i="24"/>
  <c r="E38" i="24"/>
  <c r="E37" i="24"/>
  <c r="E36" i="24"/>
  <c r="E35" i="24"/>
  <c r="E34" i="24"/>
  <c r="E33" i="24"/>
  <c r="E32" i="24"/>
  <c r="E31" i="24"/>
  <c r="E30" i="24"/>
  <c r="E29" i="24"/>
  <c r="F38" i="24"/>
  <c r="F31" i="24"/>
  <c r="F43" i="24"/>
  <c r="F42" i="24"/>
  <c r="F32" i="24"/>
  <c r="F39" i="24"/>
  <c r="F35" i="24"/>
  <c r="F33" i="24"/>
  <c r="F29" i="24"/>
  <c r="F34" i="24"/>
  <c r="F36" i="24"/>
  <c r="F41" i="24"/>
  <c r="F37" i="24"/>
  <c r="F30" i="24"/>
  <c r="D43" i="24" l="1"/>
  <c r="D31" i="24"/>
  <c r="D33" i="24"/>
  <c r="D39" i="24"/>
  <c r="D30" i="24"/>
  <c r="D32" i="24"/>
  <c r="D34" i="24"/>
  <c r="D41" i="24"/>
  <c r="D36" i="24"/>
  <c r="D37" i="24"/>
  <c r="D38" i="24"/>
  <c r="D29" i="24"/>
  <c r="D42" i="24"/>
  <c r="D35" i="24"/>
  <c r="D1" i="24" l="1"/>
</calcChain>
</file>

<file path=xl/sharedStrings.xml><?xml version="1.0" encoding="utf-8"?>
<sst xmlns="http://schemas.openxmlformats.org/spreadsheetml/2006/main" count="514" uniqueCount="422">
  <si>
    <t>Reporting Form - Wholesale Cash Distribution Market Oversight</t>
  </si>
  <si>
    <t>Version 1.2</t>
  </si>
  <si>
    <t>Introduction</t>
  </si>
  <si>
    <t>Important information</t>
  </si>
  <si>
    <t>Data item name</t>
  </si>
  <si>
    <t>Data item shorthand</t>
  </si>
  <si>
    <t>Return Header</t>
  </si>
  <si>
    <t>RH</t>
  </si>
  <si>
    <t>Firm Details</t>
  </si>
  <si>
    <t>FD</t>
  </si>
  <si>
    <t>Reporter Details</t>
  </si>
  <si>
    <t>RD</t>
  </si>
  <si>
    <t>Cash Centre Details</t>
  </si>
  <si>
    <t>CCD</t>
  </si>
  <si>
    <t>Vault Utilisation</t>
  </si>
  <si>
    <t>VU</t>
  </si>
  <si>
    <t>Key Equipment Details</t>
  </si>
  <si>
    <t>KED</t>
  </si>
  <si>
    <t>Desktop Equipment Details</t>
  </si>
  <si>
    <t>DED</t>
  </si>
  <si>
    <t>Cash Centre Throughput</t>
  </si>
  <si>
    <t>CCT</t>
  </si>
  <si>
    <t>Service Level Agreement Details</t>
  </si>
  <si>
    <t>SLAD</t>
  </si>
  <si>
    <t>Service Level Agreement Performance</t>
  </si>
  <si>
    <t>SLAP</t>
  </si>
  <si>
    <t>Material Third-Party Arrangements</t>
  </si>
  <si>
    <t>MTPA</t>
  </si>
  <si>
    <t>Wholesale Customer Details</t>
  </si>
  <si>
    <t>WCD</t>
  </si>
  <si>
    <t>Wholesale Customer Flows</t>
  </si>
  <si>
    <t>WCF</t>
  </si>
  <si>
    <t>Firm Financials</t>
  </si>
  <si>
    <t>FF</t>
  </si>
  <si>
    <t>Sustainability Target Details</t>
  </si>
  <si>
    <t>STD</t>
  </si>
  <si>
    <t>Sustainability Target Performance</t>
  </si>
  <si>
    <t>STP</t>
  </si>
  <si>
    <t>Event Notification</t>
  </si>
  <si>
    <t>EN</t>
  </si>
  <si>
    <t>Attestation</t>
  </si>
  <si>
    <t>A</t>
  </si>
  <si>
    <t>Name of Template</t>
  </si>
  <si>
    <t>WCDMO</t>
  </si>
  <si>
    <t>Template Version</t>
  </si>
  <si>
    <t>1.20</t>
  </si>
  <si>
    <t>Attribute</t>
  </si>
  <si>
    <t>Value</t>
  </si>
  <si>
    <t>Firm ID</t>
  </si>
  <si>
    <t>Return Comments</t>
  </si>
  <si>
    <t>Submission Date</t>
  </si>
  <si>
    <t>Data Owner Reporter ID</t>
  </si>
  <si>
    <t>Data Steward Reporter ID</t>
  </si>
  <si>
    <t>Data Expert Reporter ID 1</t>
  </si>
  <si>
    <t>Data Expert Reporter ID 2</t>
  </si>
  <si>
    <t>Data Expert Reporter ID 3</t>
  </si>
  <si>
    <t>Firm Name</t>
  </si>
  <si>
    <t>Firm Abbreviation</t>
  </si>
  <si>
    <t>Firm Type</t>
  </si>
  <si>
    <t>Firm Companies Registration Number (CRN)</t>
  </si>
  <si>
    <t>Additional Firm Companies Registration Number (CRN)</t>
  </si>
  <si>
    <t>Firm Legal Entity Identifier (LEI)</t>
  </si>
  <si>
    <t>Additional Firm Legal Entity Identifier (LEI)</t>
  </si>
  <si>
    <t>Last Updated Date</t>
  </si>
  <si>
    <t>Reporter ID</t>
  </si>
  <si>
    <t>Full Name</t>
  </si>
  <si>
    <t>Reporter Role</t>
  </si>
  <si>
    <t>Job Title</t>
  </si>
  <si>
    <t>Department</t>
  </si>
  <si>
    <t>Work E-mail Address</t>
  </si>
  <si>
    <t>Date Effective</t>
  </si>
  <si>
    <t>Date Superseded</t>
  </si>
  <si>
    <t>Primary Work Phone Number</t>
  </si>
  <si>
    <t>Secondary Work Phone Number</t>
  </si>
  <si>
    <t xml:space="preserve">Work Address Line 1 </t>
  </si>
  <si>
    <t>Work Address Line 2</t>
  </si>
  <si>
    <t>Work Address Line 3</t>
  </si>
  <si>
    <t>Work Address City</t>
  </si>
  <si>
    <t>Work Address County</t>
  </si>
  <si>
    <t>Work Address Country</t>
  </si>
  <si>
    <t>Work Address Postcode</t>
  </si>
  <si>
    <t>Cash Centre ID</t>
  </si>
  <si>
    <t>Cash Centre Name</t>
  </si>
  <si>
    <t xml:space="preserve">Cash Centre Address Line 1 </t>
  </si>
  <si>
    <t>Cash Centre Address Line 2</t>
  </si>
  <si>
    <t>Cash Centre Address Line 3</t>
  </si>
  <si>
    <t>Cash Centre City</t>
  </si>
  <si>
    <t>Cash Centre County</t>
  </si>
  <si>
    <t>Cash Centre Country</t>
  </si>
  <si>
    <t>Cash Centre Postcode</t>
  </si>
  <si>
    <t>Ownership Type</t>
  </si>
  <si>
    <t>Cash Centre Owner</t>
  </si>
  <si>
    <t>Cash Centre Operator</t>
  </si>
  <si>
    <t>Lease Term</t>
  </si>
  <si>
    <t>Security of Tenure</t>
  </si>
  <si>
    <t>Break Clause in-place?</t>
  </si>
  <si>
    <t>Break Clause</t>
  </si>
  <si>
    <t>Notice Period</t>
  </si>
  <si>
    <t>Lease Expiry Date</t>
  </si>
  <si>
    <t>NCS Eligibility</t>
  </si>
  <si>
    <t>Store BoE Banknotes?</t>
  </si>
  <si>
    <t>Authenticate BoE Banknotes?</t>
  </si>
  <si>
    <t>Fitness Sort BoE Banknotes?</t>
  </si>
  <si>
    <t>Dispense BoE Banknotes?</t>
  </si>
  <si>
    <t>Processes Coin?</t>
  </si>
  <si>
    <t>S&amp;NI Banknote Centre?</t>
  </si>
  <si>
    <t>Foreign Currency Centre?</t>
  </si>
  <si>
    <t>Current Cash Centre Service Offering</t>
  </si>
  <si>
    <t>Cash Centre Status</t>
  </si>
  <si>
    <t>Cash Centre Opening Date</t>
  </si>
  <si>
    <t>Cash Centre Mothballed Date</t>
  </si>
  <si>
    <t>Cash Centre Closing Date</t>
  </si>
  <si>
    <t>Renewable Electricity Contract?</t>
  </si>
  <si>
    <t>Renewable Electricity Contract Details</t>
  </si>
  <si>
    <t xml:space="preserve">Number of vaults </t>
  </si>
  <si>
    <t>Number of secure vehicle loading bays</t>
  </si>
  <si>
    <t>Backup Generator?</t>
  </si>
  <si>
    <t>Blackout Exemption?</t>
  </si>
  <si>
    <t>Battery Backup?</t>
  </si>
  <si>
    <t>Uninterruptable Power Supply?</t>
  </si>
  <si>
    <t>Vault Capacity in Cages (BoE + S&amp;NI Banknotes)</t>
  </si>
  <si>
    <t>Vault Capacity in Cages (Coin)</t>
  </si>
  <si>
    <t>Bond Vault Capacity in Cages (BoE Banknotes)</t>
  </si>
  <si>
    <t>Insurance Coverage Type</t>
  </si>
  <si>
    <t>Estate Wide Insurance Limit</t>
  </si>
  <si>
    <t>Cash Centre Specific Insurance Limit</t>
  </si>
  <si>
    <t>Commentary</t>
  </si>
  <si>
    <t>Reporting Date</t>
  </si>
  <si>
    <t>£5 Vault Utilisation in Cages (BoE Banknotes)</t>
  </si>
  <si>
    <t>£10 Vault Utilisation in Cages (BoE Banknotes)</t>
  </si>
  <si>
    <t>£20 Vault Utilisation in Cages (BoE Banknotes)</t>
  </si>
  <si>
    <t>£50 Vault Utilisation in Cages (BoE Banknotes)</t>
  </si>
  <si>
    <t>1p Vault Utilisation in Cages (Coin)</t>
  </si>
  <si>
    <t>2p Vault Utilisation in Cages (Coin)</t>
  </si>
  <si>
    <t>5p Vault Utilisation in Cages (Coin)</t>
  </si>
  <si>
    <t>10p Vault Utilisation in Cages (Coin)</t>
  </si>
  <si>
    <t>20p Vault Utilisation in Cages (Coin)</t>
  </si>
  <si>
    <t>50p Vault Utilisation in Cages (Coin)</t>
  </si>
  <si>
    <t>£1 Vault Utilisation in Cages (Coin)</t>
  </si>
  <si>
    <t>£2 Vault Utilisation in Cages (Coin)</t>
  </si>
  <si>
    <t>All Denominations Vault Utilisation in Cages (S&amp;NI Banknotes)</t>
  </si>
  <si>
    <t>Total Vault Utilisation in Value (BoE Banknotes)</t>
  </si>
  <si>
    <t>Total Vault Utilisation in Value (Coin)</t>
  </si>
  <si>
    <t>Total Vault Utilisation in Value (S&amp;NI Banknotes)</t>
  </si>
  <si>
    <t>Equipment Item ID</t>
  </si>
  <si>
    <t>Equipment Type</t>
  </si>
  <si>
    <t>Equipment Manufacturer</t>
  </si>
  <si>
    <t>Equipment Model</t>
  </si>
  <si>
    <t>Equipment Installation Date</t>
  </si>
  <si>
    <t>Expected Equipment Service Life (Years)</t>
  </si>
  <si>
    <t>Equipment Status</t>
  </si>
  <si>
    <t>Equipment Decommission Date</t>
  </si>
  <si>
    <t>Equipment Relocation Date</t>
  </si>
  <si>
    <t>Equipment Previously Relocated?</t>
  </si>
  <si>
    <t>Previous Equipment Item ID</t>
  </si>
  <si>
    <t>Coin Checking and Validation Framework Approved?</t>
  </si>
  <si>
    <t>£1 High Security Feature Capable?</t>
  </si>
  <si>
    <t>BoE Machine Testing Framework Standard</t>
  </si>
  <si>
    <t>BoE Banknote Fitness Sorting capable?</t>
  </si>
  <si>
    <t>Machine Add-ons Installed?</t>
  </si>
  <si>
    <t>Machine Add-on Details</t>
  </si>
  <si>
    <t>Theoretical Throughput (Pieces per hour)</t>
  </si>
  <si>
    <t>Equipment Set ID</t>
  </si>
  <si>
    <t>BoE Banknote Capable?</t>
  </si>
  <si>
    <t>S&amp;NI Banknote Capable?</t>
  </si>
  <si>
    <t>Coin Capable?</t>
  </si>
  <si>
    <t>Equipment Quantity</t>
  </si>
  <si>
    <t>Theoretical Throughput Per Equipment Item (Pieces per hour)</t>
  </si>
  <si>
    <t>Reporting Period Start Date</t>
  </si>
  <si>
    <t>Reporting Period End Date</t>
  </si>
  <si>
    <t>HSNS Active?</t>
  </si>
  <si>
    <t>HSNS Availability (minutes)</t>
  </si>
  <si>
    <t>HSNS Use (minutes)</t>
  </si>
  <si>
    <t>MSNS Active?</t>
  </si>
  <si>
    <t>MSNS Availability (minutes)</t>
  </si>
  <si>
    <t>MSNS Use (minutes)</t>
  </si>
  <si>
    <t>Bulk Coin Sorter Active?</t>
  </si>
  <si>
    <t>Bulk Coin Sorter Availability (minutes)</t>
  </si>
  <si>
    <t>Bulk Coin Sorter Use (minutes)</t>
  </si>
  <si>
    <t>Bulk Coin Bagger Active?</t>
  </si>
  <si>
    <t>Bulk Coin Bagger Availability (minutes)</t>
  </si>
  <si>
    <t>Bulk Coin Bagger Use (minutes)</t>
  </si>
  <si>
    <t>Peak Deposit Day Volume Processed (ALL GBP CASH)</t>
  </si>
  <si>
    <t>Peak Deposit Day Volume Processed (BoE Banknotes)</t>
  </si>
  <si>
    <t>Peak Deposit Day Volume Processed (S&amp;NI Banknotes)</t>
  </si>
  <si>
    <t>Peak Deposit Day Volume Processed (Coin)</t>
  </si>
  <si>
    <t>Direct Labour Input for Cash Processing</t>
  </si>
  <si>
    <t>Direct Labour Input for Banknote Processing</t>
  </si>
  <si>
    <t>Direct Labour Input for Coin Processing</t>
  </si>
  <si>
    <t>Total Deposit Volume Processed (ALL GBP CASH)</t>
  </si>
  <si>
    <t>Total Deposit Volume Processed (BoE Banknotes)</t>
  </si>
  <si>
    <t>Total Deposit Volume Processed (S&amp;NI Banknotes)</t>
  </si>
  <si>
    <t>Total Deposit Volume Processed (Coin)</t>
  </si>
  <si>
    <t>Total Deposit Value Processed (ALL GBP CASH)</t>
  </si>
  <si>
    <t>Total Deposit Value Processed (BoE Banknotes)</t>
  </si>
  <si>
    <t>Total Deposit Value Processed (S&amp;NI Banknotes)</t>
  </si>
  <si>
    <t>Total Deposit Value Processed (Coin)</t>
  </si>
  <si>
    <t>Total Cash In Volume (ALL GBP CASH)</t>
  </si>
  <si>
    <t>Total Cash In Volume (BoE Banknotes)</t>
  </si>
  <si>
    <t>Total Cash In Volume (S&amp;NI Banknotes)</t>
  </si>
  <si>
    <t>Total Cash In Volume (Coin)</t>
  </si>
  <si>
    <t>Total Cash In Value (ALL GBP CASH)</t>
  </si>
  <si>
    <t>Total Cash In Value (BoE Banknotes)</t>
  </si>
  <si>
    <t>Total Cash In Value (S&amp;NI Banknotes)</t>
  </si>
  <si>
    <t>Total Cash In Value (Coin)</t>
  </si>
  <si>
    <t>Collections from Issuer Volume (ALL GBP CASH)</t>
  </si>
  <si>
    <t xml:space="preserve">Collections from BoE Volume (BoE Banknotes) </t>
  </si>
  <si>
    <t>Collections from S&amp;NI Commercial Banknote Issuers Volume (S&amp;NI Banknotes)</t>
  </si>
  <si>
    <t>Collections from Royal Mint Volume (Coin)</t>
  </si>
  <si>
    <t>Collections from Issuer Value (ALL GBP CASH)</t>
  </si>
  <si>
    <t xml:space="preserve">Collections from BoE Value (BoE Banknotes) </t>
  </si>
  <si>
    <t>Collections from S&amp;NI Commercial Banknote Issuers Value (S&amp;NI Banknotes)</t>
  </si>
  <si>
    <t>Collections from Royal Mint Value (Coin)</t>
  </si>
  <si>
    <t xml:space="preserve">Transfers from other cash centres Volume (ALL GBP CASH) </t>
  </si>
  <si>
    <t>Transfers from other cash centres Volume (BoE Banknotes)</t>
  </si>
  <si>
    <t>Transfers from other cash centres Volume (S&amp;NI Banknotes)</t>
  </si>
  <si>
    <t>Transfers from other cash centres Volume (Coin)</t>
  </si>
  <si>
    <t>Transfers from other cash centres Value (ALL GBP CASH)</t>
  </si>
  <si>
    <t>Transfers from other cash centres Value (BoE Banknotes)</t>
  </si>
  <si>
    <t>Transfers from other cash centres Value (S&amp;NI Banknotes)</t>
  </si>
  <si>
    <t>Transfers from other cash centres Value (Coin)</t>
  </si>
  <si>
    <t>Total Dispense Volume Processed (BoE Banknotes)</t>
  </si>
  <si>
    <t>Total Dispense Volume Processed (S&amp;NI Banknotes)</t>
  </si>
  <si>
    <t>Total Dispense Volume Processed (Coin)</t>
  </si>
  <si>
    <t>Total Dispense Value Processed (BoE Banknotes)</t>
  </si>
  <si>
    <t>Total Dispense Value Processed (S&amp;NI Banknotes)</t>
  </si>
  <si>
    <t>Total Dispense Value Processed (Coin)</t>
  </si>
  <si>
    <t>Total Cash Out Volume (BoE Banknotes)</t>
  </si>
  <si>
    <t>Total Cash Out Volume (S&amp;NI Banknotes)</t>
  </si>
  <si>
    <t>Total Cash Out Volume (Coin)</t>
  </si>
  <si>
    <t>Total Cash Out Value (BoE Banknotes)</t>
  </si>
  <si>
    <t>Total Cash Out Value (S&amp;NI Banknotes)</t>
  </si>
  <si>
    <t>Total Cash Out Value (Coin)</t>
  </si>
  <si>
    <t>Transfers to other cash centres Volume (ALL GBP CASH)</t>
  </si>
  <si>
    <t>Transfers to other cash centres Volume (BoE Banknotes)</t>
  </si>
  <si>
    <t>Transfers to other cash centres Volume (S&amp;NI Banknotes)</t>
  </si>
  <si>
    <t>Transfers to other cash centres Volume (Coin)</t>
  </si>
  <si>
    <t xml:space="preserve">Transfers to other cash centres Value (ALL GBP CASH) </t>
  </si>
  <si>
    <t>Transfers to other cash centres Value (BoE Banknotes)</t>
  </si>
  <si>
    <t>Transfers to other cash centres Value (S&amp;NI Banknotes)</t>
  </si>
  <si>
    <t>Transfers to other cash centres Value (Coin)</t>
  </si>
  <si>
    <t xml:space="preserve">Deliveries to Issuer Volume (ALL GBP CASH) </t>
  </si>
  <si>
    <t>Deliveries to BoE Volume (BoE Banknotes)</t>
  </si>
  <si>
    <t>Deliveries to S&amp;NI Commercial Banknote Issuers Volume (S&amp;NI Banknotes)</t>
  </si>
  <si>
    <t>Deliveries to Royal Mint Volume (Coin)</t>
  </si>
  <si>
    <t xml:space="preserve">Deliveries to Issuer Value (ALL GBP CASH) </t>
  </si>
  <si>
    <t>Deliveries to BoE Value (BoE Banknotes)</t>
  </si>
  <si>
    <t>Deliveries to S&amp;NI Commercial Banknote Issuers Value (S&amp;NI Banknotes)</t>
  </si>
  <si>
    <t>Deliveries to Royal Mint Value (Coin)</t>
  </si>
  <si>
    <t>Cash Centre Deposit Transactions (ALL GBP CASH)</t>
  </si>
  <si>
    <t>Cash Centre Dispense Transactions (ALL GBP CASH)</t>
  </si>
  <si>
    <t>SLA ID</t>
  </si>
  <si>
    <t>SLA Type</t>
  </si>
  <si>
    <t>Arrangement ID</t>
  </si>
  <si>
    <t>Customer ID</t>
  </si>
  <si>
    <t>SLA Name</t>
  </si>
  <si>
    <t>SLA Category</t>
  </si>
  <si>
    <t>SLA Start Date</t>
  </si>
  <si>
    <t>SLA End Date</t>
  </si>
  <si>
    <t>SLA Definition</t>
  </si>
  <si>
    <t>SLA Monitoring Plan</t>
  </si>
  <si>
    <t>SLA Unit</t>
  </si>
  <si>
    <t>SLA Assessment Type</t>
  </si>
  <si>
    <t>SLA Rating Approach</t>
  </si>
  <si>
    <t>SLA Amber Lower Limit</t>
  </si>
  <si>
    <t>SLA Amber Upper Limit</t>
  </si>
  <si>
    <t>SLA Figure</t>
  </si>
  <si>
    <t>SLA Commentary</t>
  </si>
  <si>
    <t>Arrangement Type</t>
  </si>
  <si>
    <t>Arrangement Provider Name</t>
  </si>
  <si>
    <t>Arrangement Status</t>
  </si>
  <si>
    <t>Negotiations in-progress?</t>
  </si>
  <si>
    <t>Due to Lapse?</t>
  </si>
  <si>
    <t>Arrangement Start Date</t>
  </si>
  <si>
    <t>Arrangement Expiry Date</t>
  </si>
  <si>
    <t xml:space="preserve">Arrangement Description </t>
  </si>
  <si>
    <t>Individual or Group Record?</t>
  </si>
  <si>
    <t>Customer Name</t>
  </si>
  <si>
    <t>Sector Classification</t>
  </si>
  <si>
    <t>Customer Companies Registration Number (CRN)</t>
  </si>
  <si>
    <t>Customer Legal Entity Identifier (LEI)</t>
  </si>
  <si>
    <t>Customer Requires BoE Banknotes?</t>
  </si>
  <si>
    <t>Customer Requires Coin?</t>
  </si>
  <si>
    <t>Customer Requires S&amp;NI Banknotes?</t>
  </si>
  <si>
    <t>Customer Description</t>
  </si>
  <si>
    <t>Standard or Bespoke Pricing?</t>
  </si>
  <si>
    <t>Customer Arrangement Setup</t>
  </si>
  <si>
    <t>Customer Contract Start Date</t>
  </si>
  <si>
    <t>Customer Contract End Date</t>
  </si>
  <si>
    <t>Customer Status</t>
  </si>
  <si>
    <t>Customer Dispense Volume - ALL GBP Cash</t>
  </si>
  <si>
    <t>Customer Dispense Value - ALL GBP CASH</t>
  </si>
  <si>
    <t>Customer Deposit Volume - ALL GBP CASH</t>
  </si>
  <si>
    <t>Customer Deposit Value - ALL GBP CASH</t>
  </si>
  <si>
    <t>£5 Customer Dispense Volume - BoE Banknotes</t>
  </si>
  <si>
    <t>£5 Customer Deposit Volume - BoE Banknotes</t>
  </si>
  <si>
    <t>£10 Customer Dispense Volume - BoE Banknotes</t>
  </si>
  <si>
    <t>£10 Customer Deposit Volume - BoE Banknotes</t>
  </si>
  <si>
    <t>£20 Customer Dispense Volume - BoE Banknotes</t>
  </si>
  <si>
    <t>£20 Customer Deposit Volume - BoE Banknotes</t>
  </si>
  <si>
    <t>£50 Customer Dispense Volume - BoE Banknotes</t>
  </si>
  <si>
    <t>£50 Customer Deposit Volume - BoE Banknotes</t>
  </si>
  <si>
    <t>1p Customer Dispense Volume - Coin</t>
  </si>
  <si>
    <t>1p Customer Deposit Volume - Coin</t>
  </si>
  <si>
    <t>2p Customer Dispense Volume - Coin</t>
  </si>
  <si>
    <t>2p Customer Deposit Volume - Coin</t>
  </si>
  <si>
    <t>5p Customer Dispense Volume - Coin</t>
  </si>
  <si>
    <t>5p Customer Deposit Volume - Coin</t>
  </si>
  <si>
    <t>10p Customer Dispense Volume - Coin</t>
  </si>
  <si>
    <t>10p Customer Deposit Volume - Coin</t>
  </si>
  <si>
    <t>20p Customer Dispense Volume - Coin</t>
  </si>
  <si>
    <t>20p Customer Deposit Volume - Coin</t>
  </si>
  <si>
    <t>50p Customer Dispense Volume - Coin</t>
  </si>
  <si>
    <t>50p Customer Deposit Volume - Coin</t>
  </si>
  <si>
    <t>£1 Customer Dispense Volume - Coin</t>
  </si>
  <si>
    <t>£1 Customer Deposit Volume - Coin</t>
  </si>
  <si>
    <t>£2 Customer Dispense Volume - Coin</t>
  </si>
  <si>
    <t>£2 Customer Deposit Volume - Coin</t>
  </si>
  <si>
    <t>Financial Year Start Date</t>
  </si>
  <si>
    <t>Financial Year End Date</t>
  </si>
  <si>
    <t>Reporting Last Updated</t>
  </si>
  <si>
    <t>End-Year Figures?</t>
  </si>
  <si>
    <t>Actuals Audited?</t>
  </si>
  <si>
    <t>Forecast Total Revenue (All GBP CASH)</t>
  </si>
  <si>
    <t>Actual Total Revenue (All GBP CASH)</t>
  </si>
  <si>
    <t>Total Revenue (ALL GBP CASH) Description</t>
  </si>
  <si>
    <t>Forecast Total Revenue (BoE Banknotes)</t>
  </si>
  <si>
    <t>Actual Total Revenue (BoE Banknotes)</t>
  </si>
  <si>
    <t>Total Revenue (BoE Banknotes) Description</t>
  </si>
  <si>
    <t>Forecast Total Revenue (Coin)</t>
  </si>
  <si>
    <t>Actual Total Revenue (Coin)</t>
  </si>
  <si>
    <t>Total Revenue (Coin) Description</t>
  </si>
  <si>
    <t>Forecast Total Operating Costs (All GBP CASH)</t>
  </si>
  <si>
    <t>Actual Total Operating Costs (All GBP CASH)</t>
  </si>
  <si>
    <t>Total Operating Cost (All GBP CASH) Description</t>
  </si>
  <si>
    <t>Actual Fixed Costs as Percentage of Total Operating Costs (All GBP CASH)</t>
  </si>
  <si>
    <t>Actual Variable Costs as a Percentage of Total Operating Costs (All GBP CASH)</t>
  </si>
  <si>
    <t>Forecast Total Operating Costs (BoE Banknotes)</t>
  </si>
  <si>
    <t>Actual Total Operating Costs (BoE Banknotes)</t>
  </si>
  <si>
    <t>Total Operating Cost (BoE Banknotes) Description</t>
  </si>
  <si>
    <t>Actual Fixed Costs as Percentage of Total Operating Costs (BoE Banknotes)</t>
  </si>
  <si>
    <t>Actual Variable Costs as a Percentage of Total Operating Costs (BoE Banknotes)</t>
  </si>
  <si>
    <t>Forecast Total Operating Costs (Coin)</t>
  </si>
  <si>
    <t>Actual Total Operating Costs (Coin)</t>
  </si>
  <si>
    <t>Total Operating Cost (Coin) Description</t>
  </si>
  <si>
    <t>Actual Fixed Costs as Percentage of Total Operating Costs (Coin)</t>
  </si>
  <si>
    <t>Actual Variable Costs as a Percentage of Total Operating Costs (Coin)</t>
  </si>
  <si>
    <t>Actual Cash in Transit Cost (All GBP CASH)</t>
  </si>
  <si>
    <t>Cash in Transit Cost (All GBP CASH) Description</t>
  </si>
  <si>
    <t>Actual Cash in Transit Cost (BoE Banknotes)</t>
  </si>
  <si>
    <t>Cash in Transit Cost (BoE Banknotes) Description</t>
  </si>
  <si>
    <t>Actual Cash in Transit Cost (Coin)</t>
  </si>
  <si>
    <t>Cash in Transit Cost (Coin) Description</t>
  </si>
  <si>
    <t>Target ID</t>
  </si>
  <si>
    <t>Target Name</t>
  </si>
  <si>
    <t>Target Description</t>
  </si>
  <si>
    <t>Target Category</t>
  </si>
  <si>
    <t>Target Start Date</t>
  </si>
  <si>
    <t>Target Due Date</t>
  </si>
  <si>
    <t>Target Achieved Date</t>
  </si>
  <si>
    <t>Target Status</t>
  </si>
  <si>
    <t>Target Reporting Format</t>
  </si>
  <si>
    <t>Target Performance in Reporting Period</t>
  </si>
  <si>
    <t>RAG Rating</t>
  </si>
  <si>
    <t>Target Commentary</t>
  </si>
  <si>
    <t>Event ID</t>
  </si>
  <si>
    <t>Event Opened Date</t>
  </si>
  <si>
    <t>Event Closed Date</t>
  </si>
  <si>
    <t>Event Name</t>
  </si>
  <si>
    <t>Event Details</t>
  </si>
  <si>
    <t>Event Attachment References</t>
  </si>
  <si>
    <t>Attestation Date</t>
  </si>
  <si>
    <t>Firm Details Reviewed?</t>
  </si>
  <si>
    <t>Reporter Details Reviewed?</t>
  </si>
  <si>
    <t>Cash Centre Details Reviewed?</t>
  </si>
  <si>
    <t>Vault Utilisation Reviewed?</t>
  </si>
  <si>
    <t>Key Equipment Details Reviewed?</t>
  </si>
  <si>
    <t>Desktop Equipment Details Reviewed?</t>
  </si>
  <si>
    <t>Cash Centre Throughput Reviewed?</t>
  </si>
  <si>
    <t>Service Level Agreement Details Reviewed?</t>
  </si>
  <si>
    <t>Service Level Agreement Performance Reviewed?</t>
  </si>
  <si>
    <t>Material Third-Party Arrangements Reviewed?</t>
  </si>
  <si>
    <t>Wholesale Customer Details Reviewed?</t>
  </si>
  <si>
    <t>Wholesale Customer Flows Reviewed?</t>
  </si>
  <si>
    <t>Firm Financials Reviewed?</t>
  </si>
  <si>
    <t>Sustainability Target Details Reviewed?</t>
  </si>
  <si>
    <t>Sustainability Target Performance Reviewed?</t>
  </si>
  <si>
    <t>Event Notification Reviewed?</t>
  </si>
  <si>
    <t>Business Continuity Plan Reviewed?</t>
  </si>
  <si>
    <t>Business Plan Reviewed?</t>
  </si>
  <si>
    <t>Cash Centre Closure Reviewed?</t>
  </si>
  <si>
    <t>Market Exit Reviewed?</t>
  </si>
  <si>
    <t>Self-Assessment Reviewed?</t>
  </si>
  <si>
    <t>Wholesale Customer Pricing Reviewed?</t>
  </si>
  <si>
    <t>Materiality Assessment Reviewed?</t>
  </si>
  <si>
    <t>Due Diligence Reviewed?</t>
  </si>
  <si>
    <t>Risk Assessment Reviewed?</t>
  </si>
  <si>
    <t>Contract Reviewed?</t>
  </si>
  <si>
    <t>• Ensure you are using the correct Firm ID for the recognised person(s) you are reporting on behalf of.</t>
  </si>
  <si>
    <t>• Do not modify the structure or layout of the spreadsheet/workbook or the tabs/worksheets.</t>
  </si>
  <si>
    <t>• Do not leave empty rows between the table headings and the 1st record.</t>
  </si>
  <si>
    <t>• Do not leave empty rows between records.</t>
  </si>
  <si>
    <t>• When editing an existing or previously provided record, provide the updated record in full. Input when the changes were made to the record using the corresponding 'Last Updated Date' attribute.</t>
  </si>
  <si>
    <t>• To prepare the reporting form for export and sharing with the Bank, follow the 'Instructions for submitting WCDMO reporting form template in XML file format'.</t>
  </si>
  <si>
    <t>• To be completed in accordance with the WCDMO Data Catalogue, Codes of Practice and associated guidance.</t>
  </si>
  <si>
    <r>
      <t xml:space="preserve">• </t>
    </r>
    <r>
      <rPr>
        <b/>
        <sz val="11"/>
        <color rgb="FF12273F"/>
        <rFont val="Arial"/>
        <family val="2"/>
      </rPr>
      <t>For data items required in Table format only</t>
    </r>
    <r>
      <rPr>
        <sz val="11"/>
        <color rgb="FF12273F"/>
        <rFont val="Arial"/>
        <family val="2"/>
      </rPr>
      <t>. Data items in Document format are to be submitted separately.</t>
    </r>
  </si>
  <si>
    <t>Reporting Form 
Status</t>
  </si>
  <si>
    <t>• To help ensure data entry requirements in the WCDMO Data Catalogue are met, this Reporting Form contains Excel and XML schema data validation checks.</t>
  </si>
  <si>
    <t>• To minimise the risk of data submission errors, it is strongly recommended to start with a new Reporting Form file each time a new submission is required.</t>
  </si>
  <si>
    <t>• If importing data from external sources into the Reporting Form, copy and paste as 'Values' only to avoid formatting errors.</t>
  </si>
  <si>
    <t>• If no updates are required for a data item in a given reporting period, leave the data item blank.</t>
  </si>
  <si>
    <t>• Prior to exporting, check the cell ranges included in each Excel/XML table to ensure only rows containing data are included (Not applicable to Return Header, Firm Details, Firm Financials and Attestation).</t>
  </si>
  <si>
    <t xml:space="preserve">      - Use the checks below under 'Table-based data items' to confirm whether the number of rows in the table match the number of rows containing data on the worksheet/tab. </t>
  </si>
  <si>
    <t xml:space="preserve">      - If any blank rows are included in the Excel/XML table, delete them by selecting the row numbers (Press and hold shift key to select multiple rows), right click, and select 'Delete'.</t>
  </si>
  <si>
    <t xml:space="preserve">      - If any rows are missing from the Excel/XML table, note the last row number that contains data. Adjust the table by selecting the header row of the table, clicking 'Table design' in the navigation ribbon, and press 'Resize Table'. Replace the second number in the range with the row number and press 'Ok'.</t>
  </si>
  <si>
    <t>Table-based data items</t>
  </si>
  <si>
    <t>Applicable to?</t>
  </si>
  <si>
    <t>Data Item Status</t>
  </si>
  <si>
    <t>Rows in Table</t>
  </si>
  <si>
    <t>Rows in sheet with data</t>
  </si>
  <si>
    <t>Operator AND Backing FI</t>
  </si>
  <si>
    <t>Operator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</si>
</sst>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quot;£&quot;#,##0"/>
    <numFmt numFmtId="166"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8"/>
      <color rgb="FF12273F"/>
      <name val="Century Gothic"/>
      <family val="2"/>
    </font>
    <font>
      <b/>
      <sz val="11"/>
      <color theme="1"/>
      <name val="Arial"/>
      <family val="2"/>
    </font>
    <font>
      <b/>
      <sz val="12"/>
      <color rgb="FF12273F"/>
      <name val="Century Gothic"/>
      <family val="2"/>
    </font>
    <font>
      <sz val="11"/>
      <color rgb="FF12273F"/>
      <name val="Arial"/>
      <family val="2"/>
    </font>
    <font>
      <b/>
      <sz val="11"/>
      <color rgb="FF12273F"/>
      <name val="Arial"/>
      <family val="2"/>
    </font>
    <font>
      <sz val="11"/>
      <color theme="0"/>
      <name val="Arial"/>
      <family val="2"/>
    </font>
    <font>
      <sz val="11"/>
      <color theme="1"/>
      <name val="Arial"/>
      <family val="2"/>
    </font>
    <font>
      <u/>
      <sz val="11"/>
      <color theme="4"/>
      <name val="Arial"/>
      <family val="2"/>
    </font>
    <font>
      <sz val="9"/>
      <name val="Verdana"/>
      <family val="2"/>
    </font>
    <font>
      <sz val="11"/>
      <color theme="1"/>
      <name val="Calibri"/>
      <family val="2"/>
    </font>
    <font>
      <b/>
      <sz val="11"/>
      <color theme="1"/>
      <name val="Calibri"/>
      <family val="2"/>
    </font>
    <font>
      <sz val="22"/>
      <color theme="1"/>
      <name val="Arial"/>
      <family val="2"/>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12273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2" fillId="0" borderId="0">
      <alignment vertical="top"/>
    </xf>
  </cellStyleXfs>
  <cellXfs count="46">
    <xf numFmtId="0" fontId="0" fillId="0" borderId="0" xfId="0"/>
    <xf numFmtId="0" fontId="0" fillId="2" borderId="0" xfId="0" applyFill="1"/>
    <xf numFmtId="0" fontId="4" fillId="0" borderId="0" xfId="0" applyFont="1"/>
    <xf numFmtId="0" fontId="5" fillId="0" borderId="0" xfId="0" applyFont="1"/>
    <xf numFmtId="17" fontId="5" fillId="0" borderId="0" xfId="0" applyNumberFormat="1" applyFont="1"/>
    <xf numFmtId="0" fontId="6" fillId="3" borderId="0" xfId="0" applyFont="1" applyFill="1"/>
    <xf numFmtId="0" fontId="0" fillId="3" borderId="0" xfId="0" applyFill="1"/>
    <xf numFmtId="0" fontId="7" fillId="0" borderId="0" xfId="0" applyFont="1"/>
    <xf numFmtId="0" fontId="8" fillId="3" borderId="0" xfId="0" applyFont="1" applyFill="1"/>
    <xf numFmtId="0" fontId="9" fillId="4" borderId="1" xfId="0" applyFont="1" applyFill="1" applyBorder="1"/>
    <xf numFmtId="0" fontId="10" fillId="0" borderId="0" xfId="0" applyFont="1"/>
    <xf numFmtId="0" fontId="2" fillId="0" borderId="1" xfId="0" applyFont="1" applyBorder="1"/>
    <xf numFmtId="0" fontId="0" fillId="0" borderId="1" xfId="0" applyBorder="1"/>
    <xf numFmtId="0" fontId="13" fillId="5" borderId="1" xfId="0" applyFont="1" applyFill="1" applyBorder="1"/>
    <xf numFmtId="0" fontId="14" fillId="0" borderId="1" xfId="0" applyFont="1" applyBorder="1"/>
    <xf numFmtId="0" fontId="13" fillId="0" borderId="1" xfId="0" applyFont="1" applyBorder="1"/>
    <xf numFmtId="49" fontId="13" fillId="5" borderId="1" xfId="3" applyNumberFormat="1" applyFont="1" applyFill="1" applyBorder="1" applyAlignment="1">
      <alignment horizontal="right" vertical="center" wrapText="1"/>
    </xf>
    <xf numFmtId="49" fontId="13" fillId="6" borderId="1" xfId="3" applyNumberFormat="1" applyFont="1" applyFill="1" applyBorder="1" applyAlignment="1">
      <alignment horizontal="right" vertical="center"/>
    </xf>
    <xf numFmtId="0" fontId="0" fillId="0" borderId="0" xfId="0" applyProtection="1">
      <protection locked="0"/>
    </xf>
    <xf numFmtId="0" fontId="0" fillId="0" borderId="1" xfId="0" applyBorder="1" applyAlignment="1">
      <alignment wrapText="1"/>
    </xf>
    <xf numFmtId="0" fontId="2" fillId="0" borderId="1" xfId="0" applyFont="1" applyBorder="1" applyAlignment="1">
      <alignment wrapText="1"/>
    </xf>
    <xf numFmtId="0" fontId="10" fillId="0" borderId="0" xfId="0" applyFont="1" applyAlignment="1">
      <alignment horizontal="right" vertical="center" wrapText="1"/>
    </xf>
    <xf numFmtId="0" fontId="15" fillId="0" borderId="0" xfId="0" applyFont="1" applyAlignment="1">
      <alignment vertical="center"/>
    </xf>
    <xf numFmtId="0" fontId="9" fillId="4" borderId="2" xfId="0" applyFont="1" applyFill="1" applyBorder="1" applyAlignment="1">
      <alignment wrapText="1"/>
    </xf>
    <xf numFmtId="0" fontId="9" fillId="4" borderId="3" xfId="0" applyFont="1" applyFill="1" applyBorder="1" applyAlignment="1">
      <alignment wrapText="1"/>
    </xf>
    <xf numFmtId="0" fontId="10" fillId="0" borderId="1" xfId="0" applyFont="1" applyBorder="1"/>
    <xf numFmtId="0" fontId="11" fillId="0" borderId="1" xfId="2" applyFont="1" applyBorder="1"/>
    <xf numFmtId="0" fontId="16" fillId="0" borderId="1" xfId="0" applyFont="1" applyBorder="1"/>
    <xf numFmtId="0" fontId="10" fillId="7" borderId="1" xfId="0" applyFont="1" applyFill="1" applyBorder="1"/>
    <xf numFmtId="49" fontId="13" fillId="0" borderId="1" xfId="0" applyNumberFormat="1" applyFont="1" applyBorder="1" applyProtection="1">
      <protection locked="0"/>
    </xf>
    <xf numFmtId="49" fontId="0" fillId="0" borderId="1" xfId="0" applyNumberFormat="1" applyBorder="1" applyProtection="1">
      <protection locked="0"/>
    </xf>
    <xf numFmtId="0" fontId="0" fillId="0" borderId="4" xfId="0" applyBorder="1" applyAlignment="1">
      <alignment wrapText="1"/>
    </xf>
    <xf numFmtId="0" fontId="13" fillId="0" borderId="1" xfId="0" applyFont="1" applyBorder="1" applyProtection="1">
      <protection locked="0"/>
    </xf>
    <xf numFmtId="164" fontId="13" fillId="0" borderId="1" xfId="0" applyNumberFormat="1" applyFont="1" applyBorder="1" applyProtection="1">
      <protection locked="0"/>
    </xf>
    <xf numFmtId="0" fontId="0" fillId="0" borderId="1" xfId="0" applyBorder="1" applyProtection="1">
      <protection locked="0"/>
    </xf>
    <xf numFmtId="164" fontId="0" fillId="0" borderId="0" xfId="0" applyNumberFormat="1" applyProtection="1">
      <protection locked="0"/>
    </xf>
    <xf numFmtId="49"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165" fontId="0" fillId="0" borderId="0" xfId="0" applyNumberFormat="1" applyProtection="1">
      <protection locked="0"/>
    </xf>
    <xf numFmtId="166" fontId="0" fillId="0" borderId="0" xfId="0" applyNumberFormat="1" applyProtection="1">
      <protection locked="0"/>
    </xf>
    <xf numFmtId="2" fontId="0" fillId="0" borderId="0" xfId="0" applyNumberFormat="1" applyProtection="1">
      <protection locked="0"/>
    </xf>
    <xf numFmtId="0" fontId="0" fillId="0" borderId="4" xfId="0" applyBorder="1"/>
    <xf numFmtId="164" fontId="0" fillId="0" borderId="1" xfId="0" applyNumberFormat="1" applyBorder="1" applyProtection="1">
      <protection locked="0"/>
    </xf>
    <xf numFmtId="165" fontId="0" fillId="0" borderId="1" xfId="0" applyNumberFormat="1" applyBorder="1" applyProtection="1">
      <protection locked="0"/>
    </xf>
    <xf numFmtId="10" fontId="0" fillId="0" borderId="1" xfId="1" applyNumberFormat="1" applyFont="1" applyBorder="1" applyProtection="1">
      <protection locked="0"/>
    </xf>
  </cellXfs>
  <cellStyles count="4">
    <cellStyle name="Hyperlink" xfId="2" builtinId="8"/>
    <cellStyle name="Normal" xfId="0" builtinId="0"/>
    <cellStyle name="Normal 2 2" xfId="3" xr:uid="{3A0835E5-1798-44E7-96F8-38DC8C24498A}"/>
    <cellStyle name="Percent" xfId="1" builtinId="5"/>
  </cellStyles>
  <dxfs count="382">
    <dxf>
      <fill>
        <patternFill>
          <bgColor rgb="FFA5D700"/>
        </patternFill>
      </fill>
    </dxf>
    <dxf>
      <fill>
        <patternFill>
          <bgColor rgb="FFC4C9CF"/>
        </patternFill>
      </fill>
    </dxf>
    <dxf>
      <fill>
        <patternFill>
          <bgColor rgb="FFFF7300"/>
        </patternFill>
      </fill>
    </dxf>
    <dxf>
      <fill>
        <patternFill>
          <bgColor rgb="FFA5D700"/>
        </patternFill>
      </fill>
    </dxf>
    <dxf>
      <fill>
        <patternFill>
          <bgColor rgb="FFFF7300"/>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0" formatCode="@"/>
      <protection locked="0" hidden="0"/>
    </dxf>
    <dxf>
      <numFmt numFmtId="2" formatCode="0.00"/>
      <protection locked="0" hidden="0"/>
    </dxf>
    <dxf>
      <protection locked="0" hidden="0"/>
    </dxf>
    <dxf>
      <numFmt numFmtId="164" formatCode="yyyy\-mm\-dd"/>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protection locked="0" hidden="0"/>
    </dxf>
    <dxf>
      <protection locked="0" hidden="0"/>
    </dxf>
    <dxf>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5" formatCode="&quot;£&quot;#,##0"/>
      <protection locked="0" hidden="0"/>
    </dxf>
    <dxf>
      <numFmt numFmtId="3" formatCode="#,##0"/>
      <protection locked="0" hidden="0"/>
    </dxf>
    <dxf>
      <numFmt numFmtId="165" formatCode="&quot;£&quot;#,##0"/>
      <protection locked="0" hidden="0"/>
    </dxf>
    <dxf>
      <numFmt numFmtId="3" formatCode="#,##0"/>
      <protection locked="0" hidden="0"/>
    </dxf>
    <dxf>
      <protection locked="0" hidden="0"/>
    </dxf>
    <dxf>
      <numFmt numFmtId="164" formatCode="yyyy\-mm\-dd"/>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2" formatCode="0.00"/>
      <protection locked="0" hidden="0"/>
    </dxf>
    <dxf>
      <protection locked="0" hidden="0"/>
    </dxf>
    <dxf>
      <numFmt numFmtId="164" formatCode="yyyy\-mm\-dd"/>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2" formatCode="0.00"/>
      <protection locked="0" hidden="0"/>
    </dxf>
    <dxf>
      <numFmt numFmtId="2" formatCode="0.00"/>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protection locked="0" hidden="0"/>
    </dxf>
    <dxf>
      <protection locked="0" hidden="0"/>
    </dxf>
    <dxf>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166" formatCode="&quot;£&quot;#,##0.00"/>
      <protection locked="0" hidden="0"/>
    </dxf>
    <dxf>
      <numFmt numFmtId="165" formatCode="&quot;£&quot;#,##0"/>
      <protection locked="0" hidden="0"/>
    </dxf>
    <dxf>
      <numFmt numFmtId="165" formatCode="&quot;£&quot;#,##0"/>
      <protection locked="0" hidden="0"/>
    </dxf>
    <dxf>
      <numFmt numFmtId="166" formatCode="&quot;£&quot;#,##0.0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0" formatCode="@"/>
      <protection locked="0" hidden="0"/>
    </dxf>
    <dxf>
      <numFmt numFmtId="3" formatCode="#,##0"/>
      <protection locked="0" hidden="0"/>
    </dxf>
    <dxf>
      <numFmt numFmtId="3" formatCode="#,##0"/>
      <protection locked="0" hidden="0"/>
    </dxf>
    <dxf>
      <numFmt numFmtId="30" formatCode="@"/>
      <protection locked="0" hidden="0"/>
    </dxf>
    <dxf>
      <numFmt numFmtId="3" formatCode="#,##0"/>
      <protection locked="0" hidden="0"/>
    </dxf>
    <dxf>
      <numFmt numFmtId="3" formatCode="#,##0"/>
      <protection locked="0" hidden="0"/>
    </dxf>
    <dxf>
      <numFmt numFmtId="30" formatCode="@"/>
      <protection locked="0" hidden="0"/>
    </dxf>
    <dxf>
      <numFmt numFmtId="3" formatCode="#,##0"/>
      <protection locked="0" hidden="0"/>
    </dxf>
    <dxf>
      <numFmt numFmtId="3" formatCode="#,##0"/>
      <protection locked="0" hidden="0"/>
    </dxf>
    <dxf>
      <numFmt numFmtId="30" formatCode="@"/>
      <protection locked="0" hidden="0"/>
    </dxf>
    <dxf>
      <protection locked="0" hidden="0"/>
    </dxf>
    <dxf>
      <numFmt numFmtId="164" formatCode="yyyy\-mm\-dd"/>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 formatCode="#,##0"/>
      <protection locked="0" hidden="0"/>
    </dxf>
    <dxf>
      <numFmt numFmtId="3" formatCode="#,##0"/>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 formatCode="#,##0"/>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numFmt numFmtId="30" formatCode="@"/>
      <protection locked="0" hidden="0"/>
    </dxf>
    <dxf>
      <numFmt numFmtId="164" formatCode="yyyy\-mm\-dd"/>
      <protection locked="0" hidden="0"/>
    </dxf>
    <dxf>
      <numFmt numFmtId="164" formatCode="yyyy\-mm\-dd"/>
      <protection locked="0" hidden="0"/>
    </dxf>
    <dxf>
      <numFmt numFmtId="30" formatCode="@"/>
      <protection locked="0" hidden="0"/>
    </dxf>
    <dxf>
      <numFmt numFmtId="1" formatCode="0"/>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165" formatCode="&quot;£&quot;#,##0"/>
      <protection locked="0" hidden="0"/>
    </dxf>
    <dxf>
      <numFmt numFmtId="165" formatCode="&quot;£&quot;#,##0"/>
      <protection locked="0" hidden="0"/>
    </dxf>
    <dxf>
      <numFmt numFmtId="165" formatCode="&quot;£&quot;#,##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165" formatCode="&quot;£&quot;#,##0"/>
      <protection locked="0" hidden="0"/>
    </dxf>
    <dxf>
      <numFmt numFmtId="165" formatCode="&quot;£&quot;#,##0"/>
      <protection locked="0" hidden="0"/>
    </dxf>
    <dxf>
      <numFmt numFmtId="30" formatCode="@"/>
      <protection locked="0" hidden="0"/>
    </dxf>
    <dxf>
      <numFmt numFmtId="3" formatCode="#,##0"/>
      <protection locked="0" hidden="0"/>
    </dxf>
    <dxf>
      <numFmt numFmtId="3" formatCode="#,##0"/>
      <protection locked="0" hidden="0"/>
    </dxf>
    <dxf>
      <numFmt numFmtId="3" formatCode="#,##0"/>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 formatCode="0"/>
      <protection locked="0" hidden="0"/>
    </dxf>
    <dxf>
      <numFmt numFmtId="1" formatCode="0"/>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64" formatCode="yyyy\-mm\-dd"/>
      <protection locked="0" hidden="0"/>
    </dxf>
    <dxf>
      <numFmt numFmtId="1" formatCode="0"/>
      <protection locked="0" hidden="0"/>
    </dxf>
    <dxf>
      <numFmt numFmtId="164" formatCode="yyyy\-mm\-dd"/>
      <protection locked="0" hidden="0"/>
    </dxf>
    <dxf>
      <numFmt numFmtId="30" formatCode="@"/>
      <protection locked="0" hidden="0"/>
    </dxf>
    <dxf>
      <numFmt numFmtId="30" formatCode="@"/>
      <protection locked="0" hidden="0"/>
    </dxf>
    <dxf>
      <numFmt numFmtId="1" formatCode="0"/>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64" formatCode="yyyy\-mm\-dd"/>
      <protection locked="0" hidden="0"/>
    </dxf>
    <dxf>
      <numFmt numFmtId="164" formatCode="yyyy\-mm\-dd"/>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numFmt numFmtId="164" formatCode="yyyy\-mm\-dd"/>
      <protection locked="0" hidden="0"/>
    </dxf>
    <dxf>
      <border outline="0">
        <top style="thin">
          <color indexed="64"/>
        </top>
      </border>
    </dxf>
    <dxf>
      <protection locked="0" hidden="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Light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urn:boe:xsd'">
  <Schema ID="Schema1" Namespace="urn:boe:xsd">
    <xs:schema xmlns:boe="urn:boe:xsd" xmlns:xs="http://www.w3.org/2001/XMLSchema" xmlns="" targetNamespace="urn:boe:xsd" elementFormDefault="qualified" attributeFormDefault="unqualified">
      <!--START GLOBAL RESTRICTIONS-->
      <xs:simpleType name="TrueFalse">
        <xs:annotation>
          <xs:documentation>TrueFalse</xs:documentation>
        </xs:annotation>
        <xs:restriction base="xs:string">
          <xs:enumeration value="True"/>
          <xs:enumeration value="False"/>
        </xs:restriction>
      </xs:simpleType>
      <xs:simpleType name="Max50Char">
        <xs:annotation>
          <xs:documentation>Max50Char</xs:documentation>
        </xs:annotation>
        <xs:restriction base="xs:string">
          <xs:maxLength value="50"/>
        </xs:restriction>
      </xs:simpleType>
      <xs:simpleType name="Max100Char">
        <xs:annotation>
          <xs:documentation>Max100Char</xs:documentation>
        </xs:annotation>
        <xs:restriction base="xs:string">
          <xs:maxLength value="100"/>
        </xs:restriction>
      </xs:simpleType>
      <xs:simpleType name="Max500Char">
        <xs:annotation>
          <xs:documentation>Max500Char</xs:documentation>
        </xs:annotation>
        <xs:restriction base="xs:string">
          <xs:maxLength value="500"/>
        </xs:restriction>
      </xs:simpleType>
      <xs:simpleType name="Max1000Char">
        <xs:annotation>
          <xs:documentation>Max1000Char</xs:documentation>
        </xs:annotation>
        <xs:restriction base="xs:string">
          <xs:maxLength value="1000"/>
        </xs:restriction>
      </xs:simpleType>
      <xs:simpleType name="Max2000Char">
        <xs:annotation>
          <xs:documentation>Max2000Char</xs:documentation>
        </xs:annotation>
        <xs:restriction base="xs:string">
          <xs:maxLength value="2000"/>
        </xs:restriction>
      </xs:simpleType>
      <xs:simpleType name="Max5000Char">
        <xs:annotation>
          <xs:documentation>Max5000Char</xs:documentation>
        </xs:annotation>
        <xs:restriction base="xs:string">
          <xs:maxLength value="5000"/>
        </xs:restriction>
      </xs:simpleType>
      <xs:simpleType name="WholeOne">
        <xs:annotation>
          <xs:documentation>WholeOne</xs:documentation>
        </xs:annotation>
        <xs:restriction base="xs:integer">
          <xs:minInclusive value="1"/>
        </xs:restriction>
      </xs:simpleType>
      <xs:simpleType name="WholeZero">
        <xs:annotation>
          <xs:documentation>WholeZero</xs:documentation>
        </xs:annotation>
        <xs:restriction base="xs:integer">
          <xs:minInclusive value="0"/>
        </xs:restriction>
      </xs:simpleType>
      <xs:simpleType name="Vault20K">
        <xs:annotation>
          <xs:documentation>Vault20K</xs:documentation>
        </xs:annotation>
        <xs:restriction base="xs:integer">
          <xs:minInclusive value="0"/>
          <xs:maxInclusive value="20000"/>
        </xs:restriction>
      </xs:simpleType>
      <xs:simpleType name="NumericZero">
        <xs:annotation>
          <xs:documentation>NumericZero</xs:documentation>
        </xs:annotation>
        <xs:restriction base="xs:decimal">
          <xs:minInclusive value="0"/>
        </xs:restriction>
      </xs:simpleType>
      <xs:simpleType name="NumericPercentage">
        <xs:annotation>
          <xs:documentation>NumericPercentage</xs:documentation>
        </xs:annotation>
        <xs:restriction base="xs:decimal">
          <xs:minInclusive value="0"/>
          <xs:maxInclusive value="100"/>
        </xs:restriction>
      </xs:simpleType>
      <!--END GLOBAL RESTRICTIONS-->
      <!--START DATA ITEM SPECIFIC RESTRICTIONS-->
      <!--START RETURN HEADER RESTRICTION-->
      <!--Return Header currently has No Data Item Specific Restrictions-->
      <!--END RETURN HEADER RESTRICTION-->
      <!--START FIRM DETAILS RESTRICTION-->
      <xs:simpleType name="FirmAbbreviation">
        <xs:annotation>
          <xs:documentation>Firm Abbreviation</xs:documentation>
        </xs:annotation>
        <xs:restriction base="xs:string">
          <xs:maxLength value="10"/>
        </xs:restriction>
      </xs:simpleType>
      <xs:simpleType name="FirmType">
        <xs:annotation>
          <xs:documentation>Firm Type</xs:documentation>
        </xs:annotation>
        <xs:restriction base="xs:string">
          <xs:enumeration value="Operator"/>
          <xs:enumeration value="Backing FI"/>
          <xs:enumeration value="Both"/>
        </xs:restriction>
      </xs:simpleType>
      <xs:simpleType name="FirmCRN">
        <xs:annotation>
          <xs:documentation>Firm Companies Registration Number</xs:documentation>
        </xs:annotation>
        <xs:restriction base="xs:string">
          <xs:maxLength value="8"/>
        </xs:restriction>
      </xs:simpleType>
      <xs:simpleType name="FirmLEI">
        <xs:annotation>
          <xs:documentation>Firm Legal Entity Identifier</xs:documentation>
        </xs:annotation>
        <xs:restriction base="xs:string">
          <xs:maxLength value="20"/>
        </xs:restriction>
      </xs:simpleType>
      <!--END FIRM DETAILS RESTRICTION-->
      <!--START REPORTER DETAILS RESTRICTION-->
      <xs:simpleType name="FullName">
        <xs:annotation>
          <xs:documentation>Full Name</xs:documentation>
        </xs:annotation>
        <xs:restriction base="xs:string">
          <xs:maxLength value="70"/>
        </xs:restriction>
      </xs:simpleType>
      <xs:simpleType name="ReporterRole">
        <xs:annotation>
          <xs:documentation>Reporter Role</xs:documentation>
        </xs:annotation>
        <xs:restriction base="xs:string">
          <xs:enumeration value="Owner"/>
          <xs:enumeration value="Steward"/>
          <xs:enumeration value="Expert"/>
        </xs:restriction>
      </xs:simpleType>
      <xs:simpleType name="WorkPhoneNumber">
        <xs:annotation>
          <xs:documentation>Work Phone Number</xs:documentation>
        </xs:annotation>
        <xs:restriction base="xs:string">
          <xs:maxLength value="25"/>
        </xs:restriction>
      </xs:simpleType>
      <xs:simpleType name="WorkAddressCountry">
        <xs:annotation>
          <xs:documentation>Work Address Country</xs:documentation>
        </xs:annotation>
        <xs:restriction base="xs:string">
          <xs:enumeration value="England"/>
          <xs:enumeration value="Wales"/>
          <xs:enumeration value="Scotland"/>
          <xs:enumeration value="Northern Ireland"/>
        </xs:restriction>
      </xs:simpleType>
      <xs:simpleType name="WorkAddressPostcode">
        <xs:annotation>
          <xs:documentation>Work Address Postcode</xs:documentation>
        </xs:annotation>
        <xs:restriction base="xs:string">
          <xs:maxLength value="8"/>
        </xs:restriction>
      </xs:simpleType>
      <!--END REPORTER DETAILS RESTRICTION-->
      <!--START CASH CENTRE DETAILS RESTRICTION-->
      <xs:simpleType name="CashCentreCountry">
        <xs:annotation>
          <xs:documentation>Cash Centre Country</xs:documentation>
        </xs:annotation>
        <xs:restriction base="xs:string">
          <xs:enumeration value="England"/>
          <xs:enumeration value="Wales"/>
          <xs:enumeration value="Scotland"/>
          <xs:enumeration value="Northern Ireland"/>
        </xs:restriction>
      </xs:simpleType>
      <xs:simpleType name="CashCentrePostcode">
        <xs:annotation>
          <xs:documentation>Cash Centre Postcode</xs:documentation>
        </xs:annotation>
        <xs:restriction base="xs:string">
          <xs:maxLength value="8"/>
        </xs:restriction>
      </xs:simpleType>
      <xs:simpleType name="OwnershipType">
        <xs:annotation>
          <xs:documentation>Ownership Type</xs:documentation>
        </xs:annotation>
        <xs:restriction base="xs:string">
          <xs:enumeration value="Freehold"/>
          <xs:enumeration value="Leasehold"/>
          <xs:enumeration value="Other Contract"/>
        </xs:restriction>
      </xs:simpleType>
      <xs:simpleType name="NCSEligibility">
        <xs:annotation>
          <xs:documentation>NCS Eligibility</xs:documentation>
        </xs:annotation>
        <xs:restriction base="xs:string">
          <xs:enumeration value="None"/>
          <xs:enumeration value="Conditional"/>
          <xs:enumeration value="Full"/>
        </xs:restriction>
      </xs:simpleType>
      <xs:simpleType name="CashCentreStatus">
        <xs:annotation>
          <xs:documentation>Cash Centre Status</xs:documentation>
        </xs:annotation>
        <xs:restriction base="xs:string">
          <xs:enumeration value="Operational"/>
          <xs:enumeration value="Mothballed"/>
          <xs:enumeration value="Closed"/>
        </xs:restriction>
      </xs:simpleType>
      <xs:simpleType name="InsuranceCoverageType">
        <xs:annotation>
          <xs:documentation>Insurance Coverage Type</xs:documentation>
        </xs:annotation>
        <xs:restriction base="xs:string">
          <xs:enumeration value="Cash Centre Specific"/>
          <xs:enumeration value="Estate Wide"/>
        </xs:restriction>
      </xs:simpleType>
      <xs:simpleType name="EstateWideInsuranceLimit">
        <xs:annotation>
          <xs:documentation>Estate Wide Insurance Limit</xs:documentation>
        </xs:annotation>
        <xs:restriction base="xs:integer">
          <xs:minInclusive value="0"/>
          <xs:maxInclusive value="100000000000"/>
        </xs:restriction>
      </xs:simpleType>
      <xs:simpleType name="CashCentreSpecificInsuranceLimit">
        <xs:annotation>
          <xs:documentation>Cash Centre Specific Insurance Limit</xs:documentation>
        </xs:annotation>
        <xs:restriction base="xs:integer">
          <xs:minInclusive value="0"/>
          <xs:maxInclusive value="10000000000"/>
        </xs:restriction>
      </xs:simpleType>
      <!--END CASH CENTRE DETAILS RESTRICTION-->
      <!--START VAULT UTILISATION RESTRICTION-->
      <xs:simpleType name="TotalVaultUtilisationInValue">
        <xs:annotation>
          <xs:documentation>Total Vault Utilisation in Value</xs:documentation>
        </xs:annotation>
        <xs:restriction base="xs:integer">
          <xs:minInclusive value="0"/>
          <xs:maxInclusive value="10000000000"/>
        </xs:restriction>
      </xs:simpleType>
      <!--END VAULT UTILISATION RESTRICTION-->
      <!--START KEY EQUIPMENT DETAILS AND DESKTOP EQUIPMENT DETAILS RESTRICTION-->
      <xs:simpleType name="EquipmentType">
        <xs:annotation>
          <xs:documentation>Equipment Type</xs:documentation>
        </xs:annotation>
        <xs:restriction base="xs:string">
          <xs:enumeration value="High Speed Note Sorter"/>
          <xs:enumeration value="Medium Speed Note Sorter"/>
          <xs:enumeration value="Bulk Coin Sorter"/>
          <xs:enumeration value="Bulk Coin Bagger"/>
          <xs:enumeration value="Cash Packaging Applicator"/>
          <xs:enumeration value="Cash Packaging Stripper"/>
        </xs:restriction>
      </xs:simpleType>
      <xs:simpleType name="EquipmentStatus">
        <xs:annotation>
          <xs:documentation>Equipment Status</xs:documentation>
        </xs:annotation>
        <xs:restriction base="xs:string">
          <xs:enumeration value="Operational"/>
          <xs:enumeration value="Undergoing Repair"/>
          <xs:enumeration value="Mothballed"/>
          <xs:enumeration value="Relocated"/>
          <xs:enumeration value="Decommissioned"/>
        </xs:restriction>
      </xs:simpleType>
      <xs:simpleType name="BoEMachineTestingFrameworkStandard">
        <xs:annotation>
          <xs:documentation>BoE Machine Testing Framework Standard</xs:documentation>
        </xs:annotation>
        <xs:restriction base="xs:string">
          <xs:enumeration value="None"/>
          <xs:enumeration value="Standard"/>
          <xs:enumeration value="Silver"/>
          <xs:enumeration value="Gold"/>
        </xs:restriction>
      </xs:simpleType>
      <xs:simpleType name="TheoreticalThroughputPiecesPerHour">
        <xs:annotation>
          <xs:documentation>Theoretical Throughput (Pieces Per Hour)</xs:documentation>
        </xs:annotation>
        <xs:restriction base="xs:integer">
          <xs:minInclusive value="0"/>
          <xs:maxInclusive value="200000"/>
        </xs:restriction>
      </xs:simpleType>
      <!--END KEY EQUIPMENT DETAILS AND DESKTOP EQUIPMENT DETAILS RESTRICTION-->
      <!--START CASH CENTRE THROUGHPUT RESTRICTION-->
      <!--Cash Centre Throughput currently has No Data Item Specific Restrictions-->
      <!--END CASH CENTRE THROUGHPUT RESTRICTION-->
      <!--START SERVICE LEVEL AGREEMENT DETAILS RESTRICTION-->
      <xs:simpleType name="SLAType">
        <xs:annotation>
          <xs:documentation>SLA Type</xs:documentation>
        </xs:annotation>
        <xs:restriction base="xs:string">
          <xs:enumeration value="Firm-Wide"/>
          <xs:enumeration value="Cash Centre Specific"/>
          <xs:enumeration value="Material Third-Party"/>
          <xs:enumeration value="Wholesale Customer"/>
        </xs:restriction>
      </xs:simpleType>
      <xs:simpleType name="SLAUnit">
        <xs:annotation>
          <xs:documentation>SLA Unit</xs:documentation>
        </xs:annotation>
        <xs:restriction base="xs:string">
          <xs:enumeration value="Percentage"/>
          <xs:enumeration value="Number"/>
        </xs:restriction>
      </xs:simpleType>
      <xs:simpleType name="SLAAssessmentType">
        <xs:annotation>
          <xs:documentation>SLA Assessment Type</xs:documentation>
        </xs:annotation>
        <xs:restriction base="xs:string">
          <xs:enumeration value="RAG"/>
          <xs:enumeration value="Pass/Fail"/>
        </xs:restriction>
      </xs:simpleType>
      <xs:simpleType name="SLARatingApproach">
        <xs:annotation>
          <xs:documentation>SLA Rating Approach</xs:documentation>
        </xs:annotation>
        <xs:restriction base="xs:string">
          <xs:enumeration value="High Value Favourable"/>
          <xs:enumeration value="Low Value Favourable"/>
        </xs:restriction>
      </xs:simpleType>
      <!--END SERVICE LEVEL AGREEMENT DETAILS RESTRICTION-->
      <!--START SERVICE LEVEL AGREEMENT PERFORMANCE RESTRICTION-->
      <!--Service Level Agreement Performance currently has No Data Item Specific Restrictions-->
      <!--END SERVICE LEVEL AGREEMENT PERFORMANCE RESTRICTION-->
      <!--START MATERIAL THIRD PARTY ARRANGEMENTS RESTRICTION-->
      <xs:simpleType name="ArrangementType">
        <xs:annotation>
          <xs:documentation>Arrangement Type</xs:documentation>
        </xs:annotation>
        <xs:restriction base="xs:string">
          <xs:enumeration value="Cash Processing Equipment"/>
          <xs:enumeration value="Cash in Transit Activity"/>
          <xs:enumeration value="Cash Packaging"/>
          <xs:enumeration value="IT Provision"/>
          <xs:enumeration value="Upkeep of Security Measures"/>
          <xs:enumeration value="Financial Settlement"/>
          <xs:enumeration value="Cash Handling"/>
        </xs:restriction>
      </xs:simpleType>
      <xs:simpleType name="ArrangementStatus">
        <xs:annotation>
          <xs:documentation>Arrangement Status</xs:documentation>
        </xs:annotation>
        <xs:restriction base="xs:string">
          <xs:enumeration value="Active"/>
          <xs:enumeration value="Lapsed"/>
        </xs:restriction>
      </xs:simpleType>
      <!--END MATERIAL THIRD PARTY ARRANGEMENTS RESTRICTION-->
      <!--START WHOLESALE CUSTOMER DETAILS RESTRICTION-->
      <xs:simpleType name="IndividualOrGroupRecord">
        <xs:annotation>
          <xs:documentation>Individual or Group Record</xs:documentation>
        </xs:annotation>
        <xs:restriction base="xs:string">
          <xs:enumeration value="Individual"/>
          <xs:enumeration value="Group"/>
        </xs:restriction>
      </xs:simpleType>
      <xs:simpleType name="SectorClassification">
        <xs:annotation>
          <xs:documentation>Sector Classification</xs:documentation>
        </xs:annotation>
        <xs:restriction base="xs:string">
          <xs:enumeration value="Own ATM"/>
          <xs:enumeration value="Other FI ATM"/>
          <xs:enumeration value="Independent ATM Deployer"/>
          <xs:enumeration value="Own FI"/>
          <xs:enumeration value="Other FI"/>
          <xs:enumeration value="FOREX"/>
          <xs:enumeration value="Retailer"/>
          <xs:enumeration value="Other"/>
        </xs:restriction>
      </xs:simpleType>
      <xs:simpleType name="CustomerCRN">
        <xs:annotation>
          <xs:documentation>Customer Companies Registration Number</xs:documentation>
        </xs:annotation>
        <xs:restriction base="xs:string">
          <xs:maxLength value="8"/>
        </xs:restriction>
      </xs:simpleType>
      <xs:simpleType name="CustomerLEI">
        <xs:annotation>
          <xs:documentation>Customer Legal Entity Identifier</xs:documentation>
        </xs:annotation>
        <xs:restriction base="xs:string">
          <xs:maxLength value="20"/>
        </xs:restriction>
      </xs:simpleType>
      <xs:simpleType name="StandardOrBespokePricing">
        <xs:annotation>
          <xs:documentation>Standard or Bespoke Pricing</xs:documentation>
        </xs:annotation>
        <xs:restriction base="xs:string">
          <xs:enumeration value="Standard"/>
          <xs:enumeration value="Bespoke"/>
        </xs:restriction>
      </xs:simpleType>
      <xs:simpleType name="CustomerArrangementSetup">
        <xs:annotation>
          <xs:documentation>Customer Arrangement Setup</xs:documentation>
        </xs:annotation>
        <xs:restriction base="xs:string">
          <xs:enumeration value="Rolling"/>
          <xs:enumeration value="Fixed"/>
        </xs:restriction>
      </xs:simpleType>
      <xs:simpleType name="CustomerStatus">
        <xs:annotation>
          <xs:documentation>Customer Status</xs:documentation>
        </xs:annotation>
        <xs:restriction base="xs:string">
          <xs:enumeration value="Active"/>
          <xs:enumeration value="Lapsed"/>
        </xs:restriction>
      </xs:simpleType>
      <!--END WHOLESALE CUSTOMER DETAILS RESTRICTION-->
      <!--START WHOLESALE CUSTOMER FLOWS RESTRICTION-->
      <!--Wholesale Customer Flows currently has No Data Item Specific Restrictions-->
      <!--END WHOLESALE CUSTOMER FLOWS RESTRICTION-->
      <!--START FIRM FINANCIALS RESTRICTION-->
      <xs:simpleType name="ActualsAudited">
        <xs:annotation>
          <xs:documentation>Actuals Audited</xs:documentation>
        </xs:annotation>
        <xs:restriction base="xs:string">
          <xs:enumeration value="No"/>
          <xs:enumeration value="Yes - Internal only"/>
          <xs:enumeration value="Yes - External only"/>
          <xs:enumeration value="Yes - Internal AND External"/>
        </xs:restriction>
      </xs:simpleType>
      <!--END FIRM FINANCIALS RESTRICTION-->
      <!--START SUSTAINABILITY TARGET DETAILS RESTRICTION-->
      <xs:simpleType name="TargetName">
        <xs:annotation>
          <xs:documentation>TargetName</xs:documentation>
        </xs:annotation>
        <xs:restriction base="xs:string">
          <xs:maxLength value="200"/>
        </xs:restriction>
      </xs:simpleType>
      <xs:simpleType name="TargetCategory">
        <xs:annotation>
          <xs:documentation>Target Category</xs:documentation>
        </xs:annotation>
        <xs:restriction base="xs:string">
          <xs:enumeration value="Cash in Transit Activity"/>
          <xs:enumeration value="Building Efficiency"/>
          <xs:enumeration value="Energy Management"/>
          <xs:enumeration value="Water Management"/>
          <xs:enumeration value="Waste Management"/>
          <xs:enumeration value="Cash Packaging"/>
          <xs:enumeration value="Greenhouse Gas Emissions"/>
          <xs:enumeration value="Nature-based initiatives"/>
          <xs:enumeration value="Other"/>
        </xs:restriction>
      </xs:simpleType>
      <xs:simpleType name="TargetStatus">
        <xs:annotation>
          <xs:documentation>Target Status</xs:documentation>
        </xs:annotation>
        <xs:restriction base="xs:string">
          <xs:enumeration value="Achieved"/>
          <xs:enumeration value="On-track"/>
          <xs:enumeration value="Delayed"/>
          <xs:enumeration value="Cannot Achieve"/>
        </xs:restriction>
      </xs:simpleType>
      <xs:simpleType name="TargetReportingFormat">
        <xs:annotation>
          <xs:documentation>Target Reporting Format</xs:documentation>
        </xs:annotation>
        <xs:restriction base="xs:string">
          <xs:enumeration value="Percentage"/>
          <xs:enumeration value="Number"/>
        </xs:restriction>
      </xs:simpleType>
      <!--END SUSTAINABILITY TARGET DETAILS RESTRICTION-->
      <!--START SUSTAINABILITY TARGET PERFORMANCE RESTRICTION-->
      <xs:simpleType name="RAGRating">
        <xs:annotation>
          <xs:documentation>RAG Rating</xs:documentation>
        </xs:annotation>
        <xs:restriction base="xs:string">
          <xs:enumeration value="Red"/>
          <xs:enumeration value="Amber"/>
          <xs:enumeration value="Green"/>
        </xs:restriction>
      </xs:simpleType>
      <!--END SUSTAINABILITY TARGET PERFORMANCE RESTRICTION-->
      <!--START EVENT NOTIFICATION RESTRICTION-->
      <!--Event Notification currently has No Data Item Specific Restrictions-->
      <!--END EVENT NOTIFICATION RESTRICTION-->
      <!--START ATTESTATION RESTRICTION-->
      <!--Attestation currently has No Data Item Specific Restrictions-->
      <!--END ATTESTATION RESTRICTION-->
      <!--END DATA ITEM SPECIFIC RESTRICTIONS SECTION-->
      <!--START ROOT DETAILS SECTION-->
      <xs:element name="WCDMOReportingForm">
        <xs:annotation>
          <xs:documentation>Wholesale Cash Market Oversight Reporting Form</xs:documentation>
        </xs:annotation>
        <xs:complexType>
          <xs:sequence>
            <!--START RETURN HEADER ROOT-->
            <xs:element name="RH">
              <xs:annotation>
                <xs:documentation>Return Header</xs:documentation>
              </xs:annotation>
              <xs:complexType>
                <xs:sequence>
                  <xs:element name="ReturnHeader">
                    <xs:complexType>
                      <xs:sequence>
                        <xs:element name="nameOfTemplate" type="xs:string" fixed="WCDMO">
                          <xs:annotation>
                            <xs:documentation>Name of Template</xs:documentation>
                          </xs:annotation>
                        </xs:element>
                        <xs:element name="templateVersion" type="xs:string" fixed="1.20">
                          <xs:annotation>
                            <xs:documentation>Template Version</xs:documentation>
                          </xs:annotation>
                        </xs:element>
                        <xs:element name="firmID" type="boe:WholeOne">
                          <xs:annotation>
                            <xs:documentation>Firm ID</xs:documentation>
                          </xs:annotation>
                        </xs:element>
                        <xs:element name="returnComments" type="boe:Max2000Char">
                          <xs:annotation>
                            <xs:documentation>Return Comments</xs:documentation>
                          </xs:annotation>
                        </xs:element>
                        <xs:element name="submissionDate" type="xs:date">
                          <xs:annotation>
                            <xs:documentation>Submission Date</xs:documentation>
                          </xs:annotation>
                        </xs:element>
                        <xs:element name="dataOwnerReporterID" type="boe:WholeOne" minOccurs="0">
                          <xs:annotation>
                            <xs:documentation>Data Owner Reporter ID</xs:documentation>
                          </xs:annotation>
                        </xs:element>
                        <xs:element name="dataStewardReporterID" type="boe:WholeOne" minOccurs="0">
                          <xs:annotation>
                            <xs:documentation>Data Steward Reporter ID</xs:documentation>
                          </xs:annotation>
                        </xs:element>
                        <xs:element name="dataExpertReporterID1" type="boe:WholeOne" minOccurs="0">
                          <xs:annotation>
                            <xs:documentation>Data Expert Reporter ID 1</xs:documentation>
                          </xs:annotation>
                        </xs:element>
                        <xs:element name="dataExpertReporterID2" type="boe:WholeOne" minOccurs="0">
                          <xs:annotation>
                            <xs:documentation>Data Expert Reporter ID 2</xs:documentation>
                          </xs:annotation>
                        </xs:element>
                        <xs:element name="dataExpertReporterID3" type="boe:WholeOne" minOccurs="0">
                          <xs:annotation>
                            <xs:documentation>Data Expert Reporter ID 3</xs:documentation>
                          </xs:annotation>
                        </xs:element>
                      </xs:sequence>
                    </xs:complexType>
                  </xs:element>
                </xs:sequence>
              </xs:complexType>
            </xs:element>
            <!--END RETURN HEADER ROOT-->
            <!--START FIRM DETAILS ROOT-->
            <xs:element name="FD">
              <xs:annotation>
                <xs:documentation>Firm Details</xs:documentation>
              </xs:annotation>
              <xs:complexType>
                <xs:sequence>
                  <xs:element name="FirmDetails">
                    <xs:complexType>
                      <xs:sequence>
                        <xs:element name="firmID" type="boe:WholeOne">
                          <xs:annotation>
                            <xs:documentation>Firm ID</xs:documentation>
                          </xs:annotation>
                        </xs:element>
                        <xs:element name="firmName" type="boe:Max50Char">
                          <xs:annotation>
                            <xs:documentation>Firm Name</xs:documentation>
                          </xs:annotation>
                        </xs:element>
                        <xs:element name="firmAbbreviation" type="boe:FirmAbbreviation">
                          <xs:annotation>
                            <xs:documentation>Firm Abbreviation</xs:documentation>
                          </xs:annotation>
                        </xs:element>
                        <xs:element name="firmType" type="boe:FirmType">
                          <xs:annotation>
                            <xs:documentation>Firm Type</xs:documentation>
                          </xs:annotation>
                        </xs:element>
                        <xs:element name="firmCrn" type="boe:FirmCRN">
                          <xs:annotation>
                            <xs:documentation>Firm Companies Registration Number</xs:documentation>
                          </xs:annotation>
                        </xs:element>
                        <xs:element name="additionalFirmCrn" type="boe:FirmCRN" minOccurs="0">
                          <xs:annotation>
                            <xs:documentation>Additional Firm Companies Registration Number</xs:documentation>
                          </xs:annotation>
                        </xs:element>
                        <xs:element name="firmLEI" type="boe:FirmLEI">
                          <xs:annotation>
                            <xs:documentation>Firm Legal Entity Identifier</xs:documentation>
                          </xs:annotation>
                        </xs:element>
                        <xs:element name="additionalFirmLEI" type="boe:FirmLEI" minOccurs="0">
                          <xs:annotation>
                            <xs:documentation>Additional Firm Legal Entity Identifier</xs:documentation>
                          </xs:annotation>
                        </xs:element>
                      </xs:sequence>
                    </xs:complexType>
                  </xs:element>
                </xs:sequence>
              </xs:complexType>
            </xs:element>
            <!--END FIRM DETAILS ROOT-->
            <!--START REPORTER DETAILS ROOT-->
            <xs:element name="RD">
              <xs:annotation>
                <xs:documentation>Reporter Details</xs:documentation>
              </xs:annotation>
              <xs:complexType>
                <xs:sequence>
                  <xs:element name="ReporterDetail" minOccurs="0" maxOccurs="unbounded">
                    <xs:complexType>
                      <xs:sequence>
                        <xs:element name="lastUpdatedDate" type="xs:date">
                          <xs:annotation>
                            <xs:documentation>Last Updated Date</xs:documentation>
                          </xs:annotation>
                        </xs:element>
                        <xs:element name="reporterID" type="boe:WholeOne">
                          <xs:annotation>
                            <xs:documentation>Reporter ID</xs:documentation>
                          </xs:annotation>
                        </xs:element>
                        <xs:element name="fullName" type="boe:FullName">
                          <xs:annotation>
                            <xs:documentation>Full Name</xs:documentation>
                          </xs:annotation>
                        </xs:element>
                        <xs:element name="reporterRole" type="boe:ReporterRole" minOccurs="0">
                          <xs:annotation>
                            <xs:documentation>Reporter Role</xs:documentation>
                          </xs:annotation>
                        </xs:element>
                        <xs:element name="jobTitle" type="boe:Max100Char">
                          <xs:annotation>
                            <xs:documentation>Job Title</xs:documentation>
                          </xs:annotation>
                        </xs:element>
                        <xs:element name="department" type="boe:Max100Char">
                          <xs:annotation>
                            <xs:documentation>Department</xs:documentation>
                          </xs:annotation>
                        </xs:element>
                        <xs:element name="workEmailAddress" type="boe:Max100Char">
                          <xs:annotation>
                            <xs:documentation>Work Email Address</xs:documentation>
                          </xs:annotation>
                        </xs:element>
                        <xs:element name="dateEffective" type="xs:date">
                          <xs:annotation>
                            <xs:documentation>Date Effective</xs:documentation>
                          </xs:annotation>
                        </xs:element>
                        <xs:element name="dateSuperseded" type="xs:date" minOccurs="0">
                          <xs:annotation>
                            <xs:documentation>Date Superseded</xs:documentation>
                          </xs:annotation>
                        </xs:element>
                        <xs:element name="primaryWorkPhoneNumber" type="boe:WorkPhoneNumber" minOccurs="0">
                          <xs:annotation>
                            <xs:documentation>Primary Work Phone Number</xs:documentation>
                          </xs:annotation>
                        </xs:element>
                        <xs:element name="secondaryWorkPhoneNumber" type="boe:WorkPhoneNumber" minOccurs="0">
                          <xs:annotation>
                            <xs:documentation>Secondary Work Phone Number</xs:documentation>
                          </xs:annotation>
                        </xs:element>
                        <xs:element name="workAddressLine1" type="boe:Max50Char" minOccurs="0">
                          <xs:annotation>
                            <xs:documentation>Work Address Line 1</xs:documentation>
                          </xs:annotation>
                        </xs:element>
                        <xs:element name="workAddressLine2" type="boe:Max50Char" minOccurs="0">
                          <xs:annotation>
                            <xs:documentation>Work Address Line 2</xs:documentation>
                          </xs:annotation>
                        </xs:element>
                        <xs:element name="workAddressLine3" type="boe:Max50Char" minOccurs="0">
                          <xs:annotation>
                            <xs:documentation>Work Address Line 3</xs:documentation>
                          </xs:annotation>
                        </xs:element>
                        <xs:element name="workAddressCity" type="boe:Max50Char" minOccurs="0">
                          <xs:annotation>
                            <xs:documentation>Work Address City</xs:documentation>
                          </xs:annotation>
                        </xs:element>
                        <xs:element name="workAddressCounty" type="boe:Max50Char" minOccurs="0">
                          <xs:annotation>
                            <xs:documentation>Work Address County</xs:documentation>
                          </xs:annotation>
                        </xs:element>
                        <xs:element name="workAddressCountry" type="boe:WorkAddressCountry" minOccurs="0">
                          <xs:annotation>
                            <xs:documentation>Work Address Country</xs:documentation>
                          </xs:annotation>
                        </xs:element>
                        <xs:element name="workAddressPostcode" type="boe:WorkAddressPostcode" minOccurs="0">
                          <xs:annotation>
                            <xs:documentation>Work Address Postcode</xs:documentation>
                          </xs:annotation>
                        </xs:element>
                      </xs:sequence>
                    </xs:complexType>
                  </xs:element>
                </xs:sequence>
              </xs:complexType>
            </xs:element>
            <!--END REPORTER DETAILS ROOT-->
            <!--START CASH CENTRE DETAILS ROOT-->
            <xs:element name="CCD">
              <xs:annotation>
                <xs:documentation>Cash Centre Details</xs:documentation>
              </xs:annotation>
              <xs:complexType>
                <xs:sequence>
                  <xs:element name="CashCentreDetail" minOccurs="0" maxOccurs="unbounded">
                    <xs:complexType>
                      <xs:sequence>
                        <xs:element name="lastUpdatedDate" type="xs:date">
                          <xs:annotation>
                            <xs:documentation>Last Updated Date</xs:documentation>
                          </xs:annotation>
                        </xs:element>
                        <xs:element name="cashCentreID" type="boe:WholeOne">
                          <xs:annotation>
                            <xs:documentation>Cash Centre ID</xs:documentation>
                          </xs:annotation>
                        </xs:element>
                        <xs:element name="cashCentreName" type="boe:Max50Char">
                          <xs:annotation>
                            <xs:documentation>Cash Centre Name</xs:documentation>
                          </xs:annotation>
                        </xs:element>
                        <xs:element name="cashCentreAddressLine1" type="boe:Max50Char">
                          <xs:annotation>
                            <xs:documentation>Cash Centre Address Line 1</xs:documentation>
                          </xs:annotation>
                        </xs:element>
                        <xs:element name="cashCentreAddressLine2" type="boe:Max50Char">
                          <xs:annotation>
                            <xs:documentation>Cash Centre Address Line 2</xs:documentation>
                          </xs:annotation>
                        </xs:element>
                        <xs:element name="cashCentreAddressLine3" type="boe:Max50Char" minOccurs="0">
                          <xs:annotation>
                            <xs:documentation>Cash Centre Address Line 3</xs:documentation>
                          </xs:annotation>
                        </xs:element>
                        <xs:element name="cashCentreCity" type="boe:Max50Char">
                          <xs:annotation>
                            <xs:documentation>Cash Centre City</xs:documentation>
                          </xs:annotation>
                        </xs:element>
                        <xs:element name="cashCentreCounty" type="boe:Max50Char" minOccurs="0">
                          <xs:annotation>
                            <xs:documentation>Cash Centre County</xs:documentation>
                          </xs:annotation>
                        </xs:element>
                        <xs:element name="cashCentreCountry" type="boe:CashCentreCountry">
                          <xs:annotation>
                            <xs:documentation>Cash Centre Country</xs:documentation>
                          </xs:annotation>
                        </xs:element>
                        <xs:element name="cashCentrePostcode" type="boe:CashCentrePostcode">
                          <xs:annotation>
                            <xs:documentation>Cash Centre Postcode</xs:documentation>
                          </xs:annotation>
                        </xs:element>
                        <xs:element name="ownershipType" type="boe:OwnershipType">
                          <xs:annotation>
                            <xs:documentation>Ownership Type</xs:documentation>
                          </xs:annotation>
                        </xs:element>
                        <xs:element name="cashCentreOwner" type="boe:Max500Char">
                          <xs:annotation>
                            <xs:documentation>Cash Centre Owner</xs:documentation>
                          </xs:annotation>
                        </xs:element>
                        <xs:element name="cashCentreOperator" type="boe:Max100Char">
                          <xs:annotation>
                            <xs:documentation>Cash Centre Operator</xs:documentation>
                          </xs:annotation>
                        </xs:element>
                        <xs:element name="leaseTerm" type="boe:WholeZero" minOccurs="0">
                          <xs:annotation>
                            <xs:documentation>Lease Term</xs:documentation>
                          </xs:annotation>
                        </xs:element>
                        <xs:element name="securityOfTenure" type="boe:TrueFalse" minOccurs="0">
                          <xs:annotation>
                            <xs:documentation>Security Of Tenure</xs:documentation>
                          </xs:annotation>
                        </xs:element>
                        <xs:element name="breakClauseInPlace" type="boe:TrueFalse" minOccurs="0">
                          <xs:annotation>
                            <xs:documentation>Break Clause in-place</xs:documentation>
                          </xs:annotation>
                        </xs:element>
                        <xs:element name="breakClause" type="xs:date" minOccurs="0">
                          <xs:annotation>
                            <xs:documentation>Break Clause</xs:documentation>
                          </xs:annotation>
                        </xs:element>
                        <xs:element name="noticePeriod" type="boe:WholeZero" minOccurs="0">
                          <xs:annotation>
                            <xs:documentation>Notice Period</xs:documentation>
                          </xs:annotation>
                        </xs:element>
                        <xs:element name="leaseExpiryDate" type="xs:date" minOccurs="0">
                          <xs:annotation>
                            <xs:documentation>Lease Expiry Date</xs:documentation>
                          </xs:annotation>
                        </xs:element>
                        <xs:element name="ncsEligibility" type="boe:NCSEligibility">
                          <xs:annotation>
                            <xs:documentation>NCS Eligibility</xs:documentation>
                          </xs:annotation>
                        </xs:element>
                        <xs:element name="storeBoEBanknotes" type="boe:TrueFalse">
                          <xs:annotation>
                            <xs:documentation>Store BoE Banknotes</xs:documentation>
                          </xs:annotation>
                        </xs:element>
                        <xs:element name="authenticateBoEBanknotes" type="boe:TrueFalse">
                          <xs:annotation>
                            <xs:documentation>Authenticate BoE Banknotes</xs:documentation>
                          </xs:annotation>
                        </xs:element>
                        <xs:element name="fitnessSortBoEBanknotes" type="boe:TrueFalse">
                          <xs:annotation>
                            <xs:documentation>Fitness Sort BoE Banknotes</xs:documentation>
                          </xs:annotation>
                        </xs:element>
                        <xs:element name="dispenseBoEBanknotes" type="boe:TrueFalse">
                          <xs:annotation>
                            <xs:documentation>Dispense BoE Banknotes</xs:documentation>
                          </xs:annotation>
                        </xs:element>
                        <xs:element name="processesCoin" type="boe:TrueFalse">
                          <xs:annotation>
                            <xs:documentation>Processes Coin</xs:documentation>
                          </xs:annotation>
                        </xs:element>
                        <xs:element name="sniBanknoteCentre" type="boe:TrueFalse">
                          <xs:annotation>
                            <xs:documentation>SNI Banknote Centre</xs:documentation>
                          </xs:annotation>
                        </xs:element>
                        <xs:element name="foreignCurrencyCentre" type="boe:TrueFalse">
                          <xs:annotation>
                            <xs:documentation>Foreign Currency Centre</xs:documentation>
                          </xs:annotation>
                        </xs:element>
                        <xs:element name="currentCashCentreServiceOffering" type="boe:Max1000Char" minOccurs="0">
                          <xs:annotation>
                            <xs:documentation>Current Cash Centre Service Offering</xs:documentation>
                          </xs:annotation>
                        </xs:element>
                        <xs:element name="cashCentreStatus" type="boe:CashCentreStatus">
                          <xs:annotation>
                            <xs:documentation>Cash Centre Status</xs:documentation>
                          </xs:annotation>
                        </xs:element>
                        <xs:element name="cashCentreOpeningDate" type="xs:date">
                          <xs:annotation>
                            <xs:documentation>Cash Centre Opening Date</xs:documentation>
                          </xs:annotation>
                        </xs:element>
                        <xs:element name="cashCentreMothballedDate" type="xs:date" minOccurs="0">
                          <xs:annotation>
                            <xs:documentation>Cash Centre Mothballed Date</xs:documentation>
                          </xs:annotation>
                        </xs:element>
                        <xs:element name="cashCentreClosingDate" type="xs:date" minOccurs="0">
                          <xs:annotation>
                            <xs:documentation>Cash Centre Closing Date</xs:documentation>
                          </xs:annotation>
                        </xs:element>
                        <xs:element name="renewableElectricityContract" type="boe:TrueFalse">
                          <xs:annotation>
                            <xs:documentation>Renewable Electricity Contract</xs:documentation>
                          </xs:annotation>
                        </xs:element>
                        <xs:element name="renewableElectricityContractDetails" type="boe:Max1000Char" minOccurs="0">
                          <xs:annotation>
                            <xs:documentation>Renewable Electricity Contract Details</xs:documentation>
                          </xs:annotation>
                        </xs:element>
                        <xs:element name="numberOfVaults" type="boe:WholeZero">
                          <xs:annotation>
                            <xs:documentation>Number of Vaults</xs:documentation>
                          </xs:annotation>
                        </xs:element>
                        <xs:element name="numberOfSecureVehicleLoadingBays" type="boe:WholeZero">
                          <xs:annotation>
                            <xs:documentation>Number Of Secure Vehicle Loading Bays</xs:documentation>
                          </xs:annotation>
                        </xs:element>
                        <xs:element name="backupGenerator" type="boe:TrueFalse">
                          <xs:annotation>
                            <xs:documentation>Backup Generator</xs:documentation>
                          </xs:annotation>
                        </xs:element>
                        <xs:element name="blackoutExemption" type="boe:TrueFalse">
                          <xs:annotation>
                            <xs:documentation>Blackout Exemption</xs:documentation>
                          </xs:annotation>
                        </xs:element>
                        <xs:element name="batteryBackup" type="boe:TrueFalse">
                          <xs:annotation>
                            <xs:documentation>Battery Backup</xs:documentation>
                          </xs:annotation>
                        </xs:element>
                        <xs:element name="uninterruptablePowerSupply" type="boe:TrueFalse">
                          <xs:annotation>
                            <xs:documentation>Uninterruptable Power Supply</xs:documentation>
                          </xs:annotation>
                        </xs:element>
                        <xs:element name="vaultCapacityInCagesBoESNI" type="boe:Vault20K">
                          <xs:annotation>
                            <xs:documentation>Vault Capacity In Cages (BoE + SNI Banknotes)</xs:documentation>
                          </xs:annotation>
                        </xs:element>
                        <xs:element name="vaultCapacityInCagesCoin" type="boe:Vault20K">
                          <xs:annotation>
                            <xs:documentation>Vault Capacity In Cages (Coin)</xs:documentation>
                          </xs:annotation>
                        </xs:element>
                        <xs:element name="bondCapacityinCagesBoE" type="boe:Vault20K" minOccurs="0">
                          <xs:annotation>
                            <xs:documentation>Bond Capacity In Cages (BoE Bankkotes)</xs:documentation>
                          </xs:annotation>
                        </xs:element>
                        <xs:element name="insuranceCoverageType" type="boe:InsuranceCoverageType">
                          <xs:annotation>
                            <xs:documentation>Insurance Coverage Type</xs:documentation>
                          </xs:annotation>
                        </xs:element>
                        <xs:element name="estateWideInsuranceLimit" type="boe:EstateWideInsuranceLimit" minOccurs="0">
                          <xs:annotation>
                            <xs:documentation>Estate Wide Insurance Limit</xs:documentation>
                          </xs:annotation>
                        </xs:element>
                        <xs:element name="cashCentreSpecificInsuranceLimit" type="boe:CashCentreSpecificInsuranceLimit" minOccurs="0">
                          <xs:annotation>
                            <xs:documentation>Cash Centre Specific Insurance Limit</xs:documentation>
                          </xs:annotation>
                        </xs:element>
                        <xs:element name="commentary" type="boe:Max5000Char" minOccurs="0">
                          <xs:annotation>
                            <xs:documentation>Commentary</xs:documentation>
                          </xs:annotation>
                        </xs:element>
                      </xs:sequence>
                    </xs:complexType>
                  </xs:element>
                </xs:sequence>
              </xs:complexType>
            </xs:element>
            <!--END CASH CENTRE DETAILS ROOT-->
            <!--START VAULT UTILISATION ROOT-->
            <xs:element name="VU">
              <xs:annotation>
                <xs:documentation>Vault Utilisation</xs:documentation>
              </xs:annotation>
              <xs:complexType>
                <xs:sequence>
                  <xs:element name="VaultUtilisation" minOccurs="0" maxOccurs="unbounded">
                    <xs:complexType>
                      <xs:sequence>
                        <xs:element name="ReportingDate" type="xs:date">
                          <xs:annotation>
                            <xs:documentation>Reporting Date</xs:documentation>
                          </xs:annotation>
                        </xs:element>
                        <xs:element name="cashCentreID" type="boe:WholeOne">
                          <xs:annotation>
                            <xs:documentation>Cash Centre ID</xs:documentation>
                          </xs:annotation>
                        </xs:element>
                        <xs:element name="boE5VaultCages" type="boe:Vault20K">
                          <xs:annotation>
                            <xs:documentation>£5 Vault Utilisation in Cages (BoE Banknotes)</xs:documentation>
                          </xs:annotation>
                        </xs:element>
                        <xs:element name="boE10VaultCages" type="boe:Vault20K">
                          <xs:annotation>
                            <xs:documentation>£10 Vault Utilisation in Cages (BoE Banknotes)</xs:documentation>
                          </xs:annotation>
                        </xs:element>
                        <xs:element name="boE20VaultCages" type="boe:Vault20K">
                          <xs:annotation>
                            <xs:documentation>£20 Vault Utilisation in Cages (BoE Banknotes)</xs:documentation>
                          </xs:annotation>
                        </xs:element>
                        <xs:element name="boE50VaultCages" type="boe:Vault20K">
                          <xs:annotation>
                            <xs:documentation>£50 Vault Utilisation in Cages (BoE Banknotes)</xs:documentation>
                          </xs:annotation>
                        </xs:element>
                        <xs:element name="coin1pVaultCages" type="boe:Vault20K">
                          <xs:annotation>
                            <xs:documentation>1p Vault Utilisation in Cages (Coin)</xs:documentation>
                          </xs:annotation>
                        </xs:element>
                        <xs:element name="coin2pVaultCages" type="boe:Vault20K">
                          <xs:annotation>
                            <xs:documentation>2p Vault Utilisation in Cages (Coin)</xs:documentation>
                          </xs:annotation>
                        </xs:element>
                        <xs:element name="coin5pVaultCages" type="boe:Vault20K">
                          <xs:annotation>
                            <xs:documentation>5p Vault Utilisation in Cages (Coin)</xs:documentation>
                          </xs:annotation>
                        </xs:element>
                        <xs:element name="coin10pVaultCages" type="boe:Vault20K">
                          <xs:annotation>
                            <xs:documentation>10p Vault Utilisation in Cages (Coin)</xs:documentation>
                          </xs:annotation>
                        </xs:element>
                        <xs:element name="coin20pVaultCages" type="boe:Vault20K">
                          <xs:annotation>
                            <xs:documentation>20p Vault Utilisation in Cages (Coin)</xs:documentation>
                          </xs:annotation>
                        </xs:element>
                        <xs:element name="coin50pVaultCages" type="boe:Vault20K">
                          <xs:annotation>
                            <xs:documentation>50p Vault Utilisation in Cages (Coin)</xs:documentation>
                          </xs:annotation>
                        </xs:element>
                        <xs:element name="coin100pVaultCages" type="boe:Vault20K">
                          <xs:annotation>
                            <xs:documentation>£1 Vault Utilisation in Cages (Coin)</xs:documentation>
                          </xs:annotation>
                        </xs:element>
                        <xs:element name="coin200pVaultCages" type="boe:Vault20K">
                          <xs:annotation>
                            <xs:documentation>£2 Vault Utilisation in Cages (Coin)</xs:documentation>
                          </xs:annotation>
                        </xs:element>
                        <xs:element name="sNIVaultCages" type="boe:Vault20K">
                          <xs:annotation>
                            <xs:documentation>All Denominations Vault Utilisation in Cages (SNI Banknotes)</xs:documentation>
                          </xs:annotation>
                        </xs:element>
                        <xs:element name="boEVaultValue" type="boe:TotalVaultUtilisationInValue">
                          <xs:annotation>
                            <xs:documentation>Total Vault Utilisation in Value (BoE Banknotes)</xs:documentation>
                          </xs:annotation>
                        </xs:element>
                        <xs:element name="coinVaultValue" type="boe:TotalVaultUtilisationInValue">
                          <xs:annotation>
                            <xs:documentation>Total Vault Utilisation in Value (Coin)</xs:documentation>
                          </xs:annotation>
                        </xs:element>
                        <xs:element name="sNIVaultValue" type="boe:TotalVaultUtilisationInValue">
                          <xs:annotation>
                            <xs:documentation>Total Vault Utilisation in Value (SNI Banknotes)</xs:documentation>
                          </xs:annotation>
                        </xs:element>
                        <xs:element name="commentary" type="boe:Max5000Char" minOccurs="0">
                          <xs:annotation>
                            <xs:documentation>Commentary</xs:documentation>
                          </xs:annotation>
                        </xs:element>
                      </xs:sequence>
                    </xs:complexType>
                  </xs:element>
                </xs:sequence>
              </xs:complexType>
            </xs:element>
            <!--END VAULT UTILISATION ROOT-->
            <!--START KEY EQUIPMENT DETAILS ROOT-->
            <xs:element name="KED">
              <xs:annotation>
                <xs:documentation>Key Equipment Details</xs:documentation>
              </xs:annotation>
              <xs:complexType>
                <xs:sequence>
                  <xs:element name="KeyEquipmentDetail" minOccurs="0" maxOccurs="unbounded">
                    <xs:complexType>
                      <xs:sequence>
                        <xs:element name="lastUpdatedDate" type="xs:date">
                          <xs:annotation>
                            <xs:documentation>Last Updated Date</xs:documentation>
                          </xs:annotation>
                        </xs:element>
                        <xs:element name="equipmentItemID" type="boe:WholeOne">
                          <xs:annotation>
                            <xs:documentation>Equipment Item ID</xs:documentation>
                          </xs:annotation>
                        </xs:element>
                        <xs:element name="cashCentreId" type="boe:WholeOne">
                          <xs:annotation>
                            <xs:documentation>Cash Centre ID</xs:documentation>
                          </xs:annotation>
                        </xs:element>
                        <xs:element name="equipmentType" type="boe:EquipmentType">
                          <xs:annotation>
                            <xs:documentation>Equipment Type</xs:documentation>
                          </xs:annotation>
                        </xs:element>
                        <xs:element name="equipmentManufacturer" type="boe:Max50Char">
                          <xs:annotation>
                            <xs:documentation>Equipment Manufacturer</xs:documentation>
                          </xs:annotation>
                        </xs:element>
                        <xs:element name="equipmentModel" type="boe:Max50Char">
                          <xs:annotation>
                            <xs:documentation>Equipment Model</xs:documentation>
                          </xs:annotation>
                        </xs:element>
                        <xs:element name="equipmentInstallationDate" type="xs:date">
                          <xs:annotation>
                            <xs:documentation>Equipment Installation Date</xs:documentation>
                          </xs:annotation>
                        </xs:element>
                        <xs:element name="expectedEquipmentServiceLife" type="boe:WholeOne">
                          <xs:annotation>
                            <xs:documentation>Expected Equipment Service Life (Years)</xs:documentation>
                          </xs:annotation>
                        </xs:element>
                        <xs:element name="equipmentStatus" type="boe:EquipmentStatus">
                          <xs:annotation>
                            <xs:documentation>Equipment Status</xs:documentation>
                          </xs:annotation>
                        </xs:element>
                        <xs:element name="equipmentDecommissionDate" type="xs:date" minOccurs="0">
                          <xs:annotation>
                            <xs:documentation>Equipment Decommission Date</xs:documentation>
                          </xs:annotation>
                        </xs:element>
                        <xs:element name="equipmentRelocationDate" type="xs:date" minOccurs="0">
                          <xs:annotation>
                            <xs:documentation>Equipment Relocation Date</xs:documentation>
                          </xs:annotation>
                        </xs:element>
                        <xs:element name="equipmentPreviouslyRelocated" type="boe:TrueFalse">
                          <xs:annotation>
                            <xs:documentation>Equipment Previously Relocated</xs:documentation>
                          </xs:annotation>
                        </xs:element>
                        <xs:element name="previousEquipmentItemId" type="boe:WholeOne" minOccurs="0">
                          <xs:annotation>
                            <xs:documentation>Previous Equipment Item ID</xs:documentation>
                          </xs:annotation>
                        </xs:element>
                        <xs:element name="coinCheckingAndValidationFrameworkApproved" type="boe:TrueFalse">
                          <xs:annotation>
                            <xs:documentation>Coin Checking And Validation Framework Approved</xs:documentation>
                          </xs:annotation>
                        </xs:element>
                        <xs:element name="highSecurityFeatureCapable" type="boe:TrueFalse">
                          <xs:annotation>
                            <xs:documentation>£1 High Security Feature Capable</xs:documentation>
                          </xs:annotation>
                        </xs:element>
                        <xs:element name="boEMachineTestingFrameworkStandard" type="boe:BoEMachineTestingFrameworkStandard">
                          <xs:annotation>
                            <xs:documentation>BoE Machine Testing Framework Standard</xs:documentation>
                          </xs:annotation>
                        </xs:element>
                        <xs:element name="boEBanknoteFitnessSortingCapable" type="boe:TrueFalse">
                          <xs:annotation>
                            <xs:documentation>BoE Banknote Fitness Sorting Capable</xs:documentation>
                          </xs:annotation>
                        </xs:element>
                        <xs:element name="machineAddonsInstalled" type="boe:TrueFalse">
                          <xs:annotation>
                            <xs:documentation>Machine Add-ons Installed</xs:documentation>
                          </xs:annotation>
                        </xs:element>
                        <xs:element name="machineAddonDetails" type="boe:Max500Char" minOccurs="0">
                          <xs:annotation>
                            <xs:documentation>Machine Add-on Details</xs:documentation>
                          </xs:annotation>
                        </xs:element>
                        <xs:element name="theoreticalThroughputPiecesPerHour" type="boe:TheoreticalThroughputPiecesPerHour">
                          <xs:annotation>
                            <xs:documentation>Theoretical Throughput (Pieces Per Hour)</xs:documentation>
                          </xs:annotation>
                        </xs:element>
                        <xs:element name="commentary" type="boe:Max5000Char" minOccurs="0">
                          <xs:annotation>
                            <xs:documentation>Commentary</xs:documentation>
                          </xs:annotation>
                        </xs:element>
                      </xs:sequence>
                    </xs:complexType>
                  </xs:element>
                </xs:sequence>
              </xs:complexType>
            </xs:element>
            <!--END KEY EQUIPMENT DETAILS ROOT-->
            <!--START DESKTOP EQUIPMENT DETAILS ROOT-->
            <xs:element name="DED">
              <xs:annotation>
                <xs:documentation>Desktop Equipment Details</xs:documentation>
              </xs:annotation>
              <xs:complexType>
                <xs:sequence>
                  <xs:element name="DesktopEquipmentDetail" minOccurs="0" maxOccurs="unbounded">
                    <xs:complexType>
                      <xs:sequence>
                        <xs:element name="lastUpdatedDate" type="xs:date">
                          <xs:annotation>
                            <xs:documentation>Last Updated Date</xs:documentation>
                          </xs:annotation>
                        </xs:element>
                        <xs:element name="equipmentSetID" type="boe:WholeOne">
                          <xs:annotation>
                            <xs:documentation>Equipment Set ID</xs:documentation>
                          </xs:annotation>
                        </xs:element>
                        <xs:element name="cashCentreId" type="boe:WholeOne">
                          <xs:annotation>
                            <xs:documentation>Cash Centre ID</xs:documentation>
                          </xs:annotation>
                        </xs:element>
                        <xs:element name="boEBanknoteCapable" type="boe:TrueFalse">
                          <xs:annotation>
                            <xs:documentation>BoE Banknote Capable</xs:documentation>
                          </xs:annotation>
                        </xs:element>
                        <xs:element name="sNIBanknoteCapable" type="boe:TrueFalse">
                          <xs:annotation>
                            <xs:documentation>SNI Banknote Capable</xs:documentation>
                          </xs:annotation>
                        </xs:element>
                        <xs:element name="coinCapable" type="boe:TrueFalse">
                          <xs:annotation>
                            <xs:documentation>Coin Capable</xs:documentation>
                          </xs:annotation>
                        </xs:element>
                        <xs:element name="equipmentManufacturer" type="boe:Max50Char">
                          <xs:annotation>
                            <xs:documentation>Equipment Manufacturer</xs:documentation>
                          </xs:annotation>
                        </xs:element>
                        <xs:element name="equipmentModel" type="boe:Max50Char">
                          <xs:annotation>
                            <xs:documentation>Equipment Model</xs:documentation>
                          </xs:annotation>
                        </xs:element>
                        <xs:element name="coinCheckingAndValidationFrameworkApproved" type="boe:TrueFalse">
                          <xs:annotation>
                            <xs:documentation>Coin Checking And Validation Framework Approved</xs:documentation>
                          </xs:annotation>
                        </xs:element>
                        <xs:element name="highSecurityFeatureCapable" type="boe:TrueFalse">
                          <xs:annotation>
                            <xs:documentation>£1 High Security Feature Capable</xs:documentation>
                          </xs:annotation>
                        </xs:element>
                        <xs:element name="boEMachineTestingFrameworkStandard" type="boe:BoEMachineTestingFrameworkStandard">
                          <xs:annotation>
                            <xs:documentation>BoE Machine Testing Framework Standard</xs:documentation>
                          </xs:annotation>
                        </xs:element>
                        <xs:element name="equipmentQuantity" type="boe:WholeZero">
                          <xs:annotation>
                            <xs:documentation>Equipment Quantity</xs:documentation>
                          </xs:annotation>
                        </xs:element>
                        <xs:element name="theoreticalThroughputPerEquipmentItemPiecesPerHour" type="boe:TheoreticalThroughputPiecesPerHour">
                          <xs:annotation>
                            <xs:documentation>Theoretical Throughput Per Equipment Item (Pieces Per Hour)</xs:documentation>
                          </xs:annotation>
                        </xs:element>
                        <xs:element name="commentary" type="boe:Max5000Char" minOccurs="0">
                          <xs:annotation>
                            <xs:documentation>Commentary</xs:documentation>
                          </xs:annotation>
                        </xs:element>
                      </xs:sequence>
                    </xs:complexType>
                  </xs:element>
                </xs:sequence>
              </xs:complexType>
            </xs:element>
            <!--END DESKTOP EQUIPMENT DETAILS ROOT-->
            <!--START CASH CENTRE THROUGHPUT ROOT-->
            <xs:element name="CCT">
              <xs:annotation>
                <xs:documentation>Cash Centre Throughput</xs:documentation>
              </xs:annotation>
              <xs:complexType>
                <xs:sequence>
                  <xs:element name="CashCentreThroughput" minOccurs="0" maxOccurs="unbounded">
                    <xs:complexType>
                      <xs:sequence>
                        <xs:element name="reportingPeriodStartDate" type="xs:date">
                          <xs:annotation>
                            <xs:documentation>Reporting Period Start Date</xs:documentation>
                          </xs:annotation>
                        </xs:element>
                        <xs:element name="reportingPeriodEndDate" type="xs:date">
                          <xs:annotation>
                            <xs:documentation>Reporting Period End Date</xs:documentation>
                          </xs:annotation>
                        </xs:element>
                        <xs:element name="cashCentreId" type="boe:WholeOne">
                          <xs:annotation>
                            <xs:documentation>Cash Centre ID</xs:documentation>
                          </xs:annotation>
                        </xs:element>
                        <!--Equipment Utilisation-->
                        <xs:element name="hSNSActive" type="boe:TrueFalse">
                          <xs:annotation>
                            <xs:documentation>HSNS Active</xs:documentation>
                          </xs:annotation>
                        </xs:element>
                        <xs:element name="hSNSAvailabilityMinutes" type="boe:WholeZero" minOccurs="0">
                          <xs:annotation>
                            <xs:documentation>HSNS Availability (Minutes)</xs:documentation>
                          </xs:annotation>
                        </xs:element>
                        <xs:element name="hSNSUseMinutes" type="boe:WholeZero" minOccurs="0">
                          <xs:annotation>
                            <xs:documentation>HSNS Use (Minutes)</xs:documentation>
                          </xs:annotation>
                        </xs:element>
                        <xs:element name="mSNSActive" type="boe:TrueFalse">
                          <xs:annotation>
                            <xs:documentation>MSNS Active</xs:documentation>
                          </xs:annotation>
                        </xs:element>
                        <xs:element name="mSNSAvailabilityMinutes" type="boe:WholeZero" minOccurs="0">
                          <xs:annotation>
                            <xs:documentation>MSNS Availability (Minutes)</xs:documentation>
                          </xs:annotation>
                        </xs:element>
                        <xs:element name="mSNSUseMinutes" type="boe:WholeZero" minOccurs="0">
                          <xs:annotation>
                            <xs:documentation>HSNS Use (Minutes)</xs:documentation>
                          </xs:annotation>
                        </xs:element>
                        <xs:element name="bulkCoinSorterActive" type="boe:TrueFalse">
                          <xs:annotation>
                            <xs:documentation>Bulk Coin Sorter Active</xs:documentation>
                          </xs:annotation>
                        </xs:element>
                        <xs:element name="bulkCoinSorterAvailabilityMinutes" type="boe:WholeZero" minOccurs="0">
                          <xs:annotation>
                            <xs:documentation>Bulk Coin Sorter Availability (Minutes)</xs:documentation>
                          </xs:annotation>
                        </xs:element>
                        <xs:element name="bulkCoinSorterUseMinutes" type="boe:WholeZero" minOccurs="0">
                          <xs:annotation>
                            <xs:documentation>Bulk Coin Sorter Use (Minutes)</xs:documentation>
                          </xs:annotation>
                        </xs:element>
                        <xs:element name="bulkCoinBaggerActive" type="boe:TrueFalse">
                          <xs:annotation>
                            <xs:documentation>Bulk Coin Bagger Active</xs:documentation>
                          </xs:annotation>
                        </xs:element>
                        <xs:element name="bulkCoinBaggerAvailabilityMinutes" type="boe:WholeZero" minOccurs="0">
                          <xs:annotation>
                            <xs:documentation>Bulk Coin Bagger Availability (Minutes)</xs:documentation>
                          </xs:annotation>
                        </xs:element>
                        <xs:element name="bulkCoinBaggerUseMinutes" type="boe:WholeZero" minOccurs="0">
                          <xs:annotation>
                            <xs:documentation>Bulk Coin Bagger Use (Minutes)</xs:documentation>
                          </xs:annotation>
                        </xs:element>
                        <xs:element name="peakDepositDayVolumeProcessedAllGBPCash" type="boe:WholeZero">
                          <xs:annotation>
                            <xs:documentation>Peak Deposit Day Volume Processed (All GBP Cash)</xs:documentation>
                          </xs:annotation>
                        </xs:element>
                        <xs:element name="peakDepositDayVolumeProcessedBoEBanknotes" type="boe:WholeZero" minOccurs="0">
                          <xs:annotation>
                            <xs:documentation>Peak Deposit Day Volume Processed (BoE Banknotes)</xs:documentation>
                          </xs:annotation>
                        </xs:element>
                        <xs:element name="peakDepositDayVolumeProcessedSNIBanknotes" type="boe:WholeZero" minOccurs="0">
                          <xs:annotation>
                            <xs:documentation>Peak Deposit Day Volume Processed (SNI Banknotes)</xs:documentation>
                          </xs:annotation>
                        </xs:element>
                        <xs:element name="peakDepositDayVolumeProcessedCoin" type="boe:WholeZero">
                          <xs:annotation>
                            <xs:documentation>Peak Deposit Day Volume Processed (Coin)</xs:documentation>
                          </xs:annotation>
                        </xs:element>
                        <xs:element name="directLabourInputForCashProcessing" type="boe:WholeZero">
                          <xs:annotation>
                            <xs:documentation>Direct Labour Input For Cash Processing</xs:documentation>
                          </xs:annotation>
                        </xs:element>
                        <xs:element name="directLabourInputForBanknoteProcessing" type="boe:WholeZero" minOccurs="0">
                          <xs:annotation>
                            <xs:documentation>Direct Labour Input For Banknote Processing</xs:documentation>
                          </xs:annotation>
                        </xs:element>
                        <xs:element name="directLabourInputForCoinProcessing" type="boe:WholeZero" minOccurs="0">
                          <xs:annotation>
                            <xs:documentation>Direct Labour Input For Coin Processing</xs:documentation>
                          </xs:annotation>
                        </xs:element>
                        <!--Deposit Processed-->
                        <xs:element name="totalDepositVolumeProcessedALLGBPCash" type="boe:WholeZero">
                          <xs:annotation>
                            <xs:documentation>Total Deposit Volume Processed (All GBP Cash)</xs:documentation>
                          </xs:annotation>
                        </xs:element>
                        <xs:element name="totalDepositVolumeProcessedBoEBanknotes" type="boe:WholeZero">
                          <xs:annotation>
                            <xs:documentation>Total Deposit Volume Processed (BoE Banknotes)</xs:documentation>
                          </xs:annotation>
                        </xs:element>
                        <xs:element name="totalDepositVolumeProcessedSNIBanknotes" type="boe:WholeZero" minOccurs="0">
                          <xs:annotation>
                            <xs:documentation>Total Deposit Volume Processed (SNI Banknotes)</xs:documentation>
                          </xs:annotation>
                        </xs:element>
                        <xs:element name="totalDepositVolumeProcessedCoin" type="boe:WholeZero">
                          <xs:annotation>
                            <xs:documentation>Total Deposit Volume Processed (Coin)</xs:documentation>
                          </xs:annotation>
                        </xs:element>
                        <xs:element name="totalDepositValueProcessedALLGBPCash" type="boe:NumericZero">
                          <xs:annotation>
                            <xs:documentation>Total Deposit Value Processed (All GBP Cash)</xs:documentation>
                          </xs:annotation>
                        </xs:element>
                        <xs:element name="totalDepositValueProcessedBoEBanknotes" type="boe:WholeZero">
                          <xs:annotation>
                            <xs:documentation>Total Deposit Value Processed (BoE Banknotes)</xs:documentation>
                          </xs:annotation>
                        </xs:element>
                        <xs:element name="totalDepositValueProcessedSNIBanknotes" type="boe:WholeZero" minOccurs="0">
                          <xs:annotation>
                            <xs:documentation>Total Deposit Value Processed (SNI Banknotes)</xs:documentation>
                          </xs:annotation>
                        </xs:element>
                        <xs:element name="totalDepositValueProcessedCoin" type="boe:NumericZero">
                          <xs:annotation>
                            <xs:documentation>Total Deposit Value Processed (Coin)</xs:documentation>
                          </xs:annotation>
                        </xs:element>
                        <!--Total Cash In-->
                        <xs:element name="totalCashInVolumeALLGBPCash" type="boe:WholeZero">
                          <xs:annotation>
                            <xs:documentation>Total Cash In Volume (All GBP Cash)</xs:documentation>
                          </xs:annotation>
                        </xs:element>
                        <xs:element name="totalCashInVolumeBoEBanknotes" type="boe:WholeZero">
                          <xs:annotation>
                            <xs:documentation>Total Cash In Volume (BoE Banknotes)</xs:documentation>
                          </xs:annotation>
                        </xs:element>
                        <xs:element name="totalCashInVolumeSNIBanknotes" type="boe:WholeZero" minOccurs="0">
                          <xs:annotation>
                            <xs:documentation>Total Cash In Volume (SNI Banknotes)</xs:documentation>
                          </xs:annotation>
                        </xs:element>
                        <xs:element name="totalCashInVolumeCoin" type="boe:WholeZero">
                          <xs:annotation>
                            <xs:documentation>Total Cash In Volume (Coin)</xs:documentation>
                          </xs:annotation>
                        </xs:element>
                        <xs:element name="totalCashInValueALLGBPCash" type="boe:NumericZero">
                          <xs:annotation>
                            <xs:documentation>Total Cash In Value (All GBP Cash)</xs:documentation>
                          </xs:annotation>
                        </xs:element>
                        <xs:element name="totalCashInValueBoEBanknotes" type="boe:WholeZero">
                          <xs:annotation>
                            <xs:documentation>Total Cash In Value (BoE Banknotes)</xs:documentation>
                          </xs:annotation>
                        </xs:element>
                        <xs:element name="totalCashInValueSNIBanknotes" type="boe:WholeZero" minOccurs="0">
                          <xs:annotation>
                            <xs:documentation>Total Cash In Value (SNI Banknotes)</xs:documentation>
                          </xs:annotation>
                        </xs:element>
                        <xs:element name="totalCashInValueCoin" type="boe:NumericZero">
                          <xs:annotation>
                            <xs:documentation>Total Cash In Value (Coin)</xs:documentation>
                          </xs:annotation>
                        </xs:element>
                        <!--Collections from Issuer-->
                        <xs:element name="collectionsFromIssuerVolumeALLGBPCash" type="boe:WholeZero">
                          <xs:annotation>
                            <xs:documentation>Collections From Issuer Volume (All GBP Cash)</xs:documentation>
                          </xs:annotation>
                        </xs:element>
                        <xs:element name="collectionsFromBoEVolumeBoEBanknotes" type="boe:WholeZero" minOccurs="0">
                          <xs:annotation>
                            <xs:documentation>Collections From BoE Volume (BoE Banknotes)</xs:documentation>
                          </xs:annotation>
                        </xs:element>
                        <xs:element name="collectionsFromSNICommercialBanknoteIssuersVolumeSNIBanknotes" type="boe:WholeZero" minOccurs="0">
                          <xs:annotation>
                            <xs:documentation>Collections From SNI Commercial Banknote Issuers Volume (SNI Banknotes)</xs:documentation>
                          </xs:annotation>
                        </xs:element>
                        <xs:element name="collectionsFromRoyalMintVolumeCoin" type="boe:WholeZero" minOccurs="0">
                          <xs:annotation>
                            <xs:documentation>Collections From Royal Mint Volume (Coin)</xs:documentation>
                          </xs:annotation>
                        </xs:element>
                        <xs:element name="collectionsFromIssuerValueALLGBPCash" type="boe:NumericZero">
                          <xs:annotation>
                            <xs:documentation>Collections From Issuer Value (All GBP Cash)</xs:documentation>
                          </xs:annotation>
                        </xs:element>
                        <xs:element name="collectionsFromBoEValueBoEBanknotes" type="boe:WholeZero" minOccurs="0">
                          <xs:annotation>
                            <xs:documentation>Collections From BoE Value (BoE Banknotes)</xs:documentation>
                          </xs:annotation>
                        </xs:element>
                        <xs:element name="collectionsFromSNICommercialBanknoteIssuersValueSNIBanknotes" type="boe:WholeZero" minOccurs="0">
                          <xs:annotation>
                            <xs:documentation>Collections From SNI Commercial Banknote Issuers Value (SNI Banknotes)</xs:documentation>
                          </xs:annotation>
                        </xs:element>
                        <xs:element name="collectionsFromRoyalMintValueCoin" type="boe:NumericZero" minOccurs="0">
                          <xs:annotation>
                            <xs:documentation>Collections From Royal Mint Value (Coin)</xs:documentation>
                          </xs:annotation>
                        </xs:element>
                        <!--Transfers from other cash centres-->
                        <xs:element name="transfersFromOtherCashCentresVolumeALLGBPCash" type="boe:WholeZero">
                          <xs:annotation>
                            <xs:documentation>Transfers From Other Cash Centres Volume (All GBP Cash)</xs:documentation>
                          </xs:annotation>
                        </xs:element>
                        <xs:element name="transfersFromOtherCashCentresVolumeBoEBanknotes" type="boe:WholeZero" minOccurs="0">
                          <xs:annotation>
                            <xs:documentation>Transfers From Other Cash Centres Volume (BoE Banknotes)</xs:documentation>
                          </xs:annotation>
                        </xs:element>
                        <xs:element name="transfersFromOtherCashCentresVolumeSNIBanknotes" type="boe:WholeZero" minOccurs="0">
                          <xs:annotation>
                            <xs:documentation>Transfers From Other Cash Centres Volume (SNI Banknotes)</xs:documentation>
                          </xs:annotation>
                        </xs:element>
                        <xs:element name="transfersFromOtherCashCentresVolumeCoin" type="boe:WholeZero" minOccurs="0">
                          <xs:annotation>
                            <xs:documentation>Transfers From Other Cash Centres Volume (Coin)</xs:documentation>
                          </xs:annotation>
                        </xs:element>
                        <xs:element name="transfersFromOtherCashCentresValueALLGBPCash" type="boe:NumericZero">
                          <xs:annotation>
                            <xs:documentation>Transfers From Other Cash Centres Value (All GBP Cash)</xs:documentation>
                          </xs:annotation>
                        </xs:element>
                        <xs:element name="transfersFromOtherCashCentresValueBoEBanknotes" type="boe:WholeZero" minOccurs="0">
                          <xs:annotation>
                            <xs:documentation>Transfers From Other Cash Centres Value (BoE Banknotes)</xs:documentation>
                          </xs:annotation>
                        </xs:element>
                        <xs:element name="transfersFromOtherCashCentresValueSNIBanknotes" type="boe:WholeZero" minOccurs="0">
                          <xs:annotation>
                            <xs:documentation>Transfers From Other Cash Centres Value (SNI Banknotes)</xs:documentation>
                          </xs:annotation>
                        </xs:element>
                        <xs:element name="transfersFromOtherCashCentresValueCoin" type="boe:NumericZero" minOccurs="0">
                          <xs:annotation>
                            <xs:documentation>Transfers From Other Cash Centres Value (Coin)</xs:documentation>
                          </xs:annotation>
                        </xs:element>
                        <!--Dispense Processed-->
                        <xs:element name="totalDispenseVolumeProcessedBoEBanknotes" type="boe:WholeZero">
                          <xs:annotation>
                            <xs:documentation>Total Dispense Volume Processed (BoE Banknotes)</xs:documentation>
                          </xs:annotation>
                        </xs:element>
                        <xs:element name="totalDispenseVolumeProcessedSNIBanknotes" type="boe:WholeZero">
                          <xs:annotation>
                            <xs:documentation>Total Dispense Volume Processed (SNI Banknotes)</xs:documentation>
                          </xs:annotation>
                        </xs:element>
                        <xs:element name="totalDispenseVolumeProcessedCoin" type="boe:WholeZero">
                          <xs:annotation>
                            <xs:documentation>Total Dispense Volume Processed (Coin)</xs:documentation>
                          </xs:annotation>
                        </xs:element>
                        <xs:element name="totalDispenseValueProcessedBoEBanknotes" type="boe:WholeZero">
                          <xs:annotation>
                            <xs:documentation>Total Dispense Value Processed (BoE Banknotes)</xs:documentation>
                          </xs:annotation>
                        </xs:element>
                        <xs:element name="totalDispenseValueProcessedSNIBanknotes" type="boe:WholeZero">
                          <xs:annotation>
                            <xs:documentation>Total Dispense Value Processed (SNI Banknotes)</xs:documentation>
                          </xs:annotation>
                        </xs:element>
                        <xs:element name="totalDispenseValueProcessedCoin" type="boe:NumericZero">
                          <xs:annotation>
                            <xs:documentation>Total Dispense Value Processed (Coin)</xs:documentation>
                          </xs:annotation>
                        </xs:element>
                        <!--Total Cash Out-->
                        <xs:element name="totalCashOutVolumeBoEBanknotes" type="boe:WholeZero">
                          <xs:annotation>
                            <xs:documentation>Total Cash Out Volume (BoE Banknotes)</xs:documentation>
                          </xs:annotation>
                        </xs:element>
                        <xs:element name="totalCashOutVolumeSNIBanknotes" type="boe:WholeZero">
                          <xs:annotation>
                            <xs:documentation>Total Cash Out Volume (SNI Banknotes)</xs:documentation>
                          </xs:annotation>
                        </xs:element>
                        <xs:element name="totalCashOutVolumeCoin" type="boe:WholeZero">
                          <xs:annotation>
                            <xs:documentation>Total Cash Out Volume (Coin)</xs:documentation>
                          </xs:annotation>
                        </xs:element>
                        <xs:element name="totalCashOutValueBoEBanknotes" type="boe:WholeZero">
                          <xs:annotation>
                            <xs:documentation>Total Cash Out Value (BoE Banknotes)</xs:documentation>
                          </xs:annotation>
                        </xs:element>
                        <xs:element name="totalCashOutValueSNIBanknotes" type="boe:WholeZero">
                          <xs:annotation>
                            <xs:documentation>Total Cash Out Value (SNI Banknotes)</xs:documentation>
                          </xs:annotation>
                        </xs:element>
                        <xs:element name="totalCashOutValueCoin" type="boe:NumericZero">
                          <xs:annotation>
                            <xs:documentation>Total Cash Out Value (Coin)</xs:documentation>
                          </xs:annotation>
                        </xs:element>
                        <!--Transfers To Other Cash Centres-->
                        <xs:element name="transfersToOtherCashCentresVolumeALLGBPCash" type="boe:WholeZero">
                          <xs:annotation>
                            <xs:documentation>Transfers To Other Cash Centres Volume (All GBP Cash)</xs:documentation>
                          </xs:annotation>
                        </xs:element>
                        <xs:element name="transfersToOtherCashCentresVolumeBoEBanknotes" type="boe:WholeZero" minOccurs="0">
                          <xs:annotation>
                            <xs:documentation>Transfers To Other Cash Centres Volume (BoE Banknotes)</xs:documentation>
                          </xs:annotation>
                        </xs:element>
                        <xs:element name="transfersToOtherCashCentresVolumeSNIBanknotes" type="boe:WholeZero" minOccurs="0">
                          <xs:annotation>
                            <xs:documentation>Transfers To Other Cash Centres Volume (SNI Banknotes)</xs:documentation>
                          </xs:annotation>
                        </xs:element>
                        <xs:element name="transfersToOtherCashCentresVolumeCoin" type="boe:WholeZero" minOccurs="0">
                          <xs:annotation>
                            <xs:documentation>Transfers To Other Cash Centres Volume (Coin)</xs:documentation>
                          </xs:annotation>
                        </xs:element>
                        <xs:element name="transfersToOtherCashCentresValueALLGBPCash" type="boe:NumericZero">
                          <xs:annotation>
                            <xs:documentation>Transfers To Other Cash Centres Value (All GBP Cash)</xs:documentation>
                          </xs:annotation>
                        </xs:element>
                        <xs:element name="transfersToOtherCashCentresValueBoEBanknotes" type="boe:WholeZero" minOccurs="0">
                          <xs:annotation>
                            <xs:documentation>Transfers To Other Cash Centres Value (BoE Banknotes)</xs:documentation>
                          </xs:annotation>
                        </xs:element>
                        <xs:element name="transfersToOtherCashCentresValueSNIBanknotes" type="boe:WholeZero" minOccurs="0">
                          <xs:annotation>
                            <xs:documentation>Transfers To Other Cash Centres Value (SNI Banknotes)</xs:documentation>
                          </xs:annotation>
                        </xs:element>
                        <xs:element name="transfersToOtherCashCentresValueCoin" type="boe:NumericZero" minOccurs="0">
                          <xs:annotation>
                            <xs:documentation>Transfers To Other Cash Centres Value (Coin)</xs:documentation>
                          </xs:annotation>
                        </xs:element>
                        <!--Deliveries To issuer-->
                        <xs:element name="deliveriesToIssuerVolumeALLGBPCash" type="boe:WholeZero">
                          <xs:annotation>
                            <xs:documentation>Deliveries To Issuer Volume (All GBP Cash)</xs:documentation>
                          </xs:annotation>
                        </xs:element>
                        <xs:element name="deliveriesToBoEVolumeBoEBanknotes" type="boe:WholeZero" minOccurs="0">
                          <xs:annotation>
                            <xs:documentation>Deliveries To BoE Volume (BoE Banknotes)</xs:documentation>
                          </xs:annotation>
                        </xs:element>
                        <xs:element name="deliveriesToSNICommercialBanknoteIssuersVolumeSNIBanknotes" type="boe:WholeZero" minOccurs="0">
                          <xs:annotation>
                            <xs:documentation>Deliveries To SNI Commercial Banknote Issuers Volume (SNI Banknotes)</xs:documentation>
                          </xs:annotation>
                        </xs:element>
                        <xs:element name="deliveriesToRoyalMintVolumeCoin" type="boe:WholeZero" minOccurs="0">
                          <xs:annotation>
                            <xs:documentation>Deliveries To Royal Mint Volume (Coin)</xs:documentation>
                          </xs:annotation>
                        </xs:element>
                        <xs:element name="deliveriesToIssuerValueALLGBPCash" type="boe:NumericZero">
                          <xs:annotation>
                            <xs:documentation>Deliveries To Issuer Value (All GBP Cash)</xs:documentation>
                          </xs:annotation>
                        </xs:element>
                        <xs:element name="deliveriesToBoEValueBoEBanknotes" type="boe:WholeZero" minOccurs="0">
                          <xs:annotation>
                            <xs:documentation>Deliveries To BoE Value (BoE Banknotes)</xs:documentation>
                          </xs:annotation>
                        </xs:element>
                        <xs:element name="deliveriesToSNICommercialBanknoteIssuersValueSNIBanknotes" type="boe:WholeZero" minOccurs="0">
                          <xs:annotation>
                            <xs:documentation>Deliveries To SNI Commercial Banknote Issuers Value (SNI Banknotes)</xs:documentation>
                          </xs:annotation>
                        </xs:element>
                        <xs:element name="deliveriesToRoyalMintValueCoin" type="boe:NumericZero" minOccurs="0">
                          <xs:annotation>
                            <xs:documentation>Deliveries To Royal Mint Value (Coin)</xs:documentation>
                          </xs:annotation>
                        </xs:element>
                        <!--Transactions-->
                        <xs:element name="cashCentreDepositTransactionsALLGBPCash" type="boe:WholeZero">
                          <xs:annotation>
                            <xs:documentation>Cash Centre Deposit Transactions (All GBP Cash)</xs:documentation>
                          </xs:annotation>
                        </xs:element>
                        <xs:element name="cashCentreDispenseTransactionsAllGBPCash" type="boe:WholeZero">
                          <xs:annotation>
                            <xs:documentation>Cash Centre Dispense Transactions (All GBP Cash)</xs:documentation>
                          </xs:annotation>
                        </xs:element>
                        <!--Commentary-->
                        <xs:element name="commentary" type="boe:Max5000Char" minOccurs="0">
                          <xs:annotation>
                            <xs:documentation>Commentary</xs:documentation>
                          </xs:annotation>
                        </xs:element>
                      </xs:sequence>
                    </xs:complexType>
                  </xs:element>
                </xs:sequence>
              </xs:complexType>
            </xs:element>
            <!--END CASH CENTRE THROUGHPUT ROOT-->
            <!--START SERVICE LEVEL AGREEMENT DETAILS ROOT-->
            <xs:element name="SLAD">
              <xs:annotation>
                <xs:documentation>Service Level Agreement Details</xs:documentation>
              </xs:annotation>
              <xs:complexType>
                <xs:sequence>
                  <xs:element name="ServiceLevelAgreementDetail" minOccurs="0" maxOccurs="unbounded">
                    <xs:complexType>
                      <xs:sequence>
                        <xs:element name="lastUpdatedDate" type="xs:date">
                          <xs:annotation>
                            <xs:documentation>Last Updated Date</xs:documentation>
                          </xs:annotation>
                        </xs:element>
                        <xs:element name="sLAId" type="boe:WholeOne">
                          <xs:annotation>
                            <xs:documentation>SLA ID</xs:documentation>
                          </xs:annotation>
                        </xs:element>
                        <xs:element name="sLAType" type="boe:SLAType">
                          <xs:annotation>
                            <xs:documentation>sLA Type</xs:documentation>
                          </xs:annotation>
                        </xs:element>
                        <xs:element name="cashCentreID" type="boe:WholeOne" minOccurs="0">
                          <xs:annotation>
                            <xs:documentation>Cash Centre ID</xs:documentation>
                          </xs:annotation>
                        </xs:element>
                        <xs:element name="arrangementID" type="boe:WholeOne" minOccurs="0">
                          <xs:annotation>
                            <xs:documentation>Arrangement ID</xs:documentation>
                          </xs:annotation>
                        </xs:element>
                        <xs:element name="customerID" type="boe:WholeOne" minOccurs="0">
                          <xs:annotation>
                            <xs:documentation>Customer ID</xs:documentation>
                          </xs:annotation>
                        </xs:element>
                        <xs:element name="sLAName" type="boe:Max100Char">
                          <xs:annotation>
                            <xs:documentation>SLA Name</xs:documentation>
                          </xs:annotation>
                        </xs:element>
                        <xs:element name="sLACategory" type="boe:Max50Char">
                          <xs:annotation>
                            <xs:documentation>SLA Category</xs:documentation>
                          </xs:annotation>
                        </xs:element>
                        <xs:element name="sLAStartDate" type="xs:date">
                          <xs:annotation>
                            <xs:documentation>SLA Start Date</xs:documentation>
                          </xs:annotation>
                        </xs:element>
                        <xs:element name="sLAEndDate" type="xs:date" minOccurs="0">
                          <xs:annotation>
                            <xs:documentation>sLA End Date</xs:documentation>
                          </xs:annotation>
                        </xs:element>
                        <xs:element name="sLADefinition" type="boe:Max1000Char">
                          <xs:annotation>
                            <xs:documentation>SLA Definition</xs:documentation>
                          </xs:annotation>
                        </xs:element>
                        <xs:element name="sLAMonitoringPlan" type="boe:Max1000Char">
                          <xs:annotation>
                            <xs:documentation>SLA Monitoring Plan</xs:documentation>
                          </xs:annotation>
                        </xs:element>
                        <xs:element name="sLAUnit" type="boe:SLAUnit">
                          <xs:annotation>
                            <xs:documentation>SLA Unit</xs:documentation>
                          </xs:annotation>
                        </xs:element>
                        <xs:element name="sLAAssessmentType" type="boe:SLAAssessmentType">
                          <xs:annotation>
                            <xs:documentation>SLA Assessment Type</xs:documentation>
                          </xs:annotation>
                        </xs:element>
                        <xs:element name="sLARatingApproach" type="boe:SLARatingApproach">
                          <xs:annotation>
                            <xs:documentation>SLA Rating Approach</xs:documentation>
                          </xs:annotation>
                        </xs:element>
                        <xs:element name="sLAAmberLowerLimit" type="xs:decimal">
                          <xs:annotation>
                            <xs:documentation>SLA Amber Lower Limit</xs:documentation>
                          </xs:annotation>
                        </xs:element>
                        <xs:element name="sLAAmberUpperLimit" type="xs:decimal">
                          <xs:annotation>
                            <xs:documentation>SLA Amber Upper Limit</xs:documentation>
                          </xs:annotation>
                        </xs:element>
                      </xs:sequence>
                    </xs:complexType>
                  </xs:element>
                </xs:sequence>
              </xs:complexType>
            </xs:element>
            <!--END SERVICE LEVEL AGREEMENT DETAILS ROOT-->
            <!--START SERVICE LEVEL AGREEMENT PERFORMANCE ROOT-->
            <xs:element name="SLAP">
              <xs:annotation>
                <xs:documentation>Service Level Agreement Performance</xs:documentation>
              </xs:annotation>
              <xs:complexType>
                <xs:sequence>
                  <xs:element name="ServiceLevelAgreementPerformance" minOccurs="0" maxOccurs="unbounded">
                    <xs:complexType>
                      <xs:sequence>
                        <xs:element name="reportingPeriodStartDate" type="xs:date">
                          <xs:annotation>
                            <xs:documentation>Reporting Period Start Date</xs:documentation>
                          </xs:annotation>
                        </xs:element>
                        <xs:element name="reportingPeriodEndDate" type="xs:date">
                          <xs:annotation>
                            <xs:documentation>Reporting Period End Date</xs:documentation>
                          </xs:annotation>
                        </xs:element>
                        <xs:element name="sLAId" type="boe:WholeOne">
                          <xs:annotation>
                            <xs:documentation>SLA ID</xs:documentation>
                          </xs:annotation>
                        </xs:element>
                        <xs:element name="sLAFigure" type="xs:decimal">
                          <xs:annotation>
                            <xs:documentation>SLA Figure</xs:documentation>
                          </xs:annotation>
                        </xs:element>
                        <xs:element name="sLACommentary" type="boe:Max2000Char" minOccurs="0">
                          <xs:annotation>
                            <xs:documentation>SLA Monitoring Plan</xs:documentation>
                          </xs:annotation>
                        </xs:element>
                      </xs:sequence>
                    </xs:complexType>
                  </xs:element>
                </xs:sequence>
              </xs:complexType>
            </xs:element>
            <!--END SERVICE LEVEL AGREEMENT PERFORMANCE ROOT-->
            <!--START MATERIAL THIRD PARTY ARRANGEMENTS ROOT-->
            <xs:element name="MTPA">
              <xs:annotation>
                <xs:documentation>Material Third Party Arrangements</xs:documentation>
              </xs:annotation>
              <xs:complexType>
                <xs:sequence>
                  <xs:element name="MaterialThirdPartyArrangement" minOccurs="0" maxOccurs="unbounded">
                    <xs:complexType>
                      <xs:sequence>
                        <xs:element name="lastUpdatedDate" type="xs:date">
                          <xs:annotation>
                            <xs:documentation>Last Updated Date</xs:documentation>
                          </xs:annotation>
                        </xs:element>
                        <xs:element name="arrangementId" type="boe:WholeOne">
                          <xs:annotation>
                            <xs:documentation>Arrangement ID</xs:documentation>
                          </xs:annotation>
                        </xs:element>
                        <xs:element name="arrangementType" type="boe:ArrangementType">
                          <xs:annotation>
                            <xs:documentation>Arrangement Type</xs:documentation>
                          </xs:annotation>
                        </xs:element>
                        <xs:element name="arrangementProviderName" type="boe:Max100Char">
                          <xs:annotation>
                            <xs:documentation>Arrangement Provider Name</xs:documentation>
                          </xs:annotation>
                        </xs:element>
                        <xs:element name="arrangementStatus" type="boe:ArrangementStatus">
                          <xs:annotation>
                            <xs:documentation>Arrangement Status</xs:documentation>
                          </xs:annotation>
                        </xs:element>
                        <xs:element name="negotiationsInProgress" type="boe:TrueFalse" minOccurs="0">
                          <xs:annotation>
                            <xs:documentation>Negotiations In Progress</xs:documentation>
                          </xs:annotation>
                        </xs:element>
                        <xs:element name="dueToLapse" type="boe:TrueFalse" minOccurs="0">
                          <xs:annotation>
                            <xs:documentation>Due To Lapse</xs:documentation>
                          </xs:annotation>
                        </xs:element>
                        <xs:element name="arrangementStartDate" type="xs:date">
                          <xs:annotation>
                            <xs:documentation>Arrangement Start Date</xs:documentation>
                          </xs:annotation>
                        </xs:element>
                        <xs:element name="arrangementExpiryDate" type="xs:date">
                          <xs:annotation>
                            <xs:documentation>Arrangement Expiry Date</xs:documentation>
                          </xs:annotation>
                        </xs:element>
                        <xs:element name="arrangementDescription" type="boe:Max5000Char">
                          <xs:annotation>
                            <xs:documentation>Arrangement Description</xs:documentation>
                          </xs:annotation>
                        </xs:element>
                      </xs:sequence>
                    </xs:complexType>
                  </xs:element>
                </xs:sequence>
              </xs:complexType>
            </xs:element>
            <!--END MATERIAL THIRD PARTY ARRANGEMENTS ROOT-->
            <!--START WHOLESALE CUSTOMER DETAILS ROOT-->
            <xs:element name="WCD">
              <xs:annotation>
                <xs:documentation>Wholesale Customer Details</xs:documentation>
              </xs:annotation>
              <xs:complexType>
                <xs:sequence>
                  <xs:element name="WholesaleCustomerDetail" minOccurs="0" maxOccurs="unbounded">
                    <xs:complexType>
                      <xs:sequence>
                        <xs:element name="lastUpdatedDate" type="xs:date">
                          <xs:annotation>
                            <xs:documentation>Last Updated Date</xs:documentation>
                          </xs:annotation>
                        </xs:element>
                        <xs:element name="customerID" type="boe:WholeOne">
                          <xs:annotation>
                            <xs:documentation>Customer ID</xs:documentation>
                          </xs:annotation>
                        </xs:element>
                        <xs:element name="individualOrGroupRecord" type="boe:IndividualOrGroupRecord">
                          <xs:annotation>
                            <xs:documentation>Individual Or Group Record</xs:documentation>
                          </xs:annotation>
                        </xs:element>
                        <xs:element name="customerName" type="boe:Max100Char">
                          <xs:annotation>
                            <xs:documentation>Customer Name</xs:documentation>
                          </xs:annotation>
                        </xs:element>
                        <xs:element name="sectorClassification" type="boe:SectorClassification">
                          <xs:annotation>
                            <xs:documentation>Sector Classification</xs:documentation>
                          </xs:annotation>
                        </xs:element>
                        <xs:element name="customerCompaniesRegistrationNumber" type="boe:CustomerCRN" minOccurs="0">
                          <xs:annotation>
                            <xs:documentation>Customer Companies Registration Number</xs:documentation>
                          </xs:annotation>
                        </xs:element>
                        <xs:element name="customerLegalEntityIdentifier" type="boe:CustomerLEI" minOccurs="0">
                          <xs:annotation>
                            <xs:documentation>Customer Legal Entity Identifier</xs:documentation>
                          </xs:annotation>
                        </xs:element>
                        <xs:element name="customerRequiresBoEBanknotes" type="boe:TrueFalse" minOccurs="0">
                          <xs:annotation>
                            <xs:documentation>Customer Requires BoE Banknotes</xs:documentation>
                          </xs:annotation>
                        </xs:element>
                        <xs:element name="customerRequiresCoin" type="boe:TrueFalse" minOccurs="0">
                          <xs:annotation>
                            <xs:documentation>Customer Requires Coin</xs:documentation>
                          </xs:annotation>
                        </xs:element>
                        <xs:element name="customerRequiresSNIBanknotes" type="boe:TrueFalse" minOccurs="0">
                          <xs:annotation>
                            <xs:documentation>Customer Requires SNI Banknotes</xs:documentation>
                          </xs:annotation>
                        </xs:element>
                        <xs:element name="customerDescription" type="boe:Max2000Char">
                          <xs:annotation>
                            <xs:documentation>Customer Description</xs:documentation>
                          </xs:annotation>
                        </xs:element>
                        <xs:element name="standardOrBespokePricing" type="boe:StandardOrBespokePricing" minOccurs="0">
                          <xs:annotation>
                            <xs:documentation>Standard or Bespoke Pricing</xs:documentation>
                          </xs:annotation>
                        </xs:element>
                        <xs:element name="customerArrangementSetup" type="boe:CustomerArrangementSetup" minOccurs="0">
                          <xs:annotation>
                            <xs:documentation>Customer Arrangement Setup</xs:documentation>
                          </xs:annotation>
                        </xs:element>
                        <xs:element name="customerContractStartDate" type="xs:date" minOccurs="0">
                          <xs:annotation>
                            <xs:documentation>Customer Contract Start Date</xs:documentation>
                          </xs:annotation>
                        </xs:element>
                        <xs:element name="customerContractEndDate" type="xs:date" minOccurs="0">
                          <xs:annotation>
                            <xs:documentation>Customer Contract End Date</xs:documentation>
                          </xs:annotation>
                        </xs:element>
                        <xs:element name="customerStatus" type="boe:CustomerStatus" minOccurs="0">
                          <xs:annotation>
                            <xs:documentation>Customer Status</xs:documentation>
                          </xs:annotation>
                        </xs:element>
                        <xs:element name="negotiationsInProgress" type="boe:TrueFalse" minOccurs="0">
                          <xs:annotation>
                            <xs:documentation>Negotiations In Progress</xs:documentation>
                          </xs:annotation>
                        </xs:element>
                        <xs:element name="dueToLapse" type="boe:TrueFalse" minOccurs="0">
                          <xs:annotation>
                            <xs:documentation>Due To Lapse</xs:documentation>
                          </xs:annotation>
                        </xs:element>
                        <xs:element name="commentary" type="boe:Max5000Char" minOccurs="0">
                          <xs:annotation>
                            <xs:documentation>commentary</xs:documentation>
                          </xs:annotation>
                        </xs:element>
                      </xs:sequence>
                    </xs:complexType>
                  </xs:element>
                </xs:sequence>
              </xs:complexType>
            </xs:element>
            <!--END WHOLESALE CUSTOMER DETAILS ROOT-->
            <!--START WHOLESALE FLOWS DETAILS ROOT-->
            <xs:element name="WCF">
              <xs:annotation>
                <xs:documentation>Wholesale Customer Flows</xs:documentation>
              </xs:annotation>
              <xs:complexType>
                <xs:sequence>
                  <xs:element name="WholesaleCustomerFlow" minOccurs="0" maxOccurs="unbounded">
                    <xs:complexType>
                      <xs:sequence>
                        <xs:element name="reportingPeriodStartDate" type="xs:date">
                          <xs:annotation>
                            <xs:documentation>Reporting Period Start Date</xs:documentation>
                          </xs:annotation>
                        </xs:element>
                        <xs:element name="reportingPeriodEndDate" type="xs:date">
                          <xs:annotation>
                            <xs:documentation>Reporting Period End Date</xs:documentation>
                          </xs:annotation>
                        </xs:element>
                        <xs:element name="customerID" type="boe:WholeOne">
                          <xs:annotation>
                            <xs:documentation>Customer ID</xs:documentation>
                          </xs:annotation>
                        </xs:element>
                        <xs:element name="customerDispenseVolumeAllGBPCash" type="boe:WholeZero">
                          <xs:annotation>
                            <xs:documentation>Customer Dispense Volume (All GBP Cash)</xs:documentation>
                          </xs:annotation>
                        </xs:element>
                        <xs:element name="customerDispenseValueAllGBPCash" type="boe:WholeZero">
                          <xs:annotation>
                            <xs:documentation>Customer Dispense Value (All GBP Cash)</xs:documentation>
                          </xs:annotation>
                        </xs:element>
                        <xs:element name="customerDepositVolumeAllGBPCash" type="boe:WholeZero">
                          <xs:annotation>
                            <xs:documentation>Customer Deposit Volume (All GBP Cash)</xs:documentation>
                          </xs:annotation>
                        </xs:element>
                        <xs:element name="customerDepositValueAllGBPCash" type="boe:WholeZero">
                          <xs:annotation>
                            <xs:documentation>Customer Deposit Value (All GBP Cash)</xs:documentation>
                          </xs:annotation>
                        </xs:element>
                        <xs:element name="boE5CustomerDispenseVolume" type="boe:WholeZero">
                          <xs:annotation>
                            <xs:documentation>£5 Customer Dispense Volume (BoE Banknotes)</xs:documentation>
                          </xs:annotation>
                        </xs:element>
                        <xs:element name="boE5CustomerDepositVolume" type="boe:WholeZero" minOccurs="0">
                          <xs:annotation>
                            <xs:documentation>£5 Customer Deposit Volume (BoE Banknotes)</xs:documentation>
                          </xs:annotation>
                        </xs:element>
                        <xs:element name="boE10CustomerDispenseVolume" type="boe:WholeZero">
                          <xs:annotation>
                            <xs:documentation>£10 Customer Dispense Volume (BoE Banknotes)</xs:documentation>
                          </xs:annotation>
                        </xs:element>
                        <xs:element name="boE10CustomerDepositVolume" type="boe:WholeZero" minOccurs="0">
                          <xs:annotation>
                            <xs:documentation>£10 Customer Deposit Volume (BoE Banknotes)</xs:documentation>
                          </xs:annotation>
                        </xs:element>
                        <xs:element name="boE20CustomerDispenseVolume" type="boe:WholeZero">
                          <xs:annotation>
                            <xs:documentation>£20 Customer Dispense Volume (BoE Banknotes)</xs:documentation>
                          </xs:annotation>
                        </xs:element>
                        <xs:element name="boE20CustomerDepositVolume" type="boe:WholeZero" minOccurs="0">
                          <xs:annotation>
                            <xs:documentation>£20 Customer Deposit Volume (BoE Banknotes)</xs:documentation>
                          </xs:annotation>
                        </xs:element>
                        <xs:element name="boE50CustomerDispenseVolume" type="boe:WholeZero">
                          <xs:annotation>
                            <xs:documentation>£50 Customer Dispense Volume (BoE Banknotes)</xs:documentation>
                          </xs:annotation>
                        </xs:element>
                        <xs:element name="boE50CustomerDepositVolume" type="boe:WholeZero" minOccurs="0">
                          <xs:annotation>
                            <xs:documentation>£50 Customer Deposit Volume (BoE Banknotes)</xs:documentation>
                          </xs:annotation>
                        </xs:element>
                        <xs:element name="coin1pCustomerDispenseVolume" type="boe:WholeZero">
                          <xs:annotation>
                            <xs:documentation>1p Customer Dispense Volume (Coin)</xs:documentation>
                          </xs:annotation>
                        </xs:element>
                        <xs:element name="coin1pCustomerDepositVolume" type="boe:WholeZero" minOccurs="0">
                          <xs:annotation>
                            <xs:documentation>1p Customer Deposit Volume (Coin)</xs:documentation>
                          </xs:annotation>
                        </xs:element>
                        <xs:element name="coin2pCustomerDispenseVolume" type="boe:WholeZero">
                          <xs:annotation>
                            <xs:documentation>2p Customer Dispense Volume (Coin)</xs:documentation>
                          </xs:annotation>
                        </xs:element>
                        <xs:element name="coin2pCustomerDepositVolume" type="boe:WholeZero" minOccurs="0">
                          <xs:annotation>
                            <xs:documentation>2p Customer Deposit Volume (Coin)</xs:documentation>
                          </xs:annotation>
                        </xs:element>
                        <xs:element name="coin5pCustomerDispenseVolume" type="boe:WholeZero">
                          <xs:annotation>
                            <xs:documentation>5p Customer Dispense Volume (Coin)</xs:documentation>
                          </xs:annotation>
                        </xs:element>
                        <xs:element name="coin5pCustomerDepositVolume" type="boe:WholeZero" minOccurs="0">
                          <xs:annotation>
                            <xs:documentation>5p Customer Deposit Volume (Coin)</xs:documentation>
                          </xs:annotation>
                        </xs:element>
                        <xs:element name="coin10pCustomerDispenseVolume" type="boe:WholeZero">
                          <xs:annotation>
                            <xs:documentation>10p Customer Dispense Volume (Coin)</xs:documentation>
                          </xs:annotation>
                        </xs:element>
                        <xs:element name="coin10pCustomerDepositVolume" type="boe:WholeZero" minOccurs="0">
                          <xs:annotation>
                            <xs:documentation>10p Customer Deposit Volume (Coin)</xs:documentation>
                          </xs:annotation>
                        </xs:element>
                        <xs:element name="coin20pCustomerDispenseVolume" type="boe:WholeZero">
                          <xs:annotation>
                            <xs:documentation>20p Customer Dispense Volume (Coin)</xs:documentation>
                          </xs:annotation>
                        </xs:element>
                        <xs:element name="coin20pCustomerDepositVolume" type="boe:WholeZero" minOccurs="0">
                          <xs:annotation>
                            <xs:documentation>20p Customer Deposit Volume (Coin)</xs:documentation>
                          </xs:annotation>
                        </xs:element>
                        <xs:element name="coin50pCustomerDispenseVolume" type="boe:WholeZero">
                          <xs:annotation>
                            <xs:documentation>50p Customer Dispense Volume (Coin)</xs:documentation>
                          </xs:annotation>
                        </xs:element>
                        <xs:element name="coin50pCustomerDepositVolume" type="boe:WholeZero" minOccurs="0">
                          <xs:annotation>
                            <xs:documentation>50p Customer Deposit Volume (Coin)</xs:documentation>
                          </xs:annotation>
                        </xs:element>
                        <xs:element name="coin100pCustomerDispenseVolume" type="boe:WholeZero">
                          <xs:annotation>
                            <xs:documentation>£1 Customer Dispense Volume (Coin)</xs:documentation>
                          </xs:annotation>
                        </xs:element>
                        <xs:element name="coin100pCustomerDepositVolume" type="boe:WholeZero" minOccurs="0">
                          <xs:annotation>
                            <xs:documentation>£1 Customer Deposit Volume (Coin)</xs:documentation>
                          </xs:annotation>
                        </xs:element>
                        <xs:element name="coin200pCustomerDispenseVolume" type="boe:WholeZero">
                          <xs:annotation>
                            <xs:documentation>£2 Customer Dispense Volume (Coin)</xs:documentation>
                          </xs:annotation>
                        </xs:element>
                        <xs:element name="coin200pCustomerDepositVolume" type="boe:WholeZero" minOccurs="0">
                          <xs:annotation>
                            <xs:documentation>£2 Customer Deposit Volume (Coin)</xs:documentation>
                          </xs:annotation>
                        </xs:element>
                        <xs:element name="commentary" type="boe:Max5000Char" minOccurs="0">
                          <xs:annotation>
                            <xs:documentation>commentary</xs:documentation>
                          </xs:annotation>
                        </xs:element>
                      </xs:sequence>
                    </xs:complexType>
                  </xs:element>
                </xs:sequence>
              </xs:complexType>
            </xs:element>
            <!--END WHOLESALE CUSTOMER FLOWS ROOT-->
            <!--START FIRM FINANCIALS ROOT-->
            <xs:element name="FF">
              <xs:annotation>
                <xs:documentation>Firm Financials</xs:documentation>
              </xs:annotation>
              <xs:complexType>
                <xs:sequence>
                  <xs:element name="FirmFinancials" minOccurs="0">
                    <xs:complexType>
                      <xs:sequence>
                        <xs:element name="reportingPeriodStartDate" type="xs:date">
                          <xs:annotation>
                            <xs:documentation>Reporting Period Start Date</xs:documentation>
                          </xs:annotation>
                        </xs:element>
                        <xs:element name="reportingPeriodEndDate" type="xs:date">
                          <xs:annotation>
                            <xs:documentation>Reporting Period End Date</xs:documentation>
                          </xs:annotation>
                        </xs:element>
                        <xs:element name="financialYearStartDate" type="xs:date">
                          <xs:annotation>
                            <xs:documentation>Financial Year Start Date</xs:documentation>
                          </xs:annotation>
                        </xs:element>
                        <xs:element name="financialYearEndDate" type="xs:date">
                          <xs:annotation>
                            <xs:documentation>Financial Year End Date</xs:documentation>
                          </xs:annotation>
                        </xs:element>
                        <xs:element name="reportingLastUpdated" type="xs:date">
                          <xs:annotation>
                            <xs:documentation>Reporting Last Updated</xs:documentation>
                          </xs:annotation>
                        </xs:element>
                        <xs:element name="endYearFigures" type="boe:TrueFalse">
                          <xs:annotation>
                            <xs:documentation>End Year Figures</xs:documentation>
                          </xs:annotation>
                        </xs:element>
                        <xs:element name="actualsAudited" type="boe:ActualsAudited">
                          <xs:annotation>
                            <xs:documentation>Actuals Audited</xs:documentation>
                          </xs:annotation>
                        </xs:element>
                        <xs:element name="forecastTotalRevenueAllGBPCash" type="boe:WholeZero">
                          <xs:annotation>
                            <xs:documentation>Forecast Total Revenue (All GBP Cash)</xs:documentation>
                          </xs:annotation>
                        </xs:element>
                        <xs:element name="actualTotalRevenueAllGBPCash" type="boe:WholeZero">
                          <xs:annotation>
                            <xs:documentation>Actual Total Revenue (All GBP Cash)</xs:documentation>
                          </xs:annotation>
                        </xs:element>
                        <xs:element name="totalRevenueAllGBPCashDescription" type="boe:Max5000Char">
                          <xs:annotation>
                            <xs:documentation>Total Revenue (All GBP Cash) Description</xs:documentation>
                          </xs:annotation>
                        </xs:element>
                        <xs:element name="forecastTotalRevenueBoEBanknotes" type="boe:WholeZero" minOccurs="0">
                          <xs:annotation>
                            <xs:documentation>Forecast Total Revenue (BoE Banknotes)</xs:documentation>
                          </xs:annotation>
                        </xs:element>
                        <xs:element name="actualTotalRevenueBoEBanknotes" type="boe:WholeZero" minOccurs="0">
                          <xs:annotation>
                            <xs:documentation>Actual Total Revenue (BoE Banknotes)</xs:documentation>
                          </xs:annotation>
                        </xs:element>
                        <xs:element name="totalRevenueBoEBanknotesCashDescription" type="boe:Max5000Char" minOccurs="0">
                          <xs:annotation>
                            <xs:documentation>Total Revenue (BoE Banknotes) Description</xs:documentation>
                          </xs:annotation>
                        </xs:element>
                        <xs:element name="forecastTotalRevenueCoin" type="boe:WholeZero" minOccurs="0">
                          <xs:annotation>
                            <xs:documentation>Forecast Total Revenue (Coin)</xs:documentation>
                          </xs:annotation>
                        </xs:element>
                        <xs:element name="actualTotalRevenueCoin" type="boe:WholeZero" minOccurs="0">
                          <xs:annotation>
                            <xs:documentation>Actual Total Revenue (Coin)</xs:documentation>
                          </xs:annotation>
                        </xs:element>
                        <xs:element name="totalRevenueCoinCashDescription" type="boe:Max5000Char" minOccurs="0">
                          <xs:annotation>
                            <xs:documentation>Total Revenue (Coin) Description</xs:documentation>
                          </xs:annotation>
                        </xs:element>
                        <xs:element name="forecastTotalOperatingCostAllGBPCash" type="boe:WholeZero">
                          <xs:annotation>
                            <xs:documentation>Forecast Total Operating Cost (All GBP Cash)</xs:documentation>
                          </xs:annotation>
                        </xs:element>
                        <xs:element name="actualTotalOperatingCostAllGBPCash" type="boe:WholeZero">
                          <xs:annotation>
                            <xs:documentation>Actual Total Operating Cost (All GBP Cash)</xs:documentation>
                          </xs:annotation>
                        </xs:element>
                        <xs:element name="totalOperatingCostAllGBPCashDescription" type="boe:Max5000Char">
                          <xs:annotation>
                            <xs:documentation>Total Operating Cost (All GBP Cash) Description</xs:documentation>
                          </xs:annotation>
                        </xs:element>
                        <xs:element name="actualFixedCostsAsPercentageOfTotalOperatingCostsAllGBPCash" type="boe:NumericPercentage">
                          <xs:annotation>
                            <xs:documentation>Actual Fixed Costs as Percentage of Total Operating Costs (All GBP Cash)</xs:documentation>
                          </xs:annotation>
                        </xs:element>
                        <xs:element name="actualVariableCostsAsPercentageOfTotalOperatingCostsAllGBPCash" type="boe:NumericPercentage">
                          <xs:annotation>
                            <xs:documentation>Actual Variable Costs as Percentage of Total Operating Costs (All GBP Cash)</xs:documentation>
                          </xs:annotation>
                        </xs:element>
                        <xs:element name="forecastTotalOperatingCostBoEBanknotes" type="boe:WholeZero" minOccurs="0">
                          <xs:annotation>
                            <xs:documentation>Forecast Total Operating Cost (BoE Banknotes)</xs:documentation>
                          </xs:annotation>
                        </xs:element>
                        <xs:element name="actualTotalOperatingCostBoEBanknotes" type="boe:WholeZero" minOccurs="0">
                          <xs:annotation>
                            <xs:documentation>Actual Total Operating Cost (BoE Banknotes)</xs:documentation>
                          </xs:annotation>
                        </xs:element>
                        <xs:element name="totalOperatingCostBoEBanknotesDescription" type="boe:Max5000Char" minOccurs="0">
                          <xs:annotation>
                            <xs:documentation> Total Operating Cost (BoE Banknotes) Description</xs:documentation>
                          </xs:annotation>
                        </xs:element>
                        <xs:element name="actualFixedCostsAsPercentageOfTotalOperatingCostsBoEBanknotes" type="boe:NumericPercentage" minOccurs="0">
                          <xs:annotation>
                            <xs:documentation>Actual Fixed Costs as Percentage of Total Operating Costs (BoE Banknotes)</xs:documentation>
                          </xs:annotation>
                        </xs:element>
                        <xs:element name="actualVariableCostsAsPercentageOfTotalOperatingCostsBoEBanknotes" type="boe:NumericPercentage" minOccurs="0">
                          <xs:annotation>
                            <xs:documentation>Actual Variable Costs as Percentage of Total Operating Costs (BoE Banknotes)</xs:documentation>
                          </xs:annotation>
                        </xs:element>
                        <xs:element name="forecastTotalOperatingCostCoin" type="boe:WholeZero" minOccurs="0">
                          <xs:annotation>
                            <xs:documentation>Forecast Total Operating Cost (Coin)</xs:documentation>
                          </xs:annotation>
                        </xs:element>
                        <xs:element name="actualTotalOperatingCostCoin" type="boe:WholeZero" minOccurs="0">
                          <xs:annotation>
                            <xs:documentation>Actual Total Operating Cost (Coin)</xs:documentation>
                          </xs:annotation>
                        </xs:element>
                        <xs:element name="totalOperatingCostCoinDescription" type="boe:Max5000Char" minOccurs="0">
                          <xs:annotation>
                            <xs:documentation> Total Operating Cost (Coin) Description</xs:documentation>
                          </xs:annotation>
                        </xs:element>
                        <xs:element name="actualFixedCostsAsPercentageOfTotalOperatingCostsCoin" type="boe:NumericPercentage" minOccurs="0">
                          <xs:annotation>
                            <xs:documentation>Actual Fixed Costs as Percentage of Total Operating Costs (Coin)</xs:documentation>
                          </xs:annotation>
                        </xs:element>
                        <xs:element name="actualVariableCostsAsPercentageOfTotalOperatingCostsCoin" type="boe:NumericPercentage" minOccurs="0">
                          <xs:annotation>
                            <xs:documentation>Actual Variable Costs as Percentage of Total Operating Costs (Coin)</xs:documentation>
                          </xs:annotation>
                        </xs:element>
                        <xs:element name="actualCashInTransitCostAllGBPCash" type="boe:WholeZero">
                          <xs:annotation>
                            <xs:documentation>Actual Cash In Transit Cost (All GBP Cash)</xs:documentation>
                          </xs:annotation>
                        </xs:element>
                        <xs:element name="cashInTransitCostAllGBPCashDescription" type="boe:Max5000Char" minOccurs="0">
                          <xs:annotation>
                            <xs:documentation>Cash In Transit Cost (All GBP Cash) Description</xs:documentation>
                          </xs:annotation>
                        </xs:element>
                        <xs:element name="actualCashInTransitCostBoEBanknotes" type="boe:WholeZero" minOccurs="0">
                          <xs:annotation>
                            <xs:documentation>Actual Cash In Transit Cost (BoE Banknotes)</xs:documentation>
                          </xs:annotation>
                        </xs:element>
                        <xs:element name="cashInTransitCostBoEBanknotesDescription" type="boe:Max5000Char" minOccurs="0">
                          <xs:annotation>
                            <xs:documentation>Cash In Transit Cost (BoE Banknotes) Description</xs:documentation>
                          </xs:annotation>
                        </xs:element>
                        <xs:element name="actualCashInTransitCostCoin" type="boe:WholeZero" minOccurs="0">
                          <xs:annotation>
                            <xs:documentation>Actual Cash In Transit Cost (Coin)</xs:documentation>
                          </xs:annotation>
                        </xs:element>
                        <xs:element name="cashInTransitCostCoinDescription" type="boe:Max5000Char" minOccurs="0">
                          <xs:annotation>
                            <xs:documentation>Cash In Transit Cost (Coin) Description</xs:documentation>
                          </xs:annotation>
                        </xs:element>
                        <xs:element name="commentary" type="boe:Max5000Char" minOccurs="0">
                          <xs:annotation>
                            <xs:documentation>Commentary</xs:documentation>
                          </xs:annotation>
                        </xs:element>
                      </xs:sequence>
                    </xs:complexType>
                  </xs:element>
                </xs:sequence>
              </xs:complexType>
            </xs:element>
            <!--END FIRM FINANCIALS ROOT-->
            <!--START SUSTAINABILITY TARGET DETAILS ROOT-->
            <xs:element name="STD">
              <xs:annotation>
                <xs:documentation>Sustainability Target Details</xs:documentation>
              </xs:annotation>
              <xs:complexType>
                <xs:sequence>
                  <xs:element name="SustainabilityTargetDetail" minOccurs="0" maxOccurs="unbounded">
                    <xs:complexType>
                      <xs:sequence>
                        <xs:element name="lastUpdatedDate" type="xs:date">
                          <xs:annotation>
                            <xs:documentation>Last Updated Date</xs:documentation>
                          </xs:annotation>
                        </xs:element>
                        <xs:element name="targetID" type="boe:WholeOne">
                          <xs:annotation>
                            <xs:documentation>Target ID</xs:documentation>
                          </xs:annotation>
                        </xs:element>
                        <xs:element name="targetName" type="boe:TargetName">
                          <xs:annotation>
                            <xs:documentation>Target Name</xs:documentation>
                          </xs:annotation>
                        </xs:element>
                        <xs:element name="targetDescription" type="boe:Max5000Char">
                          <xs:annotation>
                            <xs:documentation>Target Description</xs:documentation>
                          </xs:annotation>
                        </xs:element>
                        <xs:element name="targetCategory" type="boe:TargetCategory">
                          <xs:annotation>
                            <xs:documentation>Target Category</xs:documentation>
                          </xs:annotation>
                        </xs:element>
                        <xs:element name="targetStartDate" type="xs:date">
                          <xs:annotation>
                            <xs:documentation>Target Start Date</xs:documentation>
                          </xs:annotation>
                        </xs:element>
                        <xs:element name="targetDueDate" type="xs:date" minOccurs="0">
                          <xs:annotation>
                            <xs:documentation>Target Due Date</xs:documentation>
                          </xs:annotation>
                        </xs:element>
                        <xs:element name="targetAchievedDate" type="xs:date" minOccurs="0">
                          <xs:annotation>
                            <xs:documentation>Target Achieved Date</xs:documentation>
                          </xs:annotation>
                        </xs:element>
                        <xs:element name="targetStatus" type="boe:TargetStatus">
                          <xs:annotation>
                            <xs:documentation>Target Status</xs:documentation>
                          </xs:annotation>
                        </xs:element>
                        <xs:element name="targetReportingFormat" type="boe:TargetReportingFormat">
                          <xs:annotation>
                            <xs:documentation>Target Reporting Format</xs:documentation>
                          </xs:annotation>
                        </xs:element>
                        <xs:element name="cashCentreID" type="boe:WholeOne" minOccurs="0">
                          <xs:annotation>
                            <xs:documentation>Cash Centre ID</xs:documentation>
                          </xs:annotation>
                        </xs:element>
                        <xs:element name="arrangementID" type="boe:WholeOne" minOccurs="0">
                          <xs:annotation>
                            <xs:documentation>Arrangement ID</xs:documentation>
                          </xs:annotation>
                        </xs:element>
                        <xs:element name="customerID" type="boe:WholeOne" minOccurs="0">
                          <xs:annotation>
                            <xs:documentation>Customer ID</xs:documentation>
                          </xs:annotation>
                        </xs:element>
                      </xs:sequence>
                    </xs:complexType>
                  </xs:element>
                </xs:sequence>
              </xs:complexType>
            </xs:element>
            <!--END SUSTAINABILITY TARGET DETAILS ROOT-->
            <!--START SUSTAINABILITY TARGET PERFORMANCE ROOT-->
            <xs:element name="STP">
              <xs:annotation>
                <xs:documentation>Sustainability Target Performance</xs:documentation>
              </xs:annotation>
              <xs:complexType>
                <xs:sequence>
                  <xs:element name="SustainabilityTargetPerformance" minOccurs="0" maxOccurs="unbounded">
                    <xs:complexType>
                      <xs:sequence>
                        <xs:element name="reportingPeriodStartDate" type="xs:date">
                          <xs:annotation>
                            <xs:documentation>Reporting Period Start Date</xs:documentation>
                          </xs:annotation>
                        </xs:element>
                        <xs:element name="reportingPeriodEndDate" type="xs:date">
                          <xs:annotation>
                            <xs:documentation>Reporting Period End Date</xs:documentation>
                          </xs:annotation>
                        </xs:element>
                        <xs:element name="targetID" type="boe:WholeOne">
                          <xs:annotation>
                            <xs:documentation>Target ID</xs:documentation>
                          </xs:annotation>
                        </xs:element>
                        <xs:element name="targetPerformanceInReportingPeriod" type="xs:decimal">
                          <xs:annotation>
                            <xs:documentation>Target Performance In Reporting Period</xs:documentation>
                          </xs:annotation>
                        </xs:element>
                        <xs:element name="rAGRating" type="boe:RAGRating">
                          <xs:annotation>
                            <xs:documentation>RAG Rating</xs:documentation>
                          </xs:annotation>
                        </xs:element>
                        <xs:element name="targetCommmentary" type="boe:Max5000Char">
                          <xs:annotation>
                            <xs:documentation>Target Commentary</xs:documentation>
                          </xs:annotation>
                        </xs:element>
                      </xs:sequence>
                    </xs:complexType>
                  </xs:element>
                </xs:sequence>
              </xs:complexType>
            </xs:element>
            <!--END SUSTAINABILITY TARGET PERFORMANCE ROOT-->
            <!--START EVENT NOTIFICATION ROOT-->
            <xs:element name="EN">
              <xs:annotation>
                <xs:documentation>Event Notification</xs:documentation>
              </xs:annotation>
              <xs:complexType>
                <xs:sequence>
                  <xs:element name="EventNotification" minOccurs="0" maxOccurs="unbounded">
                    <xs:complexType>
                      <xs:sequence>
                        <xs:element name="lastUpdatedDate" type="xs:date">
                          <xs:annotation>
                            <xs:documentation>Last Updated Date</xs:documentation>
                          </xs:annotation>
                        </xs:element>
                        <xs:element name="eventID" type="boe:WholeOne">
                          <xs:annotation>
                            <xs:documentation>Event ID</xs:documentation>
                          </xs:annotation>
                        </xs:element>
                        <xs:element name="eventOpenedDate" type="xs:date">
                          <xs:annotation>
                            <xs:documentation>Event Opened Date</xs:documentation>
                          </xs:annotation>
                        </xs:element>
                        <xs:element name="eventClosedDate" type="xs:date" minOccurs="0">
                          <xs:annotation>
                            <xs:documentation>Event Closed Date</xs:documentation>
                          </xs:annotation>
                        </xs:element>
                        <xs:element name="eventName" type="boe:Max100Char">
                          <xs:annotation>
                            <xs:documentation>Event Name</xs:documentation>
                          </xs:annotation>
                        </xs:element>
                        <xs:element name="eventDetails" type="boe:Max5000Char">
                          <xs:annotation>
                            <xs:documentation>Event Details</xs:documentation>
                          </xs:annotation>
                        </xs:element>
                        <xs:element name="eventAttachmentReferences" type="boe:Max2000Char">
                          <xs:annotation>
                            <xs:documentation>Event Attachment References</xs:documentation>
                          </xs:annotation>
                        </xs:element>
                        <xs:element name="reporterID" type="boe:WholeOne" minOccurs="0">
                          <xs:annotation>
                            <xs:documentation>Reporter ID</xs:documentation>
                          </xs:annotation>
                        </xs:element>
                        <xs:element name="cashCentreID" type="boe:WholeOne" minOccurs="0">
                          <xs:annotation>
                            <xs:documentation>Cash Centre ID</xs:documentation>
                          </xs:annotation>
                        </xs:element>
                        <xs:element name="equipmentItemID" type="boe:WholeOne" minOccurs="0">
                          <xs:annotation>
                            <xs:documentation>Equipment Item ID</xs:documentation>
                          </xs:annotation>
                        </xs:element>
                        <xs:element name="equipmentSetID" type="boe:WholeOne" minOccurs="0">
                          <xs:annotation>
                            <xs:documentation>Equipment Set ID</xs:documentation>
                          </xs:annotation>
                        </xs:element>
                        <xs:element name="sLAID" type="boe:WholeOne" minOccurs="0">
                          <xs:annotation>
                            <xs:documentation>SLA ID</xs:documentation>
                          </xs:annotation>
                        </xs:element>
                        <xs:element name="arrangementID" type="boe:WholeOne" minOccurs="0">
                          <xs:annotation>
                            <xs:documentation>Arrangement ID</xs:documentation>
                          </xs:annotation>
                        </xs:element>
                        <xs:element name="customerID" type="boe:WholeOne" minOccurs="0">
                          <xs:annotation>
                            <xs:documentation>Customer ID</xs:documentation>
                          </xs:annotation>
                        </xs:element>
                        <xs:element name="targetID" type="boe:WholeOne" minOccurs="0">
                          <xs:annotation>
                            <xs:documentation>Target ID</xs:documentation>
                          </xs:annotation>
                        </xs:element>
                      </xs:sequence>
                    </xs:complexType>
                  </xs:element>
                </xs:sequence>
              </xs:complexType>
            </xs:element>
            <!--END EVENT NOTIFICATION ROOT-->
            <!--START ATTESTATION ROOT-->
            <xs:element name="A">
              <xs:annotation>
                <xs:documentation>Attestation</xs:documentation>
              </xs:annotation>
              <xs:complexType>
                <xs:sequence>
                  <xs:element name="Attestation" minOccurs="0">
                    <xs:complexType>
                      <xs:sequence>
                        <xs:element name="attestationDate" type="xs:date">
                          <xs:annotation>
                            <xs:documentation>Attestation Date</xs:documentation>
                          </xs:annotation>
                        </xs:element>
                        <xs:element name="firmDetailsReviewed" type="boe:TrueFalse">
                          <xs:annotation>
                            <xs:documentation>Firm Details Reviewed</xs:documentation>
                          </xs:annotation>
                        </xs:element>
                        <xs:element name="reporterDetailsReviewed" type="boe:TrueFalse">
                          <xs:annotation>
                            <xs:documentation>Reporter Details Reviewed</xs:documentation>
                          </xs:annotation>
                        </xs:element>
                        <xs:element name="cashCentreDetailsReviewed" type="boe:TrueFalse">
                          <xs:annotation>
                            <xs:documentation>Cash Centre Details Reviewed</xs:documentation>
                          </xs:annotation>
                        </xs:element>
                        <xs:element name="vaultUtilisationReviewed" type="boe:TrueFalse">
                          <xs:annotation>
                            <xs:documentation>Vault Utilisation Reviewed</xs:documentation>
                          </xs:annotation>
                        </xs:element>
                        <xs:element name="keyEquipmentDetailsReviewed" type="boe:TrueFalse">
                          <xs:annotation>
                            <xs:documentation>Key Equipment Details Reviewed</xs:documentation>
                          </xs:annotation>
                        </xs:element>
                        <xs:element name="desktopEquipmentDetailsReviewed" type="boe:TrueFalse">
                          <xs:annotation>
                            <xs:documentation>Desktop Equipment Details Reviewed</xs:documentation>
                          </xs:annotation>
                        </xs:element>
                        <xs:element name="cashCentreThroughputReviewed" type="boe:TrueFalse">
                          <xs:annotation>
                            <xs:documentation>Cash Centre Throughput Reviewed</xs:documentation>
                          </xs:annotation>
                        </xs:element>
                        <xs:element name="serviceLevelAgreementDetailsReviewed" type="boe:TrueFalse">
                          <xs:annotation>
                            <xs:documentation>Service Level Agreement Details Reviewed</xs:documentation>
                          </xs:annotation>
                        </xs:element>
                        <xs:element name="serviceLevelAgreementPerformanceReviewed" type="boe:TrueFalse">
                          <xs:annotation>
                            <xs:documentation>Service Level Agreement Performance Reviewed</xs:documentation>
                          </xs:annotation>
                        </xs:element>
                        <xs:element name="materialThirdPartyArrangementsReviewed" type="boe:TrueFalse">
                          <xs:annotation>
                            <xs:documentation>Material Third Party Arrangements Reviewed</xs:documentation>
                          </xs:annotation>
                        </xs:element>
                        <xs:element name="wholesaleCustomerDetailsReviewed" type="boe:TrueFalse">
                          <xs:annotation>
                            <xs:documentation>Wholesale Customer Details Reviewed</xs:documentation>
                          </xs:annotation>
                        </xs:element>
                        <xs:element name="wholesaleCustomerFlowsReviewed" type="boe:TrueFalse">
                          <xs:annotation>
                            <xs:documentation>Wholesale Customer Flows Reviewed</xs:documentation>
                          </xs:annotation>
                        </xs:element>
                        <xs:element name="firmFinancialsReviewed" type="boe:TrueFalse">
                          <xs:annotation>
                            <xs:documentation>Firm Financials Reviewed</xs:documentation>
                          </xs:annotation>
                        </xs:element>
                        <xs:element name="sustainabilityTargetDetailsReviewed" type="boe:TrueFalse">
                          <xs:annotation>
                            <xs:documentation>Sustainability Target Details Reviewed</xs:documentation>
                          </xs:annotation>
                        </xs:element>
                        <xs:element name="sustainabilityTargetPerformanceReviewed" type="boe:TrueFalse">
                          <xs:annotation>
                            <xs:documentation>Sustainability Target Performance Reviewed</xs:documentation>
                          </xs:annotation>
                        </xs:element>
                        <xs:element name="eventNotificationReviewed" type="boe:TrueFalse">
                          <xs:annotation>
                            <xs:documentation>Event Notification Reviewed</xs:documentation>
                          </xs:annotation>
                        </xs:element>
                        <xs:element name="businessContinuityPlanReviewed" type="boe:TrueFalse">
                          <xs:annotation>
                            <xs:documentation>Business Continuity Plan Reviewed</xs:documentation>
                          </xs:annotation>
                        </xs:element>
                        <xs:element name="businessPlanReviewed" type="boe:TrueFalse">
                          <xs:annotation>
                            <xs:documentation>Business Plan Reviewed</xs:documentation>
                          </xs:annotation>
                        </xs:element>
                        <xs:element name="cashCentreClosureReviewed" type="boe:TrueFalse">
                          <xs:annotation>
                            <xs:documentation>Cash Centre Closure Reviewed</xs:documentation>
                          </xs:annotation>
                        </xs:element>
                        <xs:element name="marketExitReviewed" type="boe:TrueFalse">
                          <xs:annotation>
                            <xs:documentation>Market Exit Reviewed</xs:documentation>
                          </xs:annotation>
                        </xs:element>
                        <xs:element name="selfAssessmentReviewed" type="boe:TrueFalse">
                          <xs:annotation>
                            <xs:documentation>Self Assessment Reviewed</xs:documentation>
                          </xs:annotation>
                        </xs:element>
                        <xs:element name="wholesaleCustomerPricingReviewed" type="boe:TrueFalse">
                          <xs:annotation>
                            <xs:documentation>Wholesale Customer Pricing Reviewed</xs:documentation>
                          </xs:annotation>
                        </xs:element>
                        <xs:element name="materialityAssessmentReviewed" type="boe:TrueFalse">
                          <xs:annotation>
                            <xs:documentation>Materiality Assessment Reviewed</xs:documentation>
                          </xs:annotation>
                        </xs:element>
                        <xs:element name="dueDiligenceReviewed" type="boe:TrueFalse">
                          <xs:annotation>
                            <xs:documentation>Due Diligence Reviewed</xs:documentation>
                          </xs:annotation>
                        </xs:element>
                        <xs:element name="riskAssessmentReviewed" type="boe:TrueFalse">
                          <xs:annotation>
                            <xs:documentation>Risk Assessment Reviewed</xs:documentation>
                          </xs:annotation>
                        </xs:element>
                        <xs:element name="contractReviewed" type="boe:TrueFalse">
                          <xs:annotation>
                            <xs:documentation>Contract Reviewed</xs:documentation>
                          </xs:annotation>
                        </xs:element>
                      </xs:sequence>
                    </xs:complexType>
                  </xs:element>
                </xs:sequence>
              </xs:complexType>
            </xs:element>
            <!--END ATTESTATION ROOT-->
          </xs:sequence>
        </xs:complexType>
      </xs:element>
    </xs:schema>
  </Schema>
  <Map ID="1" Name="WCDMOReportingForm_Map" RootElement="WCDMOReportingForm" SchemaID="Schema1" ShowImportExportValidationErrors="tru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19</xdr:col>
      <xdr:colOff>541020</xdr:colOff>
      <xdr:row>24</xdr:row>
      <xdr:rowOff>175260</xdr:rowOff>
    </xdr:to>
    <xdr:sp macro="" textlink="">
      <xdr:nvSpPr>
        <xdr:cNvPr id="2" name="TextBox 1">
          <a:extLst>
            <a:ext uri="{FF2B5EF4-FFF2-40B4-BE49-F238E27FC236}">
              <a16:creationId xmlns:a16="http://schemas.microsoft.com/office/drawing/2014/main" id="{A6C0C703-C9D0-48C3-95E1-6A051ED7D2C5}"/>
            </a:ext>
          </a:extLst>
        </xdr:cNvPr>
        <xdr:cNvSpPr txBox="1"/>
      </xdr:nvSpPr>
      <xdr:spPr>
        <a:xfrm>
          <a:off x="556260" y="1097280"/>
          <a:ext cx="10553700" cy="3467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Reporting Form - </a:t>
          </a:r>
          <a:b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b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Wholesale Cash Distribution Market Oversight</a:t>
          </a: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2800" b="1"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V1.2</a:t>
          </a:r>
          <a:endParaRPr kumimoji="0" lang="en-GB" sz="28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28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March 2025</a:t>
          </a:r>
        </a:p>
      </xdr:txBody>
    </xdr:sp>
    <xdr:clientData/>
  </xdr:twoCellAnchor>
  <xdr:oneCellAnchor>
    <xdr:from>
      <xdr:col>1</xdr:col>
      <xdr:colOff>424</xdr:colOff>
      <xdr:row>1</xdr:row>
      <xdr:rowOff>0</xdr:rowOff>
    </xdr:from>
    <xdr:ext cx="2777386" cy="332405"/>
    <xdr:pic>
      <xdr:nvPicPr>
        <xdr:cNvPr id="3" name="Picture 2" descr="Bank of England">
          <a:extLst>
            <a:ext uri="{FF2B5EF4-FFF2-40B4-BE49-F238E27FC236}">
              <a16:creationId xmlns:a16="http://schemas.microsoft.com/office/drawing/2014/main" id="{73ED9D7C-244B-4B3B-8313-90BF6A5AF4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024" y="182880"/>
          <a:ext cx="2777386" cy="33240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22860</xdr:rowOff>
    </xdr:from>
    <xdr:to>
      <xdr:col>1</xdr:col>
      <xdr:colOff>866140</xdr:colOff>
      <xdr:row>0</xdr:row>
      <xdr:rowOff>791210</xdr:rowOff>
    </xdr:to>
    <xdr:pic>
      <xdr:nvPicPr>
        <xdr:cNvPr id="2" name="Picture 1" descr="Logo_2">
          <a:extLst>
            <a:ext uri="{FF2B5EF4-FFF2-40B4-BE49-F238E27FC236}">
              <a16:creationId xmlns:a16="http://schemas.microsoft.com/office/drawing/2014/main" id="{6D527404-AB9D-46A6-82F1-948F16ABEF1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791" t="26749" r="14309" b="30369"/>
        <a:stretch/>
      </xdr:blipFill>
      <xdr:spPr bwMode="auto">
        <a:xfrm>
          <a:off x="30480" y="22860"/>
          <a:ext cx="3357880" cy="76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A09E57C-0A78-4993-A787-7447EB9AA60D}" name="RD" displayName="RD" ref="A2:R3" tableType="xml" totalsRowShown="0" headerRowDxfId="381" dataDxfId="379" headerRowBorderDxfId="380" tableBorderDxfId="378">
  <tableColumns count="18">
    <tableColumn id="1" xr3:uid="{082298DC-5885-4799-9036-998000FF90D4}" uniqueName="ns1:lastUpdatedDate" name="Last Updated Date" dataDxfId="377">
      <xmlColumnPr mapId="1" xpath="/ns1:WCDMOReportingForm/ns1:RD/ns1:ReporterDetail/ns1:lastUpdatedDate" xmlDataType="date"/>
    </tableColumn>
    <tableColumn id="2" xr3:uid="{C0F4155F-682D-448C-A8A3-6F26FB3FDB6F}" uniqueName="ns1:reporterID" name="Reporter ID" dataDxfId="376">
      <xmlColumnPr mapId="1" xpath="/ns1:WCDMOReportingForm/ns1:RD/ns1:ReporterDetail/ns1:reporterID" xmlDataType="integer"/>
    </tableColumn>
    <tableColumn id="3" xr3:uid="{2043CED3-5479-4046-B1C1-B1387D9CB528}" uniqueName="ns1:fullName" name="Full Name" dataDxfId="375">
      <xmlColumnPr mapId="1" xpath="/ns1:WCDMOReportingForm/ns1:RD/ns1:ReporterDetail/ns1:fullName" xmlDataType="string"/>
    </tableColumn>
    <tableColumn id="4" xr3:uid="{4483604C-177E-4666-B3C5-780B41C79325}" uniqueName="ns1:reporterRole" name="Reporter Role" dataDxfId="374">
      <xmlColumnPr mapId="1" xpath="/ns1:WCDMOReportingForm/ns1:RD/ns1:ReporterDetail/ns1:reporterRole" xmlDataType="string"/>
    </tableColumn>
    <tableColumn id="5" xr3:uid="{9D393078-9DF7-4D9D-9959-04827E510714}" uniqueName="ns1:jobTitle" name="Job Title" dataDxfId="373">
      <xmlColumnPr mapId="1" xpath="/ns1:WCDMOReportingForm/ns1:RD/ns1:ReporterDetail/ns1:jobTitle" xmlDataType="string"/>
    </tableColumn>
    <tableColumn id="6" xr3:uid="{ECEF0A43-9C00-4D23-AEFE-D5E36EFB20B2}" uniqueName="ns1:department" name="Department" dataDxfId="372">
      <xmlColumnPr mapId="1" xpath="/ns1:WCDMOReportingForm/ns1:RD/ns1:ReporterDetail/ns1:department" xmlDataType="string"/>
    </tableColumn>
    <tableColumn id="7" xr3:uid="{4F2291A2-1AAC-43A3-A91C-4908C4A19659}" uniqueName="ns1:workEmailAddress" name="Work E-mail Address" dataDxfId="371">
      <xmlColumnPr mapId="1" xpath="/ns1:WCDMOReportingForm/ns1:RD/ns1:ReporterDetail/ns1:workEmailAddress" xmlDataType="string"/>
    </tableColumn>
    <tableColumn id="8" xr3:uid="{8F651FAD-B2C6-414C-BEEB-02A9D1CAE2B6}" uniqueName="ns1:dateEffective" name="Date Effective" dataDxfId="370">
      <xmlColumnPr mapId="1" xpath="/ns1:WCDMOReportingForm/ns1:RD/ns1:ReporterDetail/ns1:dateEffective" xmlDataType="date"/>
    </tableColumn>
    <tableColumn id="9" xr3:uid="{60822DE6-891D-443B-A008-8BDE7092A604}" uniqueName="ns1:dateSuperseded" name="Date Superseded" dataDxfId="369">
      <xmlColumnPr mapId="1" xpath="/ns1:WCDMOReportingForm/ns1:RD/ns1:ReporterDetail/ns1:dateSuperseded" xmlDataType="date"/>
    </tableColumn>
    <tableColumn id="10" xr3:uid="{9F2B0542-7E7D-46A6-8F55-47D2DA0CA2FB}" uniqueName="ns1:primaryWorkPhoneNumber" name="Primary Work Phone Number" dataDxfId="368">
      <xmlColumnPr mapId="1" xpath="/ns1:WCDMOReportingForm/ns1:RD/ns1:ReporterDetail/ns1:primaryWorkPhoneNumber" xmlDataType="string"/>
    </tableColumn>
    <tableColumn id="11" xr3:uid="{E60B3E05-6AB9-41FD-8275-3DB4910D2D2B}" uniqueName="ns1:secondaryWorkPhoneNumber" name="Secondary Work Phone Number" dataDxfId="367">
      <xmlColumnPr mapId="1" xpath="/ns1:WCDMOReportingForm/ns1:RD/ns1:ReporterDetail/ns1:secondaryWorkPhoneNumber" xmlDataType="string"/>
    </tableColumn>
    <tableColumn id="12" xr3:uid="{26B8DF65-05D4-4E5D-A148-22AB7005F5B8}" uniqueName="ns1:workAddressLine1" name="Work Address Line 1 " dataDxfId="366">
      <xmlColumnPr mapId="1" xpath="/ns1:WCDMOReportingForm/ns1:RD/ns1:ReporterDetail/ns1:workAddressLine1" xmlDataType="string"/>
    </tableColumn>
    <tableColumn id="13" xr3:uid="{B0373E48-2347-4AC6-BF55-06E843138478}" uniqueName="ns1:workAddressLine2" name="Work Address Line 2" dataDxfId="365">
      <xmlColumnPr mapId="1" xpath="/ns1:WCDMOReportingForm/ns1:RD/ns1:ReporterDetail/ns1:workAddressLine2" xmlDataType="string"/>
    </tableColumn>
    <tableColumn id="14" xr3:uid="{0B226F82-8871-404A-AF0A-0DCFC134F76B}" uniqueName="ns1:workAddressLine3" name="Work Address Line 3" dataDxfId="364">
      <xmlColumnPr mapId="1" xpath="/ns1:WCDMOReportingForm/ns1:RD/ns1:ReporterDetail/ns1:workAddressLine3" xmlDataType="string"/>
    </tableColumn>
    <tableColumn id="15" xr3:uid="{8273F25A-B4E8-40C1-8BFF-C0B079EFF8C8}" uniqueName="ns1:workAddressCity" name="Work Address City" dataDxfId="363">
      <xmlColumnPr mapId="1" xpath="/ns1:WCDMOReportingForm/ns1:RD/ns1:ReporterDetail/ns1:workAddressCity" xmlDataType="string"/>
    </tableColumn>
    <tableColumn id="16" xr3:uid="{2DFCBF56-11BB-4996-ABB2-23882FB5E279}" uniqueName="ns1:workAddressCounty" name="Work Address County" dataDxfId="362">
      <xmlColumnPr mapId="1" xpath="/ns1:WCDMOReportingForm/ns1:RD/ns1:ReporterDetail/ns1:workAddressCounty" xmlDataType="string"/>
    </tableColumn>
    <tableColumn id="17" xr3:uid="{6DF5BC73-BC2F-4BE4-81F5-709262D31454}" uniqueName="ns1:workAddressCountry" name="Work Address Country" dataDxfId="361">
      <xmlColumnPr mapId="1" xpath="/ns1:WCDMOReportingForm/ns1:RD/ns1:ReporterDetail/ns1:workAddressCountry" xmlDataType="string"/>
    </tableColumn>
    <tableColumn id="18" xr3:uid="{E063E46A-34F2-4119-940A-2965FE8F6287}" uniqueName="ns1:workAddressPostcode" name="Work Address Postcode" dataDxfId="360">
      <xmlColumnPr mapId="1" xpath="/ns1:WCDMOReportingForm/ns1:RD/ns1:ReporterDetail/ns1:workAddressPostcode" xmlDataType="string"/>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4A351C9-7832-4088-88CE-CFD1F84FC9DE}" name="WCD" displayName="WCD" ref="A2:S3" tableType="xml" totalsRowShown="0" headerRowDxfId="109" dataDxfId="107" headerRowBorderDxfId="108" tableBorderDxfId="106">
  <tableColumns count="19">
    <tableColumn id="1" xr3:uid="{1A3190EB-3583-4F58-819B-6B244143650E}" uniqueName="ns1:lastUpdatedDate" name="Last Updated Date" dataDxfId="105">
      <xmlColumnPr mapId="1" xpath="/ns1:WCDMOReportingForm/ns1:WCD/ns1:WholesaleCustomerDetail/ns1:lastUpdatedDate" xmlDataType="date"/>
    </tableColumn>
    <tableColumn id="2" xr3:uid="{C8297EF6-5ADA-4835-A950-BE3C9D8C97EC}" uniqueName="ns1:customerID" name="Customer ID" dataDxfId="104">
      <xmlColumnPr mapId="1" xpath="/ns1:WCDMOReportingForm/ns1:WCD/ns1:WholesaleCustomerDetail/ns1:customerID" xmlDataType="integer"/>
    </tableColumn>
    <tableColumn id="3" xr3:uid="{1BEB2434-7A0A-46FA-9E2E-86A81AEC250A}" uniqueName="ns1:individualOrGroupRecord" name="Individual or Group Record?" dataDxfId="103">
      <xmlColumnPr mapId="1" xpath="/ns1:WCDMOReportingForm/ns1:WCD/ns1:WholesaleCustomerDetail/ns1:individualOrGroupRecord" xmlDataType="string"/>
    </tableColumn>
    <tableColumn id="4" xr3:uid="{A112B47A-162F-444C-8284-A75DA9736C9C}" uniqueName="ns1:customerName" name="Customer Name" dataDxfId="102">
      <xmlColumnPr mapId="1" xpath="/ns1:WCDMOReportingForm/ns1:WCD/ns1:WholesaleCustomerDetail/ns1:customerName" xmlDataType="string"/>
    </tableColumn>
    <tableColumn id="5" xr3:uid="{1F3515DB-4B5B-43CF-9B9F-D4008AB367B5}" uniqueName="ns1:sectorClassification" name="Sector Classification" dataDxfId="101">
      <xmlColumnPr mapId="1" xpath="/ns1:WCDMOReportingForm/ns1:WCD/ns1:WholesaleCustomerDetail/ns1:sectorClassification" xmlDataType="string"/>
    </tableColumn>
    <tableColumn id="6" xr3:uid="{0AED599F-AC85-4F34-9017-53896E40CF2B}" uniqueName="ns1:customerCompaniesRegistrationNumber" name="Customer Companies Registration Number (CRN)" dataDxfId="100">
      <xmlColumnPr mapId="1" xpath="/ns1:WCDMOReportingForm/ns1:WCD/ns1:WholesaleCustomerDetail/ns1:customerCompaniesRegistrationNumber" xmlDataType="string"/>
    </tableColumn>
    <tableColumn id="7" xr3:uid="{839370A0-F4D9-4E02-A06D-0D8A6718A93A}" uniqueName="ns1:customerLegalEntityIdentifier" name="Customer Legal Entity Identifier (LEI)" dataDxfId="99">
      <xmlColumnPr mapId="1" xpath="/ns1:WCDMOReportingForm/ns1:WCD/ns1:WholesaleCustomerDetail/ns1:customerLegalEntityIdentifier" xmlDataType="string"/>
    </tableColumn>
    <tableColumn id="8" xr3:uid="{878F8416-F104-4180-8A32-D4DAA766ACBE}" uniqueName="ns1:customerRequiresBoEBanknotes" name="Customer Requires BoE Banknotes?" dataDxfId="98">
      <xmlColumnPr mapId="1" xpath="/ns1:WCDMOReportingForm/ns1:WCD/ns1:WholesaleCustomerDetail/ns1:customerRequiresBoEBanknotes" xmlDataType="string"/>
    </tableColumn>
    <tableColumn id="9" xr3:uid="{C8382450-672D-434A-A2CD-AC4F27C988AF}" uniqueName="ns1:customerRequiresCoin" name="Customer Requires Coin?" dataDxfId="97">
      <xmlColumnPr mapId="1" xpath="/ns1:WCDMOReportingForm/ns1:WCD/ns1:WholesaleCustomerDetail/ns1:customerRequiresCoin" xmlDataType="string"/>
    </tableColumn>
    <tableColumn id="10" xr3:uid="{F4BA821B-CB32-441B-9737-E11A33B893D3}" uniqueName="ns1:customerRequiresSNIBanknotes" name="Customer Requires S&amp;NI Banknotes?" dataDxfId="96">
      <xmlColumnPr mapId="1" xpath="/ns1:WCDMOReportingForm/ns1:WCD/ns1:WholesaleCustomerDetail/ns1:customerRequiresSNIBanknotes" xmlDataType="string"/>
    </tableColumn>
    <tableColumn id="11" xr3:uid="{9A0F2C04-5977-4948-B921-0BF089388312}" uniqueName="ns1:customerDescription" name="Customer Description" dataDxfId="95">
      <xmlColumnPr mapId="1" xpath="/ns1:WCDMOReportingForm/ns1:WCD/ns1:WholesaleCustomerDetail/ns1:customerDescription" xmlDataType="string"/>
    </tableColumn>
    <tableColumn id="12" xr3:uid="{04F061DB-0DF2-495A-A0AE-4CF297AE194E}" uniqueName="ns1:standardOrBespokePricing" name="Standard or Bespoke Pricing?" dataDxfId="94">
      <xmlColumnPr mapId="1" xpath="/ns1:WCDMOReportingForm/ns1:WCD/ns1:WholesaleCustomerDetail/ns1:standardOrBespokePricing" xmlDataType="string"/>
    </tableColumn>
    <tableColumn id="13" xr3:uid="{7B2AC23A-F03E-4917-81AF-87B9F817CF05}" uniqueName="ns1:customerArrangementSetup" name="Customer Arrangement Setup" dataDxfId="93">
      <xmlColumnPr mapId="1" xpath="/ns1:WCDMOReportingForm/ns1:WCD/ns1:WholesaleCustomerDetail/ns1:customerArrangementSetup" xmlDataType="string"/>
    </tableColumn>
    <tableColumn id="14" xr3:uid="{3E1C5714-1D17-4836-9DEC-751B8A40F441}" uniqueName="ns1:customerContractStartDate" name="Customer Contract Start Date" dataDxfId="92">
      <xmlColumnPr mapId="1" xpath="/ns1:WCDMOReportingForm/ns1:WCD/ns1:WholesaleCustomerDetail/ns1:customerContractStartDate" xmlDataType="date"/>
    </tableColumn>
    <tableColumn id="15" xr3:uid="{107DFD8C-A760-4950-A6D5-924DE74A29AC}" uniqueName="ns1:customerContractEndDate" name="Customer Contract End Date" dataDxfId="91">
      <xmlColumnPr mapId="1" xpath="/ns1:WCDMOReportingForm/ns1:WCD/ns1:WholesaleCustomerDetail/ns1:customerContractEndDate" xmlDataType="date"/>
    </tableColumn>
    <tableColumn id="16" xr3:uid="{0B07AB14-6D3E-4F2A-BC0B-827EE584987F}" uniqueName="ns1:customerStatus" name="Customer Status" dataDxfId="90">
      <xmlColumnPr mapId="1" xpath="/ns1:WCDMOReportingForm/ns1:WCD/ns1:WholesaleCustomerDetail/ns1:customerStatus" xmlDataType="string"/>
    </tableColumn>
    <tableColumn id="17" xr3:uid="{EE608993-53EE-4292-AA17-FF55161F68B4}" uniqueName="ns1:negotiationsInProgress" name="Negotiations in-progress?" dataDxfId="89">
      <xmlColumnPr mapId="1" xpath="/ns1:WCDMOReportingForm/ns1:WCD/ns1:WholesaleCustomerDetail/ns1:negotiationsInProgress" xmlDataType="string"/>
    </tableColumn>
    <tableColumn id="18" xr3:uid="{95BD2B03-BBFC-4E60-91D7-6B3FE8C41EE0}" uniqueName="ns1:dueToLapse" name="Due to Lapse?" dataDxfId="88">
      <xmlColumnPr mapId="1" xpath="/ns1:WCDMOReportingForm/ns1:WCD/ns1:WholesaleCustomerDetail/ns1:dueToLapse" xmlDataType="string"/>
    </tableColumn>
    <tableColumn id="19" xr3:uid="{566405CD-F87B-461B-83E6-8D3E374E3E32}" uniqueName="ns1:commentary" name="Commentary" dataDxfId="87">
      <xmlColumnPr mapId="1" xpath="/ns1:WCDMOReportingForm/ns1:WCD/ns1:WholesaleCustomerDetail/ns1:commentary" xmlDataType="string"/>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2E4F4ED-4C21-4330-9196-7EC1493C2672}" name="WCF" displayName="WCF" ref="A2:AF3" tableType="xml" totalsRowShown="0" headerRowDxfId="86" dataDxfId="84" headerRowBorderDxfId="85" tableBorderDxfId="83">
  <tableColumns count="32">
    <tableColumn id="1" xr3:uid="{2A45D225-C547-4D6F-9874-B1E063535E6C}" uniqueName="ns1:reportingPeriodStartDate" name="Reporting Period Start Date" dataDxfId="82">
      <xmlColumnPr mapId="1" xpath="/ns1:WCDMOReportingForm/ns1:WCF/ns1:WholesaleCustomerFlow/ns1:reportingPeriodStartDate" xmlDataType="date"/>
    </tableColumn>
    <tableColumn id="2" xr3:uid="{7655196F-952C-4150-98B3-786BA4BC9E1C}" uniqueName="ns1:reportingPeriodEndDate" name="Reporting Period End Date" dataDxfId="81">
      <xmlColumnPr mapId="1" xpath="/ns1:WCDMOReportingForm/ns1:WCF/ns1:WholesaleCustomerFlow/ns1:reportingPeriodEndDate" xmlDataType="date"/>
    </tableColumn>
    <tableColumn id="3" xr3:uid="{F87B8DFC-3B6B-4002-94E7-BD248509C091}" uniqueName="ns1:customerID" name="Customer ID" dataDxfId="80">
      <xmlColumnPr mapId="1" xpath="/ns1:WCDMOReportingForm/ns1:WCF/ns1:WholesaleCustomerFlow/ns1:customerID" xmlDataType="integer"/>
    </tableColumn>
    <tableColumn id="4" xr3:uid="{34E9F97E-B18D-4CC3-9798-D8B22181CCE3}" uniqueName="ns1:customerDispenseVolumeAllGBPCash" name="Customer Dispense Volume - ALL GBP Cash" dataDxfId="79">
      <xmlColumnPr mapId="1" xpath="/ns1:WCDMOReportingForm/ns1:WCF/ns1:WholesaleCustomerFlow/ns1:customerDispenseVolumeAllGBPCash" xmlDataType="integer"/>
    </tableColumn>
    <tableColumn id="5" xr3:uid="{96771FB3-AF28-40FB-8AE0-F6947D583684}" uniqueName="ns1:customerDispenseValueAllGBPCash" name="Customer Dispense Value - ALL GBP CASH" dataDxfId="78">
      <xmlColumnPr mapId="1" xpath="/ns1:WCDMOReportingForm/ns1:WCF/ns1:WholesaleCustomerFlow/ns1:customerDispenseValueAllGBPCash" xmlDataType="integer"/>
    </tableColumn>
    <tableColumn id="6" xr3:uid="{511AC704-D742-4070-9DA4-D223844CEC0D}" uniqueName="ns1:customerDepositVolumeAllGBPCash" name="Customer Deposit Volume - ALL GBP CASH" dataDxfId="77">
      <xmlColumnPr mapId="1" xpath="/ns1:WCDMOReportingForm/ns1:WCF/ns1:WholesaleCustomerFlow/ns1:customerDepositVolumeAllGBPCash" xmlDataType="integer"/>
    </tableColumn>
    <tableColumn id="7" xr3:uid="{B61B01D5-AB71-49D1-96B5-D564DE1DEF82}" uniqueName="ns1:customerDepositValueAllGBPCash" name="Customer Deposit Value - ALL GBP CASH" dataDxfId="76">
      <xmlColumnPr mapId="1" xpath="/ns1:WCDMOReportingForm/ns1:WCF/ns1:WholesaleCustomerFlow/ns1:customerDepositValueAllGBPCash" xmlDataType="integer"/>
    </tableColumn>
    <tableColumn id="8" xr3:uid="{22ADE4F7-7575-4AB0-9591-2AAC8150116F}" uniqueName="ns1:boE5CustomerDispenseVolume" name="£5 Customer Dispense Volume - BoE Banknotes" dataDxfId="75">
      <xmlColumnPr mapId="1" xpath="/ns1:WCDMOReportingForm/ns1:WCF/ns1:WholesaleCustomerFlow/ns1:boE5CustomerDispenseVolume" xmlDataType="integer"/>
    </tableColumn>
    <tableColumn id="9" xr3:uid="{4AD2EA24-4DD4-492E-9FE3-F22D08B70545}" uniqueName="ns1:boE5CustomerDepositVolume" name="£5 Customer Deposit Volume - BoE Banknotes" dataDxfId="74">
      <xmlColumnPr mapId="1" xpath="/ns1:WCDMOReportingForm/ns1:WCF/ns1:WholesaleCustomerFlow/ns1:boE5CustomerDepositVolume" xmlDataType="integer"/>
    </tableColumn>
    <tableColumn id="10" xr3:uid="{B4A467A3-2F06-417E-83DC-B25AAA459517}" uniqueName="ns1:boE10CustomerDispenseVolume" name="£10 Customer Dispense Volume - BoE Banknotes" dataDxfId="73">
      <xmlColumnPr mapId="1" xpath="/ns1:WCDMOReportingForm/ns1:WCF/ns1:WholesaleCustomerFlow/ns1:boE10CustomerDispenseVolume" xmlDataType="integer"/>
    </tableColumn>
    <tableColumn id="11" xr3:uid="{5978ED38-6F95-4F1E-8C18-6E0B4F2F3F6A}" uniqueName="ns1:boE10CustomerDepositVolume" name="£10 Customer Deposit Volume - BoE Banknotes" dataDxfId="72">
      <xmlColumnPr mapId="1" xpath="/ns1:WCDMOReportingForm/ns1:WCF/ns1:WholesaleCustomerFlow/ns1:boE10CustomerDepositVolume" xmlDataType="integer"/>
    </tableColumn>
    <tableColumn id="12" xr3:uid="{00A219D5-E537-4AD3-96C6-972F434668C9}" uniqueName="ns1:boE20CustomerDispenseVolume" name="£20 Customer Dispense Volume - BoE Banknotes" dataDxfId="71">
      <xmlColumnPr mapId="1" xpath="/ns1:WCDMOReportingForm/ns1:WCF/ns1:WholesaleCustomerFlow/ns1:boE20CustomerDispenseVolume" xmlDataType="integer"/>
    </tableColumn>
    <tableColumn id="13" xr3:uid="{FE6CE0D6-38D9-4130-85D3-10FD2294883F}" uniqueName="ns1:boE20CustomerDepositVolume" name="£20 Customer Deposit Volume - BoE Banknotes" dataDxfId="70">
      <xmlColumnPr mapId="1" xpath="/ns1:WCDMOReportingForm/ns1:WCF/ns1:WholesaleCustomerFlow/ns1:boE20CustomerDepositVolume" xmlDataType="integer"/>
    </tableColumn>
    <tableColumn id="14" xr3:uid="{E8032742-AC6D-4E5C-9743-3F580D8EAADB}" uniqueName="ns1:boE50CustomerDispenseVolume" name="£50 Customer Dispense Volume - BoE Banknotes" dataDxfId="69">
      <xmlColumnPr mapId="1" xpath="/ns1:WCDMOReportingForm/ns1:WCF/ns1:WholesaleCustomerFlow/ns1:boE50CustomerDispenseVolume" xmlDataType="integer"/>
    </tableColumn>
    <tableColumn id="15" xr3:uid="{A3E5B10C-1E12-4C85-B142-F47003635FB1}" uniqueName="ns1:boE50CustomerDepositVolume" name="£50 Customer Deposit Volume - BoE Banknotes" dataDxfId="68">
      <xmlColumnPr mapId="1" xpath="/ns1:WCDMOReportingForm/ns1:WCF/ns1:WholesaleCustomerFlow/ns1:boE50CustomerDepositVolume" xmlDataType="integer"/>
    </tableColumn>
    <tableColumn id="16" xr3:uid="{111A321D-26CB-41CD-9C07-F90F030E4810}" uniqueName="ns1:coin1pCustomerDispenseVolume" name="1p Customer Dispense Volume - Coin" dataDxfId="67">
      <xmlColumnPr mapId="1" xpath="/ns1:WCDMOReportingForm/ns1:WCF/ns1:WholesaleCustomerFlow/ns1:coin1pCustomerDispenseVolume" xmlDataType="integer"/>
    </tableColumn>
    <tableColumn id="17" xr3:uid="{43910161-84AF-4E87-BC1F-84942BB85608}" uniqueName="ns1:coin1pCustomerDepositVolume" name="1p Customer Deposit Volume - Coin" dataDxfId="66">
      <xmlColumnPr mapId="1" xpath="/ns1:WCDMOReportingForm/ns1:WCF/ns1:WholesaleCustomerFlow/ns1:coin1pCustomerDepositVolume" xmlDataType="integer"/>
    </tableColumn>
    <tableColumn id="18" xr3:uid="{8240AC63-B0F9-4215-9F26-5793745A24BA}" uniqueName="ns1:coin2pCustomerDispenseVolume" name="2p Customer Dispense Volume - Coin" dataDxfId="65">
      <xmlColumnPr mapId="1" xpath="/ns1:WCDMOReportingForm/ns1:WCF/ns1:WholesaleCustomerFlow/ns1:coin2pCustomerDispenseVolume" xmlDataType="integer"/>
    </tableColumn>
    <tableColumn id="19" xr3:uid="{BD235A42-0937-4D22-8052-ADE7BDAA89C2}" uniqueName="ns1:coin2pCustomerDepositVolume" name="2p Customer Deposit Volume - Coin" dataDxfId="64">
      <xmlColumnPr mapId="1" xpath="/ns1:WCDMOReportingForm/ns1:WCF/ns1:WholesaleCustomerFlow/ns1:coin2pCustomerDepositVolume" xmlDataType="integer"/>
    </tableColumn>
    <tableColumn id="20" xr3:uid="{1308C993-770B-4C55-AC36-6E7D52930FF7}" uniqueName="ns1:coin5pCustomerDispenseVolume" name="5p Customer Dispense Volume - Coin" dataDxfId="63">
      <xmlColumnPr mapId="1" xpath="/ns1:WCDMOReportingForm/ns1:WCF/ns1:WholesaleCustomerFlow/ns1:coin5pCustomerDispenseVolume" xmlDataType="integer"/>
    </tableColumn>
    <tableColumn id="21" xr3:uid="{72559E44-A558-4AFC-AAD4-280BF4467B1C}" uniqueName="ns1:coin5pCustomerDepositVolume" name="5p Customer Deposit Volume - Coin" dataDxfId="62">
      <xmlColumnPr mapId="1" xpath="/ns1:WCDMOReportingForm/ns1:WCF/ns1:WholesaleCustomerFlow/ns1:coin5pCustomerDepositVolume" xmlDataType="integer"/>
    </tableColumn>
    <tableColumn id="22" xr3:uid="{A7EC02A7-EB01-459B-B3EB-C6CBCDADC08A}" uniqueName="ns1:coin10pCustomerDispenseVolume" name="10p Customer Dispense Volume - Coin" dataDxfId="61">
      <xmlColumnPr mapId="1" xpath="/ns1:WCDMOReportingForm/ns1:WCF/ns1:WholesaleCustomerFlow/ns1:coin10pCustomerDispenseVolume" xmlDataType="integer"/>
    </tableColumn>
    <tableColumn id="23" xr3:uid="{4D7D7ABB-3788-4462-B136-0B6C1156267A}" uniqueName="ns1:coin10pCustomerDepositVolume" name="10p Customer Deposit Volume - Coin" dataDxfId="60">
      <xmlColumnPr mapId="1" xpath="/ns1:WCDMOReportingForm/ns1:WCF/ns1:WholesaleCustomerFlow/ns1:coin10pCustomerDepositVolume" xmlDataType="integer"/>
    </tableColumn>
    <tableColumn id="24" xr3:uid="{E4CF97CE-55C6-45EC-9B05-4D25ABE62081}" uniqueName="ns1:coin20pCustomerDispenseVolume" name="20p Customer Dispense Volume - Coin" dataDxfId="59">
      <xmlColumnPr mapId="1" xpath="/ns1:WCDMOReportingForm/ns1:WCF/ns1:WholesaleCustomerFlow/ns1:coin20pCustomerDispenseVolume" xmlDataType="integer"/>
    </tableColumn>
    <tableColumn id="25" xr3:uid="{164C8B3D-65A8-4B85-A057-23142CF302FD}" uniqueName="ns1:coin20pCustomerDepositVolume" name="20p Customer Deposit Volume - Coin" dataDxfId="58">
      <xmlColumnPr mapId="1" xpath="/ns1:WCDMOReportingForm/ns1:WCF/ns1:WholesaleCustomerFlow/ns1:coin20pCustomerDepositVolume" xmlDataType="integer"/>
    </tableColumn>
    <tableColumn id="26" xr3:uid="{874E989A-7D23-4C72-B7A5-6C68D7BCCA80}" uniqueName="ns1:coin50pCustomerDispenseVolume" name="50p Customer Dispense Volume - Coin" dataDxfId="57">
      <xmlColumnPr mapId="1" xpath="/ns1:WCDMOReportingForm/ns1:WCF/ns1:WholesaleCustomerFlow/ns1:coin50pCustomerDispenseVolume" xmlDataType="integer"/>
    </tableColumn>
    <tableColumn id="27" xr3:uid="{1BCB3F70-07F2-4646-B1F4-31C539EADCA5}" uniqueName="ns1:coin50pCustomerDepositVolume" name="50p Customer Deposit Volume - Coin" dataDxfId="56">
      <xmlColumnPr mapId="1" xpath="/ns1:WCDMOReportingForm/ns1:WCF/ns1:WholesaleCustomerFlow/ns1:coin50pCustomerDepositVolume" xmlDataType="integer"/>
    </tableColumn>
    <tableColumn id="28" xr3:uid="{1E644DF1-A206-4E76-8ACE-51BE81F17180}" uniqueName="ns1:coin100pCustomerDispenseVolume" name="£1 Customer Dispense Volume - Coin" dataDxfId="55">
      <xmlColumnPr mapId="1" xpath="/ns1:WCDMOReportingForm/ns1:WCF/ns1:WholesaleCustomerFlow/ns1:coin100pCustomerDispenseVolume" xmlDataType="integer"/>
    </tableColumn>
    <tableColumn id="29" xr3:uid="{C88B9E01-E5E2-44EB-A8CF-32C1C923F351}" uniqueName="ns1:coin100pCustomerDepositVolume" name="£1 Customer Deposit Volume - Coin" dataDxfId="54">
      <xmlColumnPr mapId="1" xpath="/ns1:WCDMOReportingForm/ns1:WCF/ns1:WholesaleCustomerFlow/ns1:coin100pCustomerDepositVolume" xmlDataType="integer"/>
    </tableColumn>
    <tableColumn id="30" xr3:uid="{04B49185-A85C-4D03-9B96-D42963F81374}" uniqueName="ns1:coin200pCustomerDispenseVolume" name="£2 Customer Dispense Volume - Coin" dataDxfId="53">
      <xmlColumnPr mapId="1" xpath="/ns1:WCDMOReportingForm/ns1:WCF/ns1:WholesaleCustomerFlow/ns1:coin200pCustomerDispenseVolume" xmlDataType="integer"/>
    </tableColumn>
    <tableColumn id="31" xr3:uid="{5238FE27-DCA6-4C59-94FB-F219C1454DD3}" uniqueName="ns1:coin200pCustomerDepositVolume" name="£2 Customer Deposit Volume - Coin" dataDxfId="52">
      <xmlColumnPr mapId="1" xpath="/ns1:WCDMOReportingForm/ns1:WCF/ns1:WholesaleCustomerFlow/ns1:coin200pCustomerDepositVolume" xmlDataType="integer"/>
    </tableColumn>
    <tableColumn id="32" xr3:uid="{314FF2D5-A59D-435E-BA4A-A7C2A4FAC7DB}" uniqueName="ns1:commentary" name="Commentary" dataDxfId="51">
      <xmlColumnPr mapId="1" xpath="/ns1:WCDMOReportingForm/ns1:WCF/ns1:WholesaleCustomerFlow/ns1:commentary" xmlDataType="string"/>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5C49F156-3F39-4266-982F-CD78B0D85E11}" name="STD" displayName="STD" ref="A2:M3" tableType="xml" totalsRowShown="0" headerRowDxfId="50" dataDxfId="48" headerRowBorderDxfId="49" tableBorderDxfId="47">
  <tableColumns count="13">
    <tableColumn id="1" xr3:uid="{93DE921E-579D-4B99-B019-47C1E01A71F9}" uniqueName="ns1:lastUpdatedDate" name="Last Updated Date" dataDxfId="46">
      <xmlColumnPr mapId="1" xpath="/ns1:WCDMOReportingForm/ns1:STD/ns1:SustainabilityTargetDetail/ns1:lastUpdatedDate" xmlDataType="date"/>
    </tableColumn>
    <tableColumn id="2" xr3:uid="{B8DF1C8F-34B1-47ED-8027-41D0AF05AA91}" uniqueName="ns1:targetID" name="Target ID" dataDxfId="45">
      <xmlColumnPr mapId="1" xpath="/ns1:WCDMOReportingForm/ns1:STD/ns1:SustainabilityTargetDetail/ns1:targetID" xmlDataType="integer"/>
    </tableColumn>
    <tableColumn id="3" xr3:uid="{7E185553-DBBC-4CB9-8B8C-A7E4D4025569}" uniqueName="ns1:targetName" name="Target Name" dataDxfId="44">
      <xmlColumnPr mapId="1" xpath="/ns1:WCDMOReportingForm/ns1:STD/ns1:SustainabilityTargetDetail/ns1:targetName" xmlDataType="string"/>
    </tableColumn>
    <tableColumn id="4" xr3:uid="{1C48D7AA-061E-4F57-B7D3-35CDD540A6D4}" uniqueName="ns1:targetDescription" name="Target Description" dataDxfId="43">
      <xmlColumnPr mapId="1" xpath="/ns1:WCDMOReportingForm/ns1:STD/ns1:SustainabilityTargetDetail/ns1:targetDescription" xmlDataType="string"/>
    </tableColumn>
    <tableColumn id="5" xr3:uid="{D87E1DBB-9EEC-498C-B63D-C3F6105AD750}" uniqueName="ns1:targetCategory" name="Target Category" dataDxfId="42">
      <xmlColumnPr mapId="1" xpath="/ns1:WCDMOReportingForm/ns1:STD/ns1:SustainabilityTargetDetail/ns1:targetCategory" xmlDataType="string"/>
    </tableColumn>
    <tableColumn id="6" xr3:uid="{D7A7E94B-B7CE-4256-8737-18EE49040B03}" uniqueName="ns1:targetStartDate" name="Target Start Date" dataDxfId="41">
      <xmlColumnPr mapId="1" xpath="/ns1:WCDMOReportingForm/ns1:STD/ns1:SustainabilityTargetDetail/ns1:targetStartDate" xmlDataType="date"/>
    </tableColumn>
    <tableColumn id="7" xr3:uid="{8F72CCB7-F174-4E8F-8EAA-59ABD0A2BC7E}" uniqueName="ns1:targetDueDate" name="Target Due Date" dataDxfId="40">
      <xmlColumnPr mapId="1" xpath="/ns1:WCDMOReportingForm/ns1:STD/ns1:SustainabilityTargetDetail/ns1:targetDueDate" xmlDataType="date"/>
    </tableColumn>
    <tableColumn id="8" xr3:uid="{0208D148-7E7E-46EF-86B2-225E2A13ED25}" uniqueName="ns1:targetAchievedDate" name="Target Achieved Date" dataDxfId="39">
      <xmlColumnPr mapId="1" xpath="/ns1:WCDMOReportingForm/ns1:STD/ns1:SustainabilityTargetDetail/ns1:targetAchievedDate" xmlDataType="date"/>
    </tableColumn>
    <tableColumn id="9" xr3:uid="{14F150C4-7091-4BBA-88EA-1B2F7089C664}" uniqueName="ns1:targetStatus" name="Target Status" dataDxfId="38">
      <xmlColumnPr mapId="1" xpath="/ns1:WCDMOReportingForm/ns1:STD/ns1:SustainabilityTargetDetail/ns1:targetStatus" xmlDataType="string"/>
    </tableColumn>
    <tableColumn id="10" xr3:uid="{523D1C7F-6985-4ACF-95C6-F636E261CC81}" uniqueName="ns1:targetReportingFormat" name="Target Reporting Format" dataDxfId="37">
      <xmlColumnPr mapId="1" xpath="/ns1:WCDMOReportingForm/ns1:STD/ns1:SustainabilityTargetDetail/ns1:targetReportingFormat" xmlDataType="string"/>
    </tableColumn>
    <tableColumn id="11" xr3:uid="{75F623D9-B923-4FF5-A295-9A8588FAD656}" uniqueName="ns1:cashCentreID" name="Cash Centre ID" dataDxfId="36">
      <xmlColumnPr mapId="1" xpath="/ns1:WCDMOReportingForm/ns1:STD/ns1:SustainabilityTargetDetail/ns1:cashCentreID" xmlDataType="integer"/>
    </tableColumn>
    <tableColumn id="12" xr3:uid="{2ECD7C7B-A7A3-4F01-BBD9-B86DA79C4EF6}" uniqueName="ns1:arrangementID" name="Arrangement ID" dataDxfId="35">
      <xmlColumnPr mapId="1" xpath="/ns1:WCDMOReportingForm/ns1:STD/ns1:SustainabilityTargetDetail/ns1:arrangementID" xmlDataType="integer"/>
    </tableColumn>
    <tableColumn id="13" xr3:uid="{C5701D19-3190-4DE7-BD58-E754068AEF01}" uniqueName="ns1:customerID" name="Customer ID" dataDxfId="34">
      <xmlColumnPr mapId="1" xpath="/ns1:WCDMOReportingForm/ns1:STD/ns1:SustainabilityTargetDetail/ns1:customerID" xmlDataType="integer"/>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128BC154-F3D7-40D1-8B0C-72582668F18A}" name="STP" displayName="STP" ref="A2:F3" tableType="xml" totalsRowShown="0" headerRowDxfId="33" dataDxfId="31" headerRowBorderDxfId="32" tableBorderDxfId="30">
  <tableColumns count="6">
    <tableColumn id="1" xr3:uid="{E9BBDDB2-7F56-4F35-9AC8-30152B9ED821}" uniqueName="ns1:reportingPeriodStartDate" name="Reporting Period Start Date" dataDxfId="29">
      <xmlColumnPr mapId="1" xpath="/ns1:WCDMOReportingForm/ns1:STP/ns1:SustainabilityTargetPerformance/ns1:reportingPeriodStartDate" xmlDataType="date"/>
    </tableColumn>
    <tableColumn id="2" xr3:uid="{98D588CE-C83E-4A9D-A911-F487B083878C}" uniqueName="ns1:reportingPeriodEndDate" name="Reporting Period End Date" dataDxfId="28">
      <xmlColumnPr mapId="1" xpath="/ns1:WCDMOReportingForm/ns1:STP/ns1:SustainabilityTargetPerformance/ns1:reportingPeriodEndDate" xmlDataType="date"/>
    </tableColumn>
    <tableColumn id="3" xr3:uid="{EEABA4F3-D08B-4620-AEC0-EFB1FCE72D12}" uniqueName="ns1:targetID" name="Target ID" dataDxfId="27">
      <xmlColumnPr mapId="1" xpath="/ns1:WCDMOReportingForm/ns1:STP/ns1:SustainabilityTargetPerformance/ns1:targetID" xmlDataType="integer"/>
    </tableColumn>
    <tableColumn id="4" xr3:uid="{66CDB799-F539-46B9-ADEE-E98A2A8E039E}" uniqueName="ns1:targetPerformanceInReportingPeriod" name="Target Performance in Reporting Period" dataDxfId="26">
      <xmlColumnPr mapId="1" xpath="/ns1:WCDMOReportingForm/ns1:STP/ns1:SustainabilityTargetPerformance/ns1:targetPerformanceInReportingPeriod" xmlDataType="decimal"/>
    </tableColumn>
    <tableColumn id="5" xr3:uid="{08B59192-B080-4103-9218-A7E8911D6D1E}" uniqueName="ns1:rAGRating" name="RAG Rating" dataDxfId="25">
      <xmlColumnPr mapId="1" xpath="/ns1:WCDMOReportingForm/ns1:STP/ns1:SustainabilityTargetPerformance/ns1:rAGRating" xmlDataType="string"/>
    </tableColumn>
    <tableColumn id="6" xr3:uid="{2EC5A901-11B0-4A3E-AD47-AFE24497C8BE}" uniqueName="ns1:targetCommmentary" name="Target Commentary" dataDxfId="24">
      <xmlColumnPr mapId="1" xpath="/ns1:WCDMOReportingForm/ns1:STP/ns1:SustainabilityTargetPerformance/ns1:targetCommmentary" xmlDataType="string"/>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C990711-D713-4602-9B6B-42E2F3E47B55}" name="EN" displayName="EN" ref="A2:O3" tableType="xml" totalsRowShown="0" headerRowDxfId="23" dataDxfId="21" headerRowBorderDxfId="22" tableBorderDxfId="20">
  <tableColumns count="15">
    <tableColumn id="1" xr3:uid="{0FD5E827-1297-4D9E-87A5-8F259682190C}" uniqueName="ns1:lastUpdatedDate" name="Last Updated Date" dataDxfId="19">
      <xmlColumnPr mapId="1" xpath="/ns1:WCDMOReportingForm/ns1:EN/ns1:EventNotification/ns1:lastUpdatedDate" xmlDataType="date"/>
    </tableColumn>
    <tableColumn id="2" xr3:uid="{C9A0D83A-401C-40E9-9716-5EF5D27D9134}" uniqueName="ns1:eventID" name="Event ID" dataDxfId="18">
      <xmlColumnPr mapId="1" xpath="/ns1:WCDMOReportingForm/ns1:EN/ns1:EventNotification/ns1:eventID" xmlDataType="integer"/>
    </tableColumn>
    <tableColumn id="3" xr3:uid="{48621A30-E1EC-4375-86AE-AF983CACF3F0}" uniqueName="ns1:eventOpenedDate" name="Event Opened Date" dataDxfId="17">
      <xmlColumnPr mapId="1" xpath="/ns1:WCDMOReportingForm/ns1:EN/ns1:EventNotification/ns1:eventOpenedDate" xmlDataType="date"/>
    </tableColumn>
    <tableColumn id="4" xr3:uid="{B01A01AE-9094-4970-99DA-5217CF515354}" uniqueName="ns1:eventClosedDate" name="Event Closed Date" dataDxfId="16">
      <xmlColumnPr mapId="1" xpath="/ns1:WCDMOReportingForm/ns1:EN/ns1:EventNotification/ns1:eventClosedDate" xmlDataType="date"/>
    </tableColumn>
    <tableColumn id="5" xr3:uid="{CE981B71-F94F-46BB-8FE4-906A411B28AB}" uniqueName="ns1:eventName" name="Event Name" dataDxfId="15">
      <xmlColumnPr mapId="1" xpath="/ns1:WCDMOReportingForm/ns1:EN/ns1:EventNotification/ns1:eventName" xmlDataType="string"/>
    </tableColumn>
    <tableColumn id="6" xr3:uid="{E9F312C7-5FE8-4699-981B-057F5339DA63}" uniqueName="ns1:eventDetails" name="Event Details" dataDxfId="14">
      <xmlColumnPr mapId="1" xpath="/ns1:WCDMOReportingForm/ns1:EN/ns1:EventNotification/ns1:eventDetails" xmlDataType="string"/>
    </tableColumn>
    <tableColumn id="7" xr3:uid="{5223B8F4-6858-4930-A351-74D1C438194B}" uniqueName="ns1:eventAttachmentReferences" name="Event Attachment References" dataDxfId="13">
      <xmlColumnPr mapId="1" xpath="/ns1:WCDMOReportingForm/ns1:EN/ns1:EventNotification/ns1:eventAttachmentReferences" xmlDataType="string"/>
    </tableColumn>
    <tableColumn id="8" xr3:uid="{4A7DB196-E12A-480E-84E2-1CCFA6D530FC}" uniqueName="ns1:reporterID" name="Reporter ID" dataDxfId="12">
      <xmlColumnPr mapId="1" xpath="/ns1:WCDMOReportingForm/ns1:EN/ns1:EventNotification/ns1:reporterID" xmlDataType="integer"/>
    </tableColumn>
    <tableColumn id="9" xr3:uid="{BC993C38-1EF1-4ACC-A945-C4B0E4438EF9}" uniqueName="ns1:cashCentreID" name="Cash Centre ID" dataDxfId="11">
      <xmlColumnPr mapId="1" xpath="/ns1:WCDMOReportingForm/ns1:EN/ns1:EventNotification/ns1:cashCentreID" xmlDataType="integer"/>
    </tableColumn>
    <tableColumn id="10" xr3:uid="{3DA62A45-CB29-422B-B4D8-FF22006740FE}" uniqueName="ns1:equipmentItemID" name="Equipment Item ID" dataDxfId="10">
      <xmlColumnPr mapId="1" xpath="/ns1:WCDMOReportingForm/ns1:EN/ns1:EventNotification/ns1:equipmentItemID" xmlDataType="integer"/>
    </tableColumn>
    <tableColumn id="11" xr3:uid="{C7B3D16C-4138-44D4-815E-7C42412F2681}" uniqueName="ns1:equipmentSetID" name="Equipment Set ID" dataDxfId="9">
      <xmlColumnPr mapId="1" xpath="/ns1:WCDMOReportingForm/ns1:EN/ns1:EventNotification/ns1:equipmentSetID" xmlDataType="integer"/>
    </tableColumn>
    <tableColumn id="12" xr3:uid="{F35D4D21-C8B2-4DFF-B618-4AFAB97F242E}" uniqueName="ns1:sLAID" name="SLA ID" dataDxfId="8">
      <xmlColumnPr mapId="1" xpath="/ns1:WCDMOReportingForm/ns1:EN/ns1:EventNotification/ns1:sLAID" xmlDataType="integer"/>
    </tableColumn>
    <tableColumn id="13" xr3:uid="{88CD5EA9-EAA9-4E62-ACF6-BE95B3E69DD6}" uniqueName="ns1:arrangementID" name="Arrangement ID" dataDxfId="7">
      <xmlColumnPr mapId="1" xpath="/ns1:WCDMOReportingForm/ns1:EN/ns1:EventNotification/ns1:arrangementID" xmlDataType="integer"/>
    </tableColumn>
    <tableColumn id="14" xr3:uid="{5F9027BB-3CC7-47EF-A4CB-F8BCFD96E4A2}" uniqueName="ns1:customerID" name="Customer ID" dataDxfId="6">
      <xmlColumnPr mapId="1" xpath="/ns1:WCDMOReportingForm/ns1:EN/ns1:EventNotification/ns1:customerID" xmlDataType="integer"/>
    </tableColumn>
    <tableColumn id="15" xr3:uid="{27A82D9C-BF74-4917-90BF-1AB11DE24E5C}" uniqueName="ns1:targetID" name="Target ID" dataDxfId="5">
      <xmlColumnPr mapId="1" xpath="/ns1:WCDMOReportingForm/ns1:EN/ns1:EventNotification/ns1:targetID" xmlDataType="integer"/>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67F1BF1-BB29-4FCE-BE52-D46DEE590935}" name="CCD" displayName="CCD" ref="A2:AU3" tableType="xml" totalsRowShown="0" headerRowDxfId="359" dataDxfId="357" headerRowBorderDxfId="358" tableBorderDxfId="356">
  <tableColumns count="47">
    <tableColumn id="1" xr3:uid="{556883DC-0064-4D2E-8854-6EFDECF9E1E4}" uniqueName="ns1:lastUpdatedDate" name="Last Updated Date" dataDxfId="355">
      <xmlColumnPr mapId="1" xpath="/ns1:WCDMOReportingForm/ns1:CCD/ns1:CashCentreDetail/ns1:lastUpdatedDate" xmlDataType="date"/>
    </tableColumn>
    <tableColumn id="2" xr3:uid="{78309EB4-8545-4AB5-812D-967CB392FF3C}" uniqueName="ns1:cashCentreID" name="Cash Centre ID" dataDxfId="354">
      <xmlColumnPr mapId="1" xpath="/ns1:WCDMOReportingForm/ns1:CCD/ns1:CashCentreDetail/ns1:cashCentreID" xmlDataType="integer"/>
    </tableColumn>
    <tableColumn id="3" xr3:uid="{A690FCE6-6C19-4140-A98E-CA0EB6A9954C}" uniqueName="ns1:cashCentreName" name="Cash Centre Name" dataDxfId="353">
      <xmlColumnPr mapId="1" xpath="/ns1:WCDMOReportingForm/ns1:CCD/ns1:CashCentreDetail/ns1:cashCentreName" xmlDataType="string"/>
    </tableColumn>
    <tableColumn id="4" xr3:uid="{F05AB7D0-977F-4B04-9EDA-E0004256CDB4}" uniqueName="ns1:cashCentreAddressLine1" name="Cash Centre Address Line 1 " dataDxfId="352">
      <xmlColumnPr mapId="1" xpath="/ns1:WCDMOReportingForm/ns1:CCD/ns1:CashCentreDetail/ns1:cashCentreAddressLine1" xmlDataType="string"/>
    </tableColumn>
    <tableColumn id="5" xr3:uid="{61DEB2C2-45F6-4F0C-8EE2-506E089F5EF5}" uniqueName="ns1:cashCentreAddressLine2" name="Cash Centre Address Line 2" dataDxfId="351">
      <xmlColumnPr mapId="1" xpath="/ns1:WCDMOReportingForm/ns1:CCD/ns1:CashCentreDetail/ns1:cashCentreAddressLine2" xmlDataType="string"/>
    </tableColumn>
    <tableColumn id="6" xr3:uid="{A5185DAA-5780-4DD7-AA4B-B6F7D95A4198}" uniqueName="ns1:cashCentreAddressLine3" name="Cash Centre Address Line 3" dataDxfId="350">
      <xmlColumnPr mapId="1" xpath="/ns1:WCDMOReportingForm/ns1:CCD/ns1:CashCentreDetail/ns1:cashCentreAddressLine3" xmlDataType="string"/>
    </tableColumn>
    <tableColumn id="7" xr3:uid="{49B8C4F3-1EC9-470D-B743-F5A3CADC63EB}" uniqueName="ns1:cashCentreCity" name="Cash Centre City" dataDxfId="349">
      <xmlColumnPr mapId="1" xpath="/ns1:WCDMOReportingForm/ns1:CCD/ns1:CashCentreDetail/ns1:cashCentreCity" xmlDataType="string"/>
    </tableColumn>
    <tableColumn id="8" xr3:uid="{ADC76CA7-2E68-4BA0-B6F7-C0BC93BA0108}" uniqueName="ns1:cashCentreCounty" name="Cash Centre County" dataDxfId="348">
      <xmlColumnPr mapId="1" xpath="/ns1:WCDMOReportingForm/ns1:CCD/ns1:CashCentreDetail/ns1:cashCentreCounty" xmlDataType="string"/>
    </tableColumn>
    <tableColumn id="9" xr3:uid="{4CCB4567-3FE5-40E9-996D-28ADF8EA1C4C}" uniqueName="ns1:cashCentreCountry" name="Cash Centre Country" dataDxfId="347">
      <xmlColumnPr mapId="1" xpath="/ns1:WCDMOReportingForm/ns1:CCD/ns1:CashCentreDetail/ns1:cashCentreCountry" xmlDataType="string"/>
    </tableColumn>
    <tableColumn id="10" xr3:uid="{2C00B655-8B65-46F2-87DC-FD13A5B0EA1D}" uniqueName="ns1:cashCentrePostcode" name="Cash Centre Postcode" dataDxfId="346">
      <xmlColumnPr mapId="1" xpath="/ns1:WCDMOReportingForm/ns1:CCD/ns1:CashCentreDetail/ns1:cashCentrePostcode" xmlDataType="string"/>
    </tableColumn>
    <tableColumn id="11" xr3:uid="{8D439034-F925-4592-8550-C370E46C2FAC}" uniqueName="ns1:ownershipType" name="Ownership Type" dataDxfId="345">
      <xmlColumnPr mapId="1" xpath="/ns1:WCDMOReportingForm/ns1:CCD/ns1:CashCentreDetail/ns1:ownershipType" xmlDataType="string"/>
    </tableColumn>
    <tableColumn id="12" xr3:uid="{ACCBA2E3-EEA1-4016-97E6-F50751C4298B}" uniqueName="ns1:cashCentreOwner" name="Cash Centre Owner" dataDxfId="344">
      <xmlColumnPr mapId="1" xpath="/ns1:WCDMOReportingForm/ns1:CCD/ns1:CashCentreDetail/ns1:cashCentreOwner" xmlDataType="string"/>
    </tableColumn>
    <tableColumn id="13" xr3:uid="{C4DA7DEC-84BA-4182-B063-E59E693D92A5}" uniqueName="ns1:cashCentreOperator" name="Cash Centre Operator" dataDxfId="343">
      <xmlColumnPr mapId="1" xpath="/ns1:WCDMOReportingForm/ns1:CCD/ns1:CashCentreDetail/ns1:cashCentreOperator" xmlDataType="string"/>
    </tableColumn>
    <tableColumn id="14" xr3:uid="{4272A497-7641-46EA-A9C2-369A47113C5B}" uniqueName="ns1:leaseTerm" name="Lease Term" dataDxfId="342">
      <xmlColumnPr mapId="1" xpath="/ns1:WCDMOReportingForm/ns1:CCD/ns1:CashCentreDetail/ns1:leaseTerm" xmlDataType="integer"/>
    </tableColumn>
    <tableColumn id="15" xr3:uid="{BF5F70CC-467B-4753-A858-3DAFCAE38252}" uniqueName="ns1:securityOfTenure" name="Security of Tenure" dataDxfId="341">
      <xmlColumnPr mapId="1" xpath="/ns1:WCDMOReportingForm/ns1:CCD/ns1:CashCentreDetail/ns1:securityOfTenure" xmlDataType="string"/>
    </tableColumn>
    <tableColumn id="16" xr3:uid="{75F6C49E-870E-42D6-8B76-66A12552DB79}" uniqueName="ns1:breakClauseInPlace" name="Break Clause in-place?" dataDxfId="340">
      <xmlColumnPr mapId="1" xpath="/ns1:WCDMOReportingForm/ns1:CCD/ns1:CashCentreDetail/ns1:breakClauseInPlace" xmlDataType="string"/>
    </tableColumn>
    <tableColumn id="17" xr3:uid="{31462E12-C599-44D6-B6DB-03B2D3B8CDE7}" uniqueName="ns1:breakClause" name="Break Clause" dataDxfId="339">
      <xmlColumnPr mapId="1" xpath="/ns1:WCDMOReportingForm/ns1:CCD/ns1:CashCentreDetail/ns1:breakClause" xmlDataType="date"/>
    </tableColumn>
    <tableColumn id="18" xr3:uid="{69A9991E-21AF-4562-94F9-10C938504E02}" uniqueName="ns1:noticePeriod" name="Notice Period" dataDxfId="338">
      <xmlColumnPr mapId="1" xpath="/ns1:WCDMOReportingForm/ns1:CCD/ns1:CashCentreDetail/ns1:noticePeriod" xmlDataType="integer"/>
    </tableColumn>
    <tableColumn id="19" xr3:uid="{CFA5FEE8-CC9B-4DB4-8970-3CFD2E579865}" uniqueName="ns1:leaseExpiryDate" name="Lease Expiry Date" dataDxfId="337">
      <xmlColumnPr mapId="1" xpath="/ns1:WCDMOReportingForm/ns1:CCD/ns1:CashCentreDetail/ns1:leaseExpiryDate" xmlDataType="date"/>
    </tableColumn>
    <tableColumn id="20" xr3:uid="{C2821A62-6AAC-49B2-B491-BBF7FB165B81}" uniqueName="ns1:ncsEligibility" name="NCS Eligibility" dataDxfId="336">
      <xmlColumnPr mapId="1" xpath="/ns1:WCDMOReportingForm/ns1:CCD/ns1:CashCentreDetail/ns1:ncsEligibility" xmlDataType="string"/>
    </tableColumn>
    <tableColumn id="21" xr3:uid="{1A7BDF55-0F94-472C-BFD0-4116D27E335D}" uniqueName="ns1:storeBoEBanknotes" name="Store BoE Banknotes?" dataDxfId="335">
      <xmlColumnPr mapId="1" xpath="/ns1:WCDMOReportingForm/ns1:CCD/ns1:CashCentreDetail/ns1:storeBoEBanknotes" xmlDataType="string"/>
    </tableColumn>
    <tableColumn id="22" xr3:uid="{BCF6634B-B898-432C-9BF6-4E10CB05A4E7}" uniqueName="ns1:authenticateBoEBanknotes" name="Authenticate BoE Banknotes?" dataDxfId="334">
      <xmlColumnPr mapId="1" xpath="/ns1:WCDMOReportingForm/ns1:CCD/ns1:CashCentreDetail/ns1:authenticateBoEBanknotes" xmlDataType="string"/>
    </tableColumn>
    <tableColumn id="23" xr3:uid="{64709F3F-5785-4601-BC9C-B19C03015E29}" uniqueName="ns1:fitnessSortBoEBanknotes" name="Fitness Sort BoE Banknotes?" dataDxfId="333">
      <xmlColumnPr mapId="1" xpath="/ns1:WCDMOReportingForm/ns1:CCD/ns1:CashCentreDetail/ns1:fitnessSortBoEBanknotes" xmlDataType="string"/>
    </tableColumn>
    <tableColumn id="24" xr3:uid="{876C827A-B055-4118-8FF3-DA738D210E13}" uniqueName="ns1:dispenseBoEBanknotes" name="Dispense BoE Banknotes?" dataDxfId="332">
      <xmlColumnPr mapId="1" xpath="/ns1:WCDMOReportingForm/ns1:CCD/ns1:CashCentreDetail/ns1:dispenseBoEBanknotes" xmlDataType="string"/>
    </tableColumn>
    <tableColumn id="25" xr3:uid="{54AD8D84-C922-4DFD-AF37-EF6CF82334AC}" uniqueName="ns1:processesCoin" name="Processes Coin?" dataDxfId="331">
      <xmlColumnPr mapId="1" xpath="/ns1:WCDMOReportingForm/ns1:CCD/ns1:CashCentreDetail/ns1:processesCoin" xmlDataType="string"/>
    </tableColumn>
    <tableColumn id="26" xr3:uid="{202CD545-3D1C-45BE-B046-4065BCE69948}" uniqueName="ns1:sniBanknoteCentre" name="S&amp;NI Banknote Centre?" dataDxfId="330">
      <xmlColumnPr mapId="1" xpath="/ns1:WCDMOReportingForm/ns1:CCD/ns1:CashCentreDetail/ns1:sniBanknoteCentre" xmlDataType="string"/>
    </tableColumn>
    <tableColumn id="27" xr3:uid="{8A080B52-398B-48F5-A5DA-DBBD2DAE82F7}" uniqueName="ns1:foreignCurrencyCentre" name="Foreign Currency Centre?" dataDxfId="329">
      <xmlColumnPr mapId="1" xpath="/ns1:WCDMOReportingForm/ns1:CCD/ns1:CashCentreDetail/ns1:foreignCurrencyCentre" xmlDataType="string"/>
    </tableColumn>
    <tableColumn id="28" xr3:uid="{6A30612D-B798-4F68-9D5F-F7CC110E4099}" uniqueName="ns1:currentCashCentreServiceOffering" name="Current Cash Centre Service Offering" dataDxfId="328">
      <xmlColumnPr mapId="1" xpath="/ns1:WCDMOReportingForm/ns1:CCD/ns1:CashCentreDetail/ns1:currentCashCentreServiceOffering" xmlDataType="string"/>
    </tableColumn>
    <tableColumn id="29" xr3:uid="{CB0C55B1-7A18-4269-9068-EE40D58DC5F5}" uniqueName="ns1:cashCentreStatus" name="Cash Centre Status" dataDxfId="327">
      <xmlColumnPr mapId="1" xpath="/ns1:WCDMOReportingForm/ns1:CCD/ns1:CashCentreDetail/ns1:cashCentreStatus" xmlDataType="string"/>
    </tableColumn>
    <tableColumn id="30" xr3:uid="{06EADCA6-BF2B-4824-B3BB-1FB51263F207}" uniqueName="ns1:cashCentreOpeningDate" name="Cash Centre Opening Date" dataDxfId="326">
      <xmlColumnPr mapId="1" xpath="/ns1:WCDMOReportingForm/ns1:CCD/ns1:CashCentreDetail/ns1:cashCentreOpeningDate" xmlDataType="date"/>
    </tableColumn>
    <tableColumn id="31" xr3:uid="{BFE8F1A2-F31E-4B36-8B2A-D2A14980B0B9}" uniqueName="ns1:cashCentreMothballedDate" name="Cash Centre Mothballed Date" dataDxfId="325">
      <xmlColumnPr mapId="1" xpath="/ns1:WCDMOReportingForm/ns1:CCD/ns1:CashCentreDetail/ns1:cashCentreMothballedDate" xmlDataType="date"/>
    </tableColumn>
    <tableColumn id="32" xr3:uid="{61CBC8A4-0688-437B-B4BC-09EEE82A5081}" uniqueName="ns1:cashCentreClosingDate" name="Cash Centre Closing Date" dataDxfId="324">
      <xmlColumnPr mapId="1" xpath="/ns1:WCDMOReportingForm/ns1:CCD/ns1:CashCentreDetail/ns1:cashCentreClosingDate" xmlDataType="date"/>
    </tableColumn>
    <tableColumn id="33" xr3:uid="{8A8C1A49-AC61-44FB-84BA-EE6BBC999CF0}" uniqueName="ns1:renewableElectricityContract" name="Renewable Electricity Contract?" dataDxfId="323">
      <xmlColumnPr mapId="1" xpath="/ns1:WCDMOReportingForm/ns1:CCD/ns1:CashCentreDetail/ns1:renewableElectricityContract" xmlDataType="string"/>
    </tableColumn>
    <tableColumn id="34" xr3:uid="{3610323F-F1E2-4133-92AD-014E864BFA86}" uniqueName="ns1:renewableElectricityContractDetails" name="Renewable Electricity Contract Details" dataDxfId="322">
      <xmlColumnPr mapId="1" xpath="/ns1:WCDMOReportingForm/ns1:CCD/ns1:CashCentreDetail/ns1:renewableElectricityContractDetails" xmlDataType="string"/>
    </tableColumn>
    <tableColumn id="35" xr3:uid="{23FDEC51-FB4E-457A-8A80-B7DA27F87FAF}" uniqueName="ns1:numberOfVaults" name="Number of vaults " dataDxfId="321">
      <xmlColumnPr mapId="1" xpath="/ns1:WCDMOReportingForm/ns1:CCD/ns1:CashCentreDetail/ns1:numberOfVaults" xmlDataType="integer"/>
    </tableColumn>
    <tableColumn id="36" xr3:uid="{4DCC90A7-D57F-4FB6-AF09-0A41469AD866}" uniqueName="ns1:numberOfSecureVehicleLoadingBays" name="Number of secure vehicle loading bays" dataDxfId="320">
      <xmlColumnPr mapId="1" xpath="/ns1:WCDMOReportingForm/ns1:CCD/ns1:CashCentreDetail/ns1:numberOfSecureVehicleLoadingBays" xmlDataType="integer"/>
    </tableColumn>
    <tableColumn id="37" xr3:uid="{A4DB7A7A-7E8D-4F09-BDF0-CFB995083755}" uniqueName="ns1:backupGenerator" name="Backup Generator?" dataDxfId="319">
      <xmlColumnPr mapId="1" xpath="/ns1:WCDMOReportingForm/ns1:CCD/ns1:CashCentreDetail/ns1:backupGenerator" xmlDataType="string"/>
    </tableColumn>
    <tableColumn id="38" xr3:uid="{4386BFEF-124C-4A3C-BBD0-3A6F44CC391B}" uniqueName="ns1:blackoutExemption" name="Blackout Exemption?" dataDxfId="318">
      <xmlColumnPr mapId="1" xpath="/ns1:WCDMOReportingForm/ns1:CCD/ns1:CashCentreDetail/ns1:blackoutExemption" xmlDataType="string"/>
    </tableColumn>
    <tableColumn id="39" xr3:uid="{605C6220-3380-4362-8AFA-14CC22F92C83}" uniqueName="ns1:batteryBackup" name="Battery Backup?" dataDxfId="317">
      <xmlColumnPr mapId="1" xpath="/ns1:WCDMOReportingForm/ns1:CCD/ns1:CashCentreDetail/ns1:batteryBackup" xmlDataType="string"/>
    </tableColumn>
    <tableColumn id="40" xr3:uid="{8E23824E-939D-4A36-A91A-9CF8547E2E01}" uniqueName="ns1:uninterruptablePowerSupply" name="Uninterruptable Power Supply?" dataDxfId="316">
      <xmlColumnPr mapId="1" xpath="/ns1:WCDMOReportingForm/ns1:CCD/ns1:CashCentreDetail/ns1:uninterruptablePowerSupply" xmlDataType="string"/>
    </tableColumn>
    <tableColumn id="41" xr3:uid="{AECB749F-2D10-4D18-8F5B-9AB3BE344B20}" uniqueName="ns1:vaultCapacityInCagesBoESNI" name="Vault Capacity in Cages (BoE + S&amp;NI Banknotes)" dataDxfId="315">
      <xmlColumnPr mapId="1" xpath="/ns1:WCDMOReportingForm/ns1:CCD/ns1:CashCentreDetail/ns1:vaultCapacityInCagesBoESNI" xmlDataType="integer"/>
    </tableColumn>
    <tableColumn id="42" xr3:uid="{7EEB3EF7-C096-4E48-A7D1-24CE4AE9A999}" uniqueName="ns1:vaultCapacityInCagesCoin" name="Vault Capacity in Cages (Coin)" dataDxfId="314">
      <xmlColumnPr mapId="1" xpath="/ns1:WCDMOReportingForm/ns1:CCD/ns1:CashCentreDetail/ns1:vaultCapacityInCagesCoin" xmlDataType="integer"/>
    </tableColumn>
    <tableColumn id="43" xr3:uid="{60F6C200-13F2-46AD-9102-CE595E516BF0}" uniqueName="ns1:bondCapacityinCagesBoE" name="Bond Vault Capacity in Cages (BoE Banknotes)" dataDxfId="313">
      <xmlColumnPr mapId="1" xpath="/ns1:WCDMOReportingForm/ns1:CCD/ns1:CashCentreDetail/ns1:bondCapacityinCagesBoE" xmlDataType="integer"/>
    </tableColumn>
    <tableColumn id="44" xr3:uid="{212FFD2F-1719-42A4-BE1B-81B98FF46BEF}" uniqueName="ns1:insuranceCoverageType" name="Insurance Coverage Type" dataDxfId="312">
      <xmlColumnPr mapId="1" xpath="/ns1:WCDMOReportingForm/ns1:CCD/ns1:CashCentreDetail/ns1:insuranceCoverageType" xmlDataType="string"/>
    </tableColumn>
    <tableColumn id="45" xr3:uid="{73841774-2B0E-40F1-AE40-D347E23F137A}" uniqueName="ns1:estateWideInsuranceLimit" name="Estate Wide Insurance Limit" dataDxfId="311">
      <xmlColumnPr mapId="1" xpath="/ns1:WCDMOReportingForm/ns1:CCD/ns1:CashCentreDetail/ns1:estateWideInsuranceLimit" xmlDataType="integer"/>
    </tableColumn>
    <tableColumn id="46" xr3:uid="{34018B11-5C89-4F5D-8CAA-B7899F3D516B}" uniqueName="ns1:cashCentreSpecificInsuranceLimit" name="Cash Centre Specific Insurance Limit" dataDxfId="310">
      <xmlColumnPr mapId="1" xpath="/ns1:WCDMOReportingForm/ns1:CCD/ns1:CashCentreDetail/ns1:cashCentreSpecificInsuranceLimit" xmlDataType="integer"/>
    </tableColumn>
    <tableColumn id="47" xr3:uid="{A0BD55FA-D84C-4F9A-BEB9-4376956A78DC}" uniqueName="ns1:commentary" name="Commentary" dataDxfId="309">
      <xmlColumnPr mapId="1" xpath="/ns1:WCDMOReportingForm/ns1:CCD/ns1:CashCentreDetail/ns1:commentary" xmlDataType="string"/>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C505117-040B-4B16-BFE5-5745B6193311}" name="VU" displayName="VU" ref="A2:S3" tableType="xml" totalsRowShown="0" headerRowDxfId="308" dataDxfId="306" headerRowBorderDxfId="307" tableBorderDxfId="305">
  <tableColumns count="19">
    <tableColumn id="1" xr3:uid="{B312F5DA-C29F-4F90-B36E-7F128E00521A}" uniqueName="ns1:ReportingDate" name="Reporting Date" dataDxfId="304">
      <xmlColumnPr mapId="1" xpath="/ns1:WCDMOReportingForm/ns1:VU/ns1:VaultUtilisation/ns1:ReportingDate" xmlDataType="date"/>
    </tableColumn>
    <tableColumn id="2" xr3:uid="{09E5B927-8DDF-49E4-B3CF-D32AEAE42ADF}" uniqueName="ns1:cashCentreID" name="Cash Centre ID" dataDxfId="303">
      <xmlColumnPr mapId="1" xpath="/ns1:WCDMOReportingForm/ns1:VU/ns1:VaultUtilisation/ns1:cashCentreID" xmlDataType="integer"/>
    </tableColumn>
    <tableColumn id="3" xr3:uid="{01E69B64-920B-4667-B299-113CD77DC185}" uniqueName="ns1:boE5VaultCages" name="£5 Vault Utilisation in Cages (BoE Banknotes)" dataDxfId="302">
      <xmlColumnPr mapId="1" xpath="/ns1:WCDMOReportingForm/ns1:VU/ns1:VaultUtilisation/ns1:boE5VaultCages" xmlDataType="integer"/>
    </tableColumn>
    <tableColumn id="4" xr3:uid="{6EAF2A8C-339A-420A-9A54-5EBBD16752B4}" uniqueName="ns1:boE10VaultCages" name="£10 Vault Utilisation in Cages (BoE Banknotes)" dataDxfId="301">
      <xmlColumnPr mapId="1" xpath="/ns1:WCDMOReportingForm/ns1:VU/ns1:VaultUtilisation/ns1:boE10VaultCages" xmlDataType="integer"/>
    </tableColumn>
    <tableColumn id="5" xr3:uid="{8D98CF2B-76EF-40B0-83B4-A824C5D92476}" uniqueName="ns1:boE20VaultCages" name="£20 Vault Utilisation in Cages (BoE Banknotes)" dataDxfId="300">
      <xmlColumnPr mapId="1" xpath="/ns1:WCDMOReportingForm/ns1:VU/ns1:VaultUtilisation/ns1:boE20VaultCages" xmlDataType="integer"/>
    </tableColumn>
    <tableColumn id="6" xr3:uid="{B43E6D2D-E3CE-48B5-8CA1-2853BCBD2DDD}" uniqueName="ns1:boE50VaultCages" name="£50 Vault Utilisation in Cages (BoE Banknotes)" dataDxfId="299">
      <xmlColumnPr mapId="1" xpath="/ns1:WCDMOReportingForm/ns1:VU/ns1:VaultUtilisation/ns1:boE50VaultCages" xmlDataType="integer"/>
    </tableColumn>
    <tableColumn id="7" xr3:uid="{EA5197E9-94D1-4A61-A693-46A44900B217}" uniqueName="ns1:coin1pVaultCages" name="1p Vault Utilisation in Cages (Coin)" dataDxfId="298">
      <xmlColumnPr mapId="1" xpath="/ns1:WCDMOReportingForm/ns1:VU/ns1:VaultUtilisation/ns1:coin1pVaultCages" xmlDataType="integer"/>
    </tableColumn>
    <tableColumn id="8" xr3:uid="{D7F7E418-3DAE-4EA5-9074-312A9AA35769}" uniqueName="ns1:coin2pVaultCages" name="2p Vault Utilisation in Cages (Coin)" dataDxfId="297">
      <xmlColumnPr mapId="1" xpath="/ns1:WCDMOReportingForm/ns1:VU/ns1:VaultUtilisation/ns1:coin2pVaultCages" xmlDataType="integer"/>
    </tableColumn>
    <tableColumn id="9" xr3:uid="{C8336E9B-6BE0-42B8-B106-023348FDB015}" uniqueName="ns1:coin5pVaultCages" name="5p Vault Utilisation in Cages (Coin)" dataDxfId="296">
      <xmlColumnPr mapId="1" xpath="/ns1:WCDMOReportingForm/ns1:VU/ns1:VaultUtilisation/ns1:coin5pVaultCages" xmlDataType="integer"/>
    </tableColumn>
    <tableColumn id="10" xr3:uid="{FCA0A3FD-1DDD-4371-81EB-037A519295AD}" uniqueName="ns1:coin10pVaultCages" name="10p Vault Utilisation in Cages (Coin)" dataDxfId="295">
      <xmlColumnPr mapId="1" xpath="/ns1:WCDMOReportingForm/ns1:VU/ns1:VaultUtilisation/ns1:coin10pVaultCages" xmlDataType="integer"/>
    </tableColumn>
    <tableColumn id="11" xr3:uid="{E19DCCFA-1983-4950-A201-1E73FE0CEDEA}" uniqueName="ns1:coin20pVaultCages" name="20p Vault Utilisation in Cages (Coin)" dataDxfId="294">
      <xmlColumnPr mapId="1" xpath="/ns1:WCDMOReportingForm/ns1:VU/ns1:VaultUtilisation/ns1:coin20pVaultCages" xmlDataType="integer"/>
    </tableColumn>
    <tableColumn id="12" xr3:uid="{97D0F77F-4180-438E-B9B3-88588930CEC3}" uniqueName="ns1:coin50pVaultCages" name="50p Vault Utilisation in Cages (Coin)" dataDxfId="293">
      <xmlColumnPr mapId="1" xpath="/ns1:WCDMOReportingForm/ns1:VU/ns1:VaultUtilisation/ns1:coin50pVaultCages" xmlDataType="integer"/>
    </tableColumn>
    <tableColumn id="13" xr3:uid="{756A2A84-9C2C-40F7-AF05-953682AC47EE}" uniqueName="ns1:coin100pVaultCages" name="£1 Vault Utilisation in Cages (Coin)" dataDxfId="292">
      <xmlColumnPr mapId="1" xpath="/ns1:WCDMOReportingForm/ns1:VU/ns1:VaultUtilisation/ns1:coin100pVaultCages" xmlDataType="integer"/>
    </tableColumn>
    <tableColumn id="14" xr3:uid="{8C62DDA8-3865-4A5C-B249-53B4A8C4499C}" uniqueName="ns1:coin200pVaultCages" name="£2 Vault Utilisation in Cages (Coin)" dataDxfId="291">
      <xmlColumnPr mapId="1" xpath="/ns1:WCDMOReportingForm/ns1:VU/ns1:VaultUtilisation/ns1:coin200pVaultCages" xmlDataType="integer"/>
    </tableColumn>
    <tableColumn id="15" xr3:uid="{73E11A86-A77C-4533-90C6-5814B5A9365A}" uniqueName="ns1:sNIVaultCages" name="All Denominations Vault Utilisation in Cages (S&amp;NI Banknotes)" dataDxfId="290">
      <xmlColumnPr mapId="1" xpath="/ns1:WCDMOReportingForm/ns1:VU/ns1:VaultUtilisation/ns1:sNIVaultCages" xmlDataType="integer"/>
    </tableColumn>
    <tableColumn id="16" xr3:uid="{1709E9C2-0DA1-4E05-99E6-2BD0A221499C}" uniqueName="ns1:boEVaultValue" name="Total Vault Utilisation in Value (BoE Banknotes)" dataDxfId="289">
      <xmlColumnPr mapId="1" xpath="/ns1:WCDMOReportingForm/ns1:VU/ns1:VaultUtilisation/ns1:boEVaultValue" xmlDataType="integer"/>
    </tableColumn>
    <tableColumn id="17" xr3:uid="{930C061B-6622-43C8-8A4C-3FC118573726}" uniqueName="ns1:coinVaultValue" name="Total Vault Utilisation in Value (Coin)" dataDxfId="288">
      <xmlColumnPr mapId="1" xpath="/ns1:WCDMOReportingForm/ns1:VU/ns1:VaultUtilisation/ns1:coinVaultValue" xmlDataType="integer"/>
    </tableColumn>
    <tableColumn id="18" xr3:uid="{7516FD1E-6244-4C28-B8B3-16F5BB7F7C92}" uniqueName="ns1:sNIVaultValue" name="Total Vault Utilisation in Value (S&amp;NI Banknotes)" dataDxfId="287">
      <xmlColumnPr mapId="1" xpath="/ns1:WCDMOReportingForm/ns1:VU/ns1:VaultUtilisation/ns1:sNIVaultValue" xmlDataType="integer"/>
    </tableColumn>
    <tableColumn id="19" xr3:uid="{A1A98ABB-E4C4-4827-8B7F-C7408270DD90}" uniqueName="ns1:commentary" name="Commentary" dataDxfId="286">
      <xmlColumnPr mapId="1" xpath="/ns1:WCDMOReportingForm/ns1:VU/ns1:VaultUtilisation/ns1:commentary" xmlDataType="string"/>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6ED34C5-8558-480E-ACEE-9D4DA835FEF2}" name="KED" displayName="KED" ref="A2:U3" tableType="xml" totalsRowShown="0" headerRowDxfId="285" dataDxfId="283" headerRowBorderDxfId="284" tableBorderDxfId="282">
  <tableColumns count="21">
    <tableColumn id="1" xr3:uid="{003F4657-6713-4D5D-922F-89D4A7401807}" uniqueName="ns1:lastUpdatedDate" name="Last Updated Date" dataDxfId="281">
      <xmlColumnPr mapId="1" xpath="/ns1:WCDMOReportingForm/ns1:KED/ns1:KeyEquipmentDetail/ns1:lastUpdatedDate" xmlDataType="date"/>
    </tableColumn>
    <tableColumn id="2" xr3:uid="{51227E81-5B87-489C-B9C1-20E510C27930}" uniqueName="ns1:equipmentItemID" name="Equipment Item ID" dataDxfId="280">
      <xmlColumnPr mapId="1" xpath="/ns1:WCDMOReportingForm/ns1:KED/ns1:KeyEquipmentDetail/ns1:equipmentItemID" xmlDataType="integer"/>
    </tableColumn>
    <tableColumn id="3" xr3:uid="{E2981FAD-C4A4-44FE-AB83-EA1B2B258AF9}" uniqueName="ns1:cashCentreId" name="Cash Centre ID" dataDxfId="279">
      <xmlColumnPr mapId="1" xpath="/ns1:WCDMOReportingForm/ns1:KED/ns1:KeyEquipmentDetail/ns1:cashCentreId" xmlDataType="integer"/>
    </tableColumn>
    <tableColumn id="4" xr3:uid="{1F6CCA7F-6D65-4BFF-B3F7-3B30DCDA31D6}" uniqueName="ns1:equipmentType" name="Equipment Type" dataDxfId="278">
      <xmlColumnPr mapId="1" xpath="/ns1:WCDMOReportingForm/ns1:KED/ns1:KeyEquipmentDetail/ns1:equipmentType" xmlDataType="string"/>
    </tableColumn>
    <tableColumn id="5" xr3:uid="{B3F641E2-8071-411C-BD43-73FC0296B5A8}" uniqueName="ns1:equipmentManufacturer" name="Equipment Manufacturer" dataDxfId="277">
      <xmlColumnPr mapId="1" xpath="/ns1:WCDMOReportingForm/ns1:KED/ns1:KeyEquipmentDetail/ns1:equipmentManufacturer" xmlDataType="string"/>
    </tableColumn>
    <tableColumn id="6" xr3:uid="{0D915C6A-A7DE-4EEA-B5ED-B08C2AF52264}" uniqueName="ns1:equipmentModel" name="Equipment Model" dataDxfId="276">
      <xmlColumnPr mapId="1" xpath="/ns1:WCDMOReportingForm/ns1:KED/ns1:KeyEquipmentDetail/ns1:equipmentModel" xmlDataType="string"/>
    </tableColumn>
    <tableColumn id="7" xr3:uid="{49AA8239-ECCB-4E5F-B315-1478B8B2E015}" uniqueName="ns1:equipmentInstallationDate" name="Equipment Installation Date" dataDxfId="275">
      <xmlColumnPr mapId="1" xpath="/ns1:WCDMOReportingForm/ns1:KED/ns1:KeyEquipmentDetail/ns1:equipmentInstallationDate" xmlDataType="date"/>
    </tableColumn>
    <tableColumn id="8" xr3:uid="{CF9117F1-E24A-445B-A7B3-88E171D2F86C}" uniqueName="ns1:expectedEquipmentServiceLife" name="Expected Equipment Service Life (Years)" dataDxfId="274">
      <xmlColumnPr mapId="1" xpath="/ns1:WCDMOReportingForm/ns1:KED/ns1:KeyEquipmentDetail/ns1:expectedEquipmentServiceLife" xmlDataType="integer"/>
    </tableColumn>
    <tableColumn id="9" xr3:uid="{4FFD5008-D0D1-49E7-9DFE-39F24CC18E12}" uniqueName="ns1:equipmentStatus" name="Equipment Status" dataDxfId="273">
      <xmlColumnPr mapId="1" xpath="/ns1:WCDMOReportingForm/ns1:KED/ns1:KeyEquipmentDetail/ns1:equipmentStatus" xmlDataType="string"/>
    </tableColumn>
    <tableColumn id="10" xr3:uid="{D8A80B20-3102-45DE-861B-01100ADEE0BE}" uniqueName="ns1:equipmentDecommissionDate" name="Equipment Decommission Date" dataDxfId="272">
      <xmlColumnPr mapId="1" xpath="/ns1:WCDMOReportingForm/ns1:KED/ns1:KeyEquipmentDetail/ns1:equipmentDecommissionDate" xmlDataType="date"/>
    </tableColumn>
    <tableColumn id="11" xr3:uid="{51E80C60-A69F-452C-A16D-6F8BD6664CC8}" uniqueName="ns1:equipmentRelocationDate" name="Equipment Relocation Date" dataDxfId="271">
      <xmlColumnPr mapId="1" xpath="/ns1:WCDMOReportingForm/ns1:KED/ns1:KeyEquipmentDetail/ns1:equipmentRelocationDate" xmlDataType="date"/>
    </tableColumn>
    <tableColumn id="12" xr3:uid="{5D7BC495-5FC6-419D-AFEA-47A9634D5388}" uniqueName="ns1:equipmentPreviouslyRelocated" name="Equipment Previously Relocated?" dataDxfId="270">
      <xmlColumnPr mapId="1" xpath="/ns1:WCDMOReportingForm/ns1:KED/ns1:KeyEquipmentDetail/ns1:equipmentPreviouslyRelocated" xmlDataType="string"/>
    </tableColumn>
    <tableColumn id="13" xr3:uid="{D7D48D42-C439-4446-85C9-D84CACAE1A3F}" uniqueName="ns1:previousEquipmentItemId" name="Previous Equipment Item ID" dataDxfId="269">
      <xmlColumnPr mapId="1" xpath="/ns1:WCDMOReportingForm/ns1:KED/ns1:KeyEquipmentDetail/ns1:previousEquipmentItemId" xmlDataType="integer"/>
    </tableColumn>
    <tableColumn id="14" xr3:uid="{A4337E58-1068-47AB-B0DF-D158CB1CD5BA}" uniqueName="ns1:coinCheckingAndValidationFrameworkApproved" name="Coin Checking and Validation Framework Approved?" dataDxfId="268">
      <xmlColumnPr mapId="1" xpath="/ns1:WCDMOReportingForm/ns1:KED/ns1:KeyEquipmentDetail/ns1:coinCheckingAndValidationFrameworkApproved" xmlDataType="string"/>
    </tableColumn>
    <tableColumn id="15" xr3:uid="{CEE630AF-E9AF-420D-9D86-0AC518D1489B}" uniqueName="ns1:highSecurityFeatureCapable" name="£1 High Security Feature Capable?" dataDxfId="267">
      <xmlColumnPr mapId="1" xpath="/ns1:WCDMOReportingForm/ns1:KED/ns1:KeyEquipmentDetail/ns1:highSecurityFeatureCapable" xmlDataType="string"/>
    </tableColumn>
    <tableColumn id="16" xr3:uid="{A184FE25-7D5A-4E97-B169-33C3605922E0}" uniqueName="ns1:boEMachineTestingFrameworkStandard" name="BoE Machine Testing Framework Standard" dataDxfId="266">
      <xmlColumnPr mapId="1" xpath="/ns1:WCDMOReportingForm/ns1:KED/ns1:KeyEquipmentDetail/ns1:boEMachineTestingFrameworkStandard" xmlDataType="string"/>
    </tableColumn>
    <tableColumn id="17" xr3:uid="{20DB92DE-5F26-48E6-B405-AB2791A36B71}" uniqueName="ns1:boEBanknoteFitnessSortingCapable" name="BoE Banknote Fitness Sorting capable?" dataDxfId="265">
      <xmlColumnPr mapId="1" xpath="/ns1:WCDMOReportingForm/ns1:KED/ns1:KeyEquipmentDetail/ns1:boEBanknoteFitnessSortingCapable" xmlDataType="string"/>
    </tableColumn>
    <tableColumn id="18" xr3:uid="{051FB3F0-5845-4384-9343-CD9A66FE8EDC}" uniqueName="ns1:machineAddonsInstalled" name="Machine Add-ons Installed?" dataDxfId="264">
      <xmlColumnPr mapId="1" xpath="/ns1:WCDMOReportingForm/ns1:KED/ns1:KeyEquipmentDetail/ns1:machineAddonsInstalled" xmlDataType="string"/>
    </tableColumn>
    <tableColumn id="19" xr3:uid="{8DA200AA-89D7-48A4-93EB-AF21AA46F75A}" uniqueName="ns1:machineAddonDetails" name="Machine Add-on Details" dataDxfId="263">
      <xmlColumnPr mapId="1" xpath="/ns1:WCDMOReportingForm/ns1:KED/ns1:KeyEquipmentDetail/ns1:machineAddonDetails" xmlDataType="string"/>
    </tableColumn>
    <tableColumn id="20" xr3:uid="{AC955A1D-2FC4-4D41-BC28-DD3FB338C2DE}" uniqueName="ns1:theoreticalThroughputPiecesPerHour" name="Theoretical Throughput (Pieces per hour)" dataDxfId="262">
      <xmlColumnPr mapId="1" xpath="/ns1:WCDMOReportingForm/ns1:KED/ns1:KeyEquipmentDetail/ns1:theoreticalThroughputPiecesPerHour" xmlDataType="integer"/>
    </tableColumn>
    <tableColumn id="21" xr3:uid="{60D7374D-D4A9-4997-AA6A-888AB224850D}" uniqueName="ns1:commentary" name="Commentary" dataDxfId="261">
      <xmlColumnPr mapId="1" xpath="/ns1:WCDMOReportingForm/ns1:KED/ns1:KeyEquipmentDetail/ns1:commentary" xmlDataType="string"/>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80258C8-33AC-43EE-868F-349B084153BF}" name="DED" displayName="DED" ref="A2:N3" tableType="xml" totalsRowShown="0" headerRowDxfId="260" dataDxfId="258" headerRowBorderDxfId="259" tableBorderDxfId="257">
  <tableColumns count="14">
    <tableColumn id="1" xr3:uid="{2888580D-F43B-4358-BFF2-BB63D2D4E0BD}" uniqueName="ns1:lastUpdatedDate" name="Last Updated Date" dataDxfId="256">
      <xmlColumnPr mapId="1" xpath="/ns1:WCDMOReportingForm/ns1:DED/ns1:DesktopEquipmentDetail/ns1:lastUpdatedDate" xmlDataType="date"/>
    </tableColumn>
    <tableColumn id="2" xr3:uid="{208145DE-3781-4457-87E9-39CE27FDD6E5}" uniqueName="ns1:equipmentSetID" name="Equipment Set ID" dataDxfId="255">
      <xmlColumnPr mapId="1" xpath="/ns1:WCDMOReportingForm/ns1:DED/ns1:DesktopEquipmentDetail/ns1:equipmentSetID" xmlDataType="integer"/>
    </tableColumn>
    <tableColumn id="3" xr3:uid="{81D886DA-5268-426D-AC83-38BA953D496E}" uniqueName="ns1:cashCentreId" name="Cash Centre ID" dataDxfId="254">
      <xmlColumnPr mapId="1" xpath="/ns1:WCDMOReportingForm/ns1:DED/ns1:DesktopEquipmentDetail/ns1:cashCentreId" xmlDataType="integer"/>
    </tableColumn>
    <tableColumn id="4" xr3:uid="{2A71D5C9-B15D-4E7F-A6B6-55FC26D0F677}" uniqueName="ns1:boEBanknoteCapable" name="BoE Banknote Capable?" dataDxfId="253">
      <xmlColumnPr mapId="1" xpath="/ns1:WCDMOReportingForm/ns1:DED/ns1:DesktopEquipmentDetail/ns1:boEBanknoteCapable" xmlDataType="string"/>
    </tableColumn>
    <tableColumn id="5" xr3:uid="{A63C61E7-0A0C-4B2B-B600-BEC87A3529D5}" uniqueName="ns1:sNIBanknoteCapable" name="S&amp;NI Banknote Capable?" dataDxfId="252">
      <xmlColumnPr mapId="1" xpath="/ns1:WCDMOReportingForm/ns1:DED/ns1:DesktopEquipmentDetail/ns1:sNIBanknoteCapable" xmlDataType="string"/>
    </tableColumn>
    <tableColumn id="6" xr3:uid="{5D6F7661-384A-42ED-9289-6FBC4A9B4D8C}" uniqueName="ns1:coinCapable" name="Coin Capable?" dataDxfId="251">
      <xmlColumnPr mapId="1" xpath="/ns1:WCDMOReportingForm/ns1:DED/ns1:DesktopEquipmentDetail/ns1:coinCapable" xmlDataType="string"/>
    </tableColumn>
    <tableColumn id="7" xr3:uid="{3A7890AC-CF48-4ED0-878C-3D127E040B27}" uniqueName="ns1:equipmentManufacturer" name="Equipment Manufacturer" dataDxfId="250">
      <xmlColumnPr mapId="1" xpath="/ns1:WCDMOReportingForm/ns1:DED/ns1:DesktopEquipmentDetail/ns1:equipmentManufacturer" xmlDataType="string"/>
    </tableColumn>
    <tableColumn id="8" xr3:uid="{DC6C6BDF-4962-4311-B6D8-D2F16249FEAB}" uniqueName="ns1:equipmentModel" name="Equipment Model" dataDxfId="249">
      <xmlColumnPr mapId="1" xpath="/ns1:WCDMOReportingForm/ns1:DED/ns1:DesktopEquipmentDetail/ns1:equipmentModel" xmlDataType="string"/>
    </tableColumn>
    <tableColumn id="9" xr3:uid="{12CBC820-2C62-431D-93B7-7C2D1CEED48D}" uniqueName="ns1:coinCheckingAndValidationFrameworkApproved" name="Coin Checking and Validation Framework Approved?" dataDxfId="248">
      <xmlColumnPr mapId="1" xpath="/ns1:WCDMOReportingForm/ns1:DED/ns1:DesktopEquipmentDetail/ns1:coinCheckingAndValidationFrameworkApproved" xmlDataType="string"/>
    </tableColumn>
    <tableColumn id="10" xr3:uid="{F0A6E4B6-0F97-439D-A159-364BF3B2D2B8}" uniqueName="ns1:highSecurityFeatureCapable" name="£1 High Security Feature Capable?" dataDxfId="247">
      <xmlColumnPr mapId="1" xpath="/ns1:WCDMOReportingForm/ns1:DED/ns1:DesktopEquipmentDetail/ns1:highSecurityFeatureCapable" xmlDataType="string"/>
    </tableColumn>
    <tableColumn id="11" xr3:uid="{47CA1DAC-D616-469D-AF75-66A400825219}" uniqueName="ns1:boEMachineTestingFrameworkStandard" name="BoE Machine Testing Framework Standard" dataDxfId="246">
      <xmlColumnPr mapId="1" xpath="/ns1:WCDMOReportingForm/ns1:DED/ns1:DesktopEquipmentDetail/ns1:boEMachineTestingFrameworkStandard" xmlDataType="string"/>
    </tableColumn>
    <tableColumn id="12" xr3:uid="{F40FB6F4-7978-431B-A640-4DF513ADC7A8}" uniqueName="ns1:equipmentQuantity" name="Equipment Quantity" dataDxfId="245">
      <xmlColumnPr mapId="1" xpath="/ns1:WCDMOReportingForm/ns1:DED/ns1:DesktopEquipmentDetail/ns1:equipmentQuantity" xmlDataType="integer"/>
    </tableColumn>
    <tableColumn id="13" xr3:uid="{805C6EBB-354F-4F93-BF2B-ABF77FC86439}" uniqueName="ns1:theoreticalThroughputPerEquipmentItemPiecesPerHour" name="Theoretical Throughput Per Equipment Item (Pieces per hour)" dataDxfId="244">
      <xmlColumnPr mapId="1" xpath="/ns1:WCDMOReportingForm/ns1:DED/ns1:DesktopEquipmentDetail/ns1:theoreticalThroughputPerEquipmentItemPiecesPerHour" xmlDataType="integer"/>
    </tableColumn>
    <tableColumn id="14" xr3:uid="{9A43E82D-8DBF-4E09-B997-F2CE09383BA8}" uniqueName="ns1:commentary" name="Commentary" dataDxfId="243">
      <xmlColumnPr mapId="1" xpath="/ns1:WCDMOReportingForm/ns1:DED/ns1:DesktopEquipmentDetail/ns1:commentary" xmlDataType="string"/>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9635254-F9CB-4119-A8F7-03C2F5076DFE}" name="CCT" displayName="CCT" ref="A2:CG3" tableType="xml" totalsRowShown="0" headerRowDxfId="242" dataDxfId="240" headerRowBorderDxfId="241" tableBorderDxfId="239">
  <tableColumns count="85">
    <tableColumn id="1" xr3:uid="{9492A437-AB30-4AB2-9489-36103DB76B36}" uniqueName="ns1:reportingPeriodStartDate" name="Reporting Period Start Date" dataDxfId="238">
      <xmlColumnPr mapId="1" xpath="/ns1:WCDMOReportingForm/ns1:CCT/ns1:CashCentreThroughput/ns1:reportingPeriodStartDate" xmlDataType="date"/>
    </tableColumn>
    <tableColumn id="2" xr3:uid="{1319B46B-FA66-4C8E-BF17-141DA4802570}" uniqueName="ns1:reportingPeriodEndDate" name="Reporting Period End Date" dataDxfId="237">
      <xmlColumnPr mapId="1" xpath="/ns1:WCDMOReportingForm/ns1:CCT/ns1:CashCentreThroughput/ns1:reportingPeriodEndDate" xmlDataType="date"/>
    </tableColumn>
    <tableColumn id="3" xr3:uid="{7FFE90F4-FDFC-403E-A20A-2BBDA06E19EB}" uniqueName="ns1:cashCentreId" name="Cash Centre ID" dataDxfId="236">
      <xmlColumnPr mapId="1" xpath="/ns1:WCDMOReportingForm/ns1:CCT/ns1:CashCentreThroughput/ns1:cashCentreId" xmlDataType="integer"/>
    </tableColumn>
    <tableColumn id="4" xr3:uid="{01F33E12-A51A-4B50-BFEF-808EF380E3C0}" uniqueName="ns1:hSNSActive" name="HSNS Active?" dataDxfId="235">
      <xmlColumnPr mapId="1" xpath="/ns1:WCDMOReportingForm/ns1:CCT/ns1:CashCentreThroughput/ns1:hSNSActive" xmlDataType="string"/>
    </tableColumn>
    <tableColumn id="5" xr3:uid="{311DB1C0-BF8B-45C1-81AA-7ADB65E9027C}" uniqueName="ns1:hSNSAvailabilityMinutes" name="HSNS Availability (minutes)" dataDxfId="234">
      <xmlColumnPr mapId="1" xpath="/ns1:WCDMOReportingForm/ns1:CCT/ns1:CashCentreThroughput/ns1:hSNSAvailabilityMinutes" xmlDataType="integer"/>
    </tableColumn>
    <tableColumn id="6" xr3:uid="{2A84AB9E-CC08-4881-8272-B442A81E1A3F}" uniqueName="ns1:hSNSUseMinutes" name="HSNS Use (minutes)" dataDxfId="233">
      <xmlColumnPr mapId="1" xpath="/ns1:WCDMOReportingForm/ns1:CCT/ns1:CashCentreThroughput/ns1:hSNSUseMinutes" xmlDataType="integer"/>
    </tableColumn>
    <tableColumn id="7" xr3:uid="{4028C6C1-8460-4D18-B741-9C2C877AA4D4}" uniqueName="ns1:mSNSActive" name="MSNS Active?" dataDxfId="232">
      <xmlColumnPr mapId="1" xpath="/ns1:WCDMOReportingForm/ns1:CCT/ns1:CashCentreThroughput/ns1:mSNSActive" xmlDataType="string"/>
    </tableColumn>
    <tableColumn id="8" xr3:uid="{DA36B8A3-43E9-416B-AE32-7F6D3F537C24}" uniqueName="ns1:mSNSAvailabilityMinutes" name="MSNS Availability (minutes)" dataDxfId="231">
      <xmlColumnPr mapId="1" xpath="/ns1:WCDMOReportingForm/ns1:CCT/ns1:CashCentreThroughput/ns1:mSNSAvailabilityMinutes" xmlDataType="integer"/>
    </tableColumn>
    <tableColumn id="9" xr3:uid="{E8453955-362D-4411-8795-7B9218DF6B91}" uniqueName="ns1:mSNSUseMinutes" name="MSNS Use (minutes)" dataDxfId="230">
      <xmlColumnPr mapId="1" xpath="/ns1:WCDMOReportingForm/ns1:CCT/ns1:CashCentreThroughput/ns1:mSNSUseMinutes" xmlDataType="integer"/>
    </tableColumn>
    <tableColumn id="10" xr3:uid="{D646506A-6CB9-45E5-B40C-472715EC8C19}" uniqueName="ns1:bulkCoinSorterActive" name="Bulk Coin Sorter Active?" dataDxfId="229">
      <xmlColumnPr mapId="1" xpath="/ns1:WCDMOReportingForm/ns1:CCT/ns1:CashCentreThroughput/ns1:bulkCoinSorterActive" xmlDataType="string"/>
    </tableColumn>
    <tableColumn id="11" xr3:uid="{0F20BC7D-1F1A-44FA-AE61-B951FB351C54}" uniqueName="ns1:bulkCoinSorterAvailabilityMinutes" name="Bulk Coin Sorter Availability (minutes)" dataDxfId="228">
      <xmlColumnPr mapId="1" xpath="/ns1:WCDMOReportingForm/ns1:CCT/ns1:CashCentreThroughput/ns1:bulkCoinSorterAvailabilityMinutes" xmlDataType="integer"/>
    </tableColumn>
    <tableColumn id="12" xr3:uid="{591E14C1-CE35-43AB-AEC1-35822DEC843E}" uniqueName="ns1:bulkCoinSorterUseMinutes" name="Bulk Coin Sorter Use (minutes)" dataDxfId="227">
      <xmlColumnPr mapId="1" xpath="/ns1:WCDMOReportingForm/ns1:CCT/ns1:CashCentreThroughput/ns1:bulkCoinSorterUseMinutes" xmlDataType="integer"/>
    </tableColumn>
    <tableColumn id="13" xr3:uid="{D68B4F24-84AB-47E1-8894-6C5F309B50A1}" uniqueName="ns1:bulkCoinBaggerActive" name="Bulk Coin Bagger Active?" dataDxfId="226">
      <xmlColumnPr mapId="1" xpath="/ns1:WCDMOReportingForm/ns1:CCT/ns1:CashCentreThroughput/ns1:bulkCoinBaggerActive" xmlDataType="string"/>
    </tableColumn>
    <tableColumn id="14" xr3:uid="{171C1728-C4BC-43BC-9819-FC1CB01965B1}" uniqueName="ns1:bulkCoinBaggerAvailabilityMinutes" name="Bulk Coin Bagger Availability (minutes)" dataDxfId="225">
      <xmlColumnPr mapId="1" xpath="/ns1:WCDMOReportingForm/ns1:CCT/ns1:CashCentreThroughput/ns1:bulkCoinBaggerAvailabilityMinutes" xmlDataType="integer"/>
    </tableColumn>
    <tableColumn id="15" xr3:uid="{7B5FC3AD-EE48-4D78-AF45-D4729BCB9AE2}" uniqueName="ns1:bulkCoinBaggerUseMinutes" name="Bulk Coin Bagger Use (minutes)" dataDxfId="224">
      <xmlColumnPr mapId="1" xpath="/ns1:WCDMOReportingForm/ns1:CCT/ns1:CashCentreThroughput/ns1:bulkCoinBaggerUseMinutes" xmlDataType="integer"/>
    </tableColumn>
    <tableColumn id="16" xr3:uid="{D29AC457-F2BC-43CF-8955-52DA1CBF0BBA}" uniqueName="ns1:peakDepositDayVolumeProcessedAllGBPCash" name="Peak Deposit Day Volume Processed (ALL GBP CASH)" dataDxfId="223">
      <xmlColumnPr mapId="1" xpath="/ns1:WCDMOReportingForm/ns1:CCT/ns1:CashCentreThroughput/ns1:peakDepositDayVolumeProcessedAllGBPCash" xmlDataType="integer"/>
    </tableColumn>
    <tableColumn id="17" xr3:uid="{87F7E827-89AF-4125-ABAC-E2D86462EC00}" uniqueName="ns1:peakDepositDayVolumeProcessedBoEBanknotes" name="Peak Deposit Day Volume Processed (BoE Banknotes)" dataDxfId="222">
      <xmlColumnPr mapId="1" xpath="/ns1:WCDMOReportingForm/ns1:CCT/ns1:CashCentreThroughput/ns1:peakDepositDayVolumeProcessedBoEBanknotes" xmlDataType="integer"/>
    </tableColumn>
    <tableColumn id="18" xr3:uid="{EF770A0C-1058-468F-A7D1-6A445BF2E69C}" uniqueName="ns1:peakDepositDayVolumeProcessedSNIBanknotes" name="Peak Deposit Day Volume Processed (S&amp;NI Banknotes)" dataDxfId="221">
      <xmlColumnPr mapId="1" xpath="/ns1:WCDMOReportingForm/ns1:CCT/ns1:CashCentreThroughput/ns1:peakDepositDayVolumeProcessedSNIBanknotes" xmlDataType="integer"/>
    </tableColumn>
    <tableColumn id="19" xr3:uid="{AE8A4EA9-16AE-46F9-A622-5F8D2DF72E39}" uniqueName="ns1:peakDepositDayVolumeProcessedCoin" name="Peak Deposit Day Volume Processed (Coin)" dataDxfId="220">
      <xmlColumnPr mapId="1" xpath="/ns1:WCDMOReportingForm/ns1:CCT/ns1:CashCentreThroughput/ns1:peakDepositDayVolumeProcessedCoin" xmlDataType="integer"/>
    </tableColumn>
    <tableColumn id="20" xr3:uid="{3522C322-EEBF-49CE-B4EC-8E4879B51002}" uniqueName="ns1:directLabourInputForCashProcessing" name="Direct Labour Input for Cash Processing" dataDxfId="219">
      <xmlColumnPr mapId="1" xpath="/ns1:WCDMOReportingForm/ns1:CCT/ns1:CashCentreThroughput/ns1:directLabourInputForCashProcessing" xmlDataType="integer"/>
    </tableColumn>
    <tableColumn id="21" xr3:uid="{B82EF283-E935-4CC6-A861-86D8CD257483}" uniqueName="ns1:directLabourInputForBanknoteProcessing" name="Direct Labour Input for Banknote Processing" dataDxfId="218">
      <xmlColumnPr mapId="1" xpath="/ns1:WCDMOReportingForm/ns1:CCT/ns1:CashCentreThroughput/ns1:directLabourInputForBanknoteProcessing" xmlDataType="integer"/>
    </tableColumn>
    <tableColumn id="22" xr3:uid="{DCB187BC-392B-4D70-9FD4-4D746D240FBA}" uniqueName="ns1:directLabourInputForCoinProcessing" name="Direct Labour Input for Coin Processing" dataDxfId="217">
      <xmlColumnPr mapId="1" xpath="/ns1:WCDMOReportingForm/ns1:CCT/ns1:CashCentreThroughput/ns1:directLabourInputForCoinProcessing" xmlDataType="integer"/>
    </tableColumn>
    <tableColumn id="23" xr3:uid="{A0EA3E13-6555-4CF1-A0C3-B1C9F1172332}" uniqueName="ns1:totalDepositVolumeProcessedALLGBPCash" name="Total Deposit Volume Processed (ALL GBP CASH)" dataDxfId="216">
      <xmlColumnPr mapId="1" xpath="/ns1:WCDMOReportingForm/ns1:CCT/ns1:CashCentreThroughput/ns1:totalDepositVolumeProcessedALLGBPCash" xmlDataType="integer"/>
    </tableColumn>
    <tableColumn id="24" xr3:uid="{1F3EA564-EFBA-4369-B916-84BEDC85F2B9}" uniqueName="ns1:totalDepositVolumeProcessedBoEBanknotes" name="Total Deposit Volume Processed (BoE Banknotes)" dataDxfId="215">
      <xmlColumnPr mapId="1" xpath="/ns1:WCDMOReportingForm/ns1:CCT/ns1:CashCentreThroughput/ns1:totalDepositVolumeProcessedBoEBanknotes" xmlDataType="integer"/>
    </tableColumn>
    <tableColumn id="25" xr3:uid="{4C314D39-E810-428C-B98C-79C58A91E791}" uniqueName="ns1:totalDepositVolumeProcessedSNIBanknotes" name="Total Deposit Volume Processed (S&amp;NI Banknotes)" dataDxfId="214">
      <xmlColumnPr mapId="1" xpath="/ns1:WCDMOReportingForm/ns1:CCT/ns1:CashCentreThroughput/ns1:totalDepositVolumeProcessedSNIBanknotes" xmlDataType="integer"/>
    </tableColumn>
    <tableColumn id="26" xr3:uid="{2CA787B1-3E0E-4266-BC2F-FF967DC87472}" uniqueName="ns1:totalDepositVolumeProcessedCoin" name="Total Deposit Volume Processed (Coin)" dataDxfId="213">
      <xmlColumnPr mapId="1" xpath="/ns1:WCDMOReportingForm/ns1:CCT/ns1:CashCentreThroughput/ns1:totalDepositVolumeProcessedCoin" xmlDataType="integer"/>
    </tableColumn>
    <tableColumn id="27" xr3:uid="{F0C6CE11-26EE-452D-9961-736A266F1903}" uniqueName="ns1:totalDepositValueProcessedALLGBPCash" name="Total Deposit Value Processed (ALL GBP CASH)" dataDxfId="212">
      <xmlColumnPr mapId="1" xpath="/ns1:WCDMOReportingForm/ns1:CCT/ns1:CashCentreThroughput/ns1:totalDepositValueProcessedALLGBPCash" xmlDataType="decimal"/>
    </tableColumn>
    <tableColumn id="28" xr3:uid="{BCC8DEC7-680F-48CF-AA13-B43104ED670E}" uniqueName="ns1:totalDepositValueProcessedBoEBanknotes" name="Total Deposit Value Processed (BoE Banknotes)" dataDxfId="211">
      <xmlColumnPr mapId="1" xpath="/ns1:WCDMOReportingForm/ns1:CCT/ns1:CashCentreThroughput/ns1:totalDepositValueProcessedBoEBanknotes" xmlDataType="integer"/>
    </tableColumn>
    <tableColumn id="29" xr3:uid="{9FF289AE-A1FE-4CC3-A92E-B49FE83FD829}" uniqueName="ns1:totalDepositValueProcessedSNIBanknotes" name="Total Deposit Value Processed (S&amp;NI Banknotes)" dataDxfId="210">
      <xmlColumnPr mapId="1" xpath="/ns1:WCDMOReportingForm/ns1:CCT/ns1:CashCentreThroughput/ns1:totalDepositValueProcessedSNIBanknotes" xmlDataType="integer"/>
    </tableColumn>
    <tableColumn id="30" xr3:uid="{50542DDD-9F12-4756-AEDC-990A1BE827DB}" uniqueName="ns1:totalDepositValueProcessedCoin" name="Total Deposit Value Processed (Coin)" dataDxfId="209">
      <xmlColumnPr mapId="1" xpath="/ns1:WCDMOReportingForm/ns1:CCT/ns1:CashCentreThroughput/ns1:totalDepositValueProcessedCoin" xmlDataType="decimal"/>
    </tableColumn>
    <tableColumn id="31" xr3:uid="{4A51BA05-7962-4688-8049-9A979CE29733}" uniqueName="ns1:totalCashInVolumeALLGBPCash" name="Total Cash In Volume (ALL GBP CASH)" dataDxfId="208">
      <xmlColumnPr mapId="1" xpath="/ns1:WCDMOReportingForm/ns1:CCT/ns1:CashCentreThroughput/ns1:totalCashInVolumeALLGBPCash" xmlDataType="integer"/>
    </tableColumn>
    <tableColumn id="32" xr3:uid="{4897C674-4D33-45FD-9314-8532207938F9}" uniqueName="ns1:totalCashInVolumeBoEBanknotes" name="Total Cash In Volume (BoE Banknotes)" dataDxfId="207">
      <xmlColumnPr mapId="1" xpath="/ns1:WCDMOReportingForm/ns1:CCT/ns1:CashCentreThroughput/ns1:totalCashInVolumeBoEBanknotes" xmlDataType="integer"/>
    </tableColumn>
    <tableColumn id="33" xr3:uid="{575BC1A7-7DDE-4A1E-A432-0511804D2EBC}" uniqueName="ns1:totalCashInVolumeSNIBanknotes" name="Total Cash In Volume (S&amp;NI Banknotes)" dataDxfId="206">
      <xmlColumnPr mapId="1" xpath="/ns1:WCDMOReportingForm/ns1:CCT/ns1:CashCentreThroughput/ns1:totalCashInVolumeSNIBanknotes" xmlDataType="integer"/>
    </tableColumn>
    <tableColumn id="34" xr3:uid="{8F34B718-B962-4245-8293-910CBA3E5B79}" uniqueName="ns1:totalCashInVolumeCoin" name="Total Cash In Volume (Coin)" dataDxfId="205">
      <xmlColumnPr mapId="1" xpath="/ns1:WCDMOReportingForm/ns1:CCT/ns1:CashCentreThroughput/ns1:totalCashInVolumeCoin" xmlDataType="integer"/>
    </tableColumn>
    <tableColumn id="35" xr3:uid="{F6298D0B-800E-4D24-A1E0-90DC534C8102}" uniqueName="ns1:totalCashInValueALLGBPCash" name="Total Cash In Value (ALL GBP CASH)" dataDxfId="204">
      <xmlColumnPr mapId="1" xpath="/ns1:WCDMOReportingForm/ns1:CCT/ns1:CashCentreThroughput/ns1:totalCashInValueALLGBPCash" xmlDataType="decimal"/>
    </tableColumn>
    <tableColumn id="36" xr3:uid="{4A0DDB61-BA35-425D-9975-F34BC05A0CAD}" uniqueName="ns1:totalCashInValueBoEBanknotes" name="Total Cash In Value (BoE Banknotes)" dataDxfId="203">
      <xmlColumnPr mapId="1" xpath="/ns1:WCDMOReportingForm/ns1:CCT/ns1:CashCentreThroughput/ns1:totalCashInValueBoEBanknotes" xmlDataType="integer"/>
    </tableColumn>
    <tableColumn id="37" xr3:uid="{EC361DA9-042B-4BF2-9A6D-089FFB35A659}" uniqueName="ns1:totalCashInValueSNIBanknotes" name="Total Cash In Value (S&amp;NI Banknotes)" dataDxfId="202">
      <xmlColumnPr mapId="1" xpath="/ns1:WCDMOReportingForm/ns1:CCT/ns1:CashCentreThroughput/ns1:totalCashInValueSNIBanknotes" xmlDataType="integer"/>
    </tableColumn>
    <tableColumn id="38" xr3:uid="{6BD1DBD9-5FF8-4025-A114-11489A0624A2}" uniqueName="ns1:totalCashInValueCoin" name="Total Cash In Value (Coin)" dataDxfId="201">
      <xmlColumnPr mapId="1" xpath="/ns1:WCDMOReportingForm/ns1:CCT/ns1:CashCentreThroughput/ns1:totalCashInValueCoin" xmlDataType="decimal"/>
    </tableColumn>
    <tableColumn id="39" xr3:uid="{DBCF0DBB-2A98-4EB2-BE60-0E38AD7C9DEC}" uniqueName="ns1:collectionsFromIssuerVolumeALLGBPCash" name="Collections from Issuer Volume (ALL GBP CASH)" dataDxfId="200">
      <xmlColumnPr mapId="1" xpath="/ns1:WCDMOReportingForm/ns1:CCT/ns1:CashCentreThroughput/ns1:collectionsFromIssuerVolumeALLGBPCash" xmlDataType="integer"/>
    </tableColumn>
    <tableColumn id="40" xr3:uid="{981E7AED-AFCE-45F8-AB3B-5AD1DB833302}" uniqueName="ns1:collectionsFromBoEVolumeBoEBanknotes" name="Collections from BoE Volume (BoE Banknotes) " dataDxfId="199">
      <xmlColumnPr mapId="1" xpath="/ns1:WCDMOReportingForm/ns1:CCT/ns1:CashCentreThroughput/ns1:collectionsFromBoEVolumeBoEBanknotes" xmlDataType="integer"/>
    </tableColumn>
    <tableColumn id="41" xr3:uid="{BAF8854B-17B2-41EE-92B7-3BFCF8FFAEB4}" uniqueName="ns1:collectionsFromSNICommercialBanknoteIssuersVolumeSNIBanknotes" name="Collections from S&amp;NI Commercial Banknote Issuers Volume (S&amp;NI Banknotes)" dataDxfId="198">
      <xmlColumnPr mapId="1" xpath="/ns1:WCDMOReportingForm/ns1:CCT/ns1:CashCentreThroughput/ns1:collectionsFromSNICommercialBanknoteIssuersVolumeSNIBanknotes" xmlDataType="integer"/>
    </tableColumn>
    <tableColumn id="42" xr3:uid="{DD78C0D0-42A1-450C-9BB2-216C48504AC4}" uniqueName="ns1:collectionsFromRoyalMintVolumeCoin" name="Collections from Royal Mint Volume (Coin)" dataDxfId="197">
      <xmlColumnPr mapId="1" xpath="/ns1:WCDMOReportingForm/ns1:CCT/ns1:CashCentreThroughput/ns1:collectionsFromRoyalMintVolumeCoin" xmlDataType="integer"/>
    </tableColumn>
    <tableColumn id="43" xr3:uid="{D76DE0F3-BE11-4990-BA9D-D9D246D6374C}" uniqueName="ns1:collectionsFromIssuerValueALLGBPCash" name="Collections from Issuer Value (ALL GBP CASH)" dataDxfId="196">
      <xmlColumnPr mapId="1" xpath="/ns1:WCDMOReportingForm/ns1:CCT/ns1:CashCentreThroughput/ns1:collectionsFromIssuerValueALLGBPCash" xmlDataType="decimal"/>
    </tableColumn>
    <tableColumn id="44" xr3:uid="{83990EDC-045D-4378-948E-99986B636865}" uniqueName="ns1:collectionsFromBoEValueBoEBanknotes" name="Collections from BoE Value (BoE Banknotes) " dataDxfId="195">
      <xmlColumnPr mapId="1" xpath="/ns1:WCDMOReportingForm/ns1:CCT/ns1:CashCentreThroughput/ns1:collectionsFromBoEValueBoEBanknotes" xmlDataType="integer"/>
    </tableColumn>
    <tableColumn id="45" xr3:uid="{F7772FCE-3C8C-4A46-A717-BE465C8A7203}" uniqueName="ns1:collectionsFromSNICommercialBanknoteIssuersValueSNIBanknotes" name="Collections from S&amp;NI Commercial Banknote Issuers Value (S&amp;NI Banknotes)" dataDxfId="194">
      <xmlColumnPr mapId="1" xpath="/ns1:WCDMOReportingForm/ns1:CCT/ns1:CashCentreThroughput/ns1:collectionsFromSNICommercialBanknoteIssuersValueSNIBanknotes" xmlDataType="integer"/>
    </tableColumn>
    <tableColumn id="46" xr3:uid="{E1A041EC-2BB2-4F26-A924-FEC63528C4A6}" uniqueName="ns1:collectionsFromRoyalMintValueCoin" name="Collections from Royal Mint Value (Coin)" dataDxfId="193">
      <xmlColumnPr mapId="1" xpath="/ns1:WCDMOReportingForm/ns1:CCT/ns1:CashCentreThroughput/ns1:collectionsFromRoyalMintValueCoin" xmlDataType="decimal"/>
    </tableColumn>
    <tableColumn id="47" xr3:uid="{0ECF40C7-3DD2-49D1-AD57-D962C7F56A82}" uniqueName="ns1:transfersFromOtherCashCentresVolumeALLGBPCash" name="Transfers from other cash centres Volume (ALL GBP CASH) " dataDxfId="192">
      <xmlColumnPr mapId="1" xpath="/ns1:WCDMOReportingForm/ns1:CCT/ns1:CashCentreThroughput/ns1:transfersFromOtherCashCentresVolumeALLGBPCash" xmlDataType="integer"/>
    </tableColumn>
    <tableColumn id="48" xr3:uid="{088036D3-30C8-406E-819A-15FBB9900897}" uniqueName="ns1:transfersFromOtherCashCentresVolumeBoEBanknotes" name="Transfers from other cash centres Volume (BoE Banknotes)" dataDxfId="191">
      <xmlColumnPr mapId="1" xpath="/ns1:WCDMOReportingForm/ns1:CCT/ns1:CashCentreThroughput/ns1:transfersFromOtherCashCentresVolumeBoEBanknotes" xmlDataType="integer"/>
    </tableColumn>
    <tableColumn id="49" xr3:uid="{0C5B6D2F-F1C4-421B-BCE4-F7E67E220F8C}" uniqueName="ns1:transfersFromOtherCashCentresVolumeSNIBanknotes" name="Transfers from other cash centres Volume (S&amp;NI Banknotes)" dataDxfId="190">
      <xmlColumnPr mapId="1" xpath="/ns1:WCDMOReportingForm/ns1:CCT/ns1:CashCentreThroughput/ns1:transfersFromOtherCashCentresVolumeSNIBanknotes" xmlDataType="integer"/>
    </tableColumn>
    <tableColumn id="50" xr3:uid="{DE24A9A6-1D1B-476D-BA4F-C031445AED7B}" uniqueName="ns1:transfersFromOtherCashCentresVolumeCoin" name="Transfers from other cash centres Volume (Coin)" dataDxfId="189">
      <xmlColumnPr mapId="1" xpath="/ns1:WCDMOReportingForm/ns1:CCT/ns1:CashCentreThroughput/ns1:transfersFromOtherCashCentresVolumeCoin" xmlDataType="integer"/>
    </tableColumn>
    <tableColumn id="51" xr3:uid="{003901DD-CEE4-4C2B-976B-548D735679B6}" uniqueName="ns1:transfersFromOtherCashCentresValueALLGBPCash" name="Transfers from other cash centres Value (ALL GBP CASH)" dataDxfId="188">
      <xmlColumnPr mapId="1" xpath="/ns1:WCDMOReportingForm/ns1:CCT/ns1:CashCentreThroughput/ns1:transfersFromOtherCashCentresValueALLGBPCash" xmlDataType="decimal"/>
    </tableColumn>
    <tableColumn id="52" xr3:uid="{22E6271B-BE76-438A-9332-670E39DABB3F}" uniqueName="ns1:transfersFromOtherCashCentresValueBoEBanknotes" name="Transfers from other cash centres Value (BoE Banknotes)" dataDxfId="187">
      <xmlColumnPr mapId="1" xpath="/ns1:WCDMOReportingForm/ns1:CCT/ns1:CashCentreThroughput/ns1:transfersFromOtherCashCentresValueBoEBanknotes" xmlDataType="integer"/>
    </tableColumn>
    <tableColumn id="53" xr3:uid="{80B0D10D-4C95-4DB1-B792-78FE960B1E36}" uniqueName="ns1:transfersFromOtherCashCentresValueSNIBanknotes" name="Transfers from other cash centres Value (S&amp;NI Banknotes)" dataDxfId="186">
      <xmlColumnPr mapId="1" xpath="/ns1:WCDMOReportingForm/ns1:CCT/ns1:CashCentreThroughput/ns1:transfersFromOtherCashCentresValueSNIBanknotes" xmlDataType="integer"/>
    </tableColumn>
    <tableColumn id="54" xr3:uid="{71FD16C9-ED90-4842-BF55-CFB590A3100E}" uniqueName="ns1:transfersFromOtherCashCentresValueCoin" name="Transfers from other cash centres Value (Coin)" dataDxfId="185">
      <xmlColumnPr mapId="1" xpath="/ns1:WCDMOReportingForm/ns1:CCT/ns1:CashCentreThroughput/ns1:transfersFromOtherCashCentresValueCoin" xmlDataType="decimal"/>
    </tableColumn>
    <tableColumn id="55" xr3:uid="{86CBA80A-263D-462E-9D89-0A1689A0D426}" uniqueName="ns1:totalDispenseVolumeProcessedBoEBanknotes" name="Total Dispense Volume Processed (BoE Banknotes)" dataDxfId="184">
      <xmlColumnPr mapId="1" xpath="/ns1:WCDMOReportingForm/ns1:CCT/ns1:CashCentreThroughput/ns1:totalDispenseVolumeProcessedBoEBanknotes" xmlDataType="integer"/>
    </tableColumn>
    <tableColumn id="56" xr3:uid="{F75296ED-DAA7-48A2-970F-2C1D906DAE91}" uniqueName="ns1:totalDispenseVolumeProcessedSNIBanknotes" name="Total Dispense Volume Processed (S&amp;NI Banknotes)" dataDxfId="183">
      <xmlColumnPr mapId="1" xpath="/ns1:WCDMOReportingForm/ns1:CCT/ns1:CashCentreThroughput/ns1:totalDispenseVolumeProcessedSNIBanknotes" xmlDataType="integer"/>
    </tableColumn>
    <tableColumn id="57" xr3:uid="{6ED3ACF0-1946-4D8F-AF0B-899767A2279A}" uniqueName="ns1:totalDispenseVolumeProcessedCoin" name="Total Dispense Volume Processed (Coin)" dataDxfId="182">
      <xmlColumnPr mapId="1" xpath="/ns1:WCDMOReportingForm/ns1:CCT/ns1:CashCentreThroughput/ns1:totalDispenseVolumeProcessedCoin" xmlDataType="integer"/>
    </tableColumn>
    <tableColumn id="58" xr3:uid="{E7D19684-95C1-445B-B33C-42D01FF0A3CA}" uniqueName="ns1:totalDispenseValueProcessedBoEBanknotes" name="Total Dispense Value Processed (BoE Banknotes)" dataDxfId="181">
      <xmlColumnPr mapId="1" xpath="/ns1:WCDMOReportingForm/ns1:CCT/ns1:CashCentreThroughput/ns1:totalDispenseValueProcessedBoEBanknotes" xmlDataType="integer"/>
    </tableColumn>
    <tableColumn id="59" xr3:uid="{53C13335-367A-401B-9F6F-A80CEE7C828D}" uniqueName="ns1:totalDispenseValueProcessedSNIBanknotes" name="Total Dispense Value Processed (S&amp;NI Banknotes)" dataDxfId="180">
      <xmlColumnPr mapId="1" xpath="/ns1:WCDMOReportingForm/ns1:CCT/ns1:CashCentreThroughput/ns1:totalDispenseValueProcessedSNIBanknotes" xmlDataType="integer"/>
    </tableColumn>
    <tableColumn id="60" xr3:uid="{5A087F81-72F1-42D3-BB9A-01C0654F2842}" uniqueName="ns1:totalDispenseValueProcessedCoin" name="Total Dispense Value Processed (Coin)" dataDxfId="179">
      <xmlColumnPr mapId="1" xpath="/ns1:WCDMOReportingForm/ns1:CCT/ns1:CashCentreThroughput/ns1:totalDispenseValueProcessedCoin" xmlDataType="decimal"/>
    </tableColumn>
    <tableColumn id="61" xr3:uid="{B26B4D58-DFD0-4C05-9A7B-3CDDE55DD5DC}" uniqueName="ns1:totalCashOutVolumeBoEBanknotes" name="Total Cash Out Volume (BoE Banknotes)" dataDxfId="178">
      <xmlColumnPr mapId="1" xpath="/ns1:WCDMOReportingForm/ns1:CCT/ns1:CashCentreThroughput/ns1:totalCashOutVolumeBoEBanknotes" xmlDataType="integer"/>
    </tableColumn>
    <tableColumn id="62" xr3:uid="{73C656CF-A859-49ED-8B6E-FE4F5F7E9A4E}" uniqueName="ns1:totalCashOutVolumeSNIBanknotes" name="Total Cash Out Volume (S&amp;NI Banknotes)" dataDxfId="177">
      <xmlColumnPr mapId="1" xpath="/ns1:WCDMOReportingForm/ns1:CCT/ns1:CashCentreThroughput/ns1:totalCashOutVolumeSNIBanknotes" xmlDataType="integer"/>
    </tableColumn>
    <tableColumn id="63" xr3:uid="{DB2DC5E0-1A7B-4D70-B26F-9418B81C22D2}" uniqueName="ns1:totalCashOutVolumeCoin" name="Total Cash Out Volume (Coin)" dataDxfId="176">
      <xmlColumnPr mapId="1" xpath="/ns1:WCDMOReportingForm/ns1:CCT/ns1:CashCentreThroughput/ns1:totalCashOutVolumeCoin" xmlDataType="integer"/>
    </tableColumn>
    <tableColumn id="64" xr3:uid="{2B127274-F548-4525-B759-7FECAFA48A5F}" uniqueName="ns1:totalCashOutValueBoEBanknotes" name="Total Cash Out Value (BoE Banknotes)" dataDxfId="175">
      <xmlColumnPr mapId="1" xpath="/ns1:WCDMOReportingForm/ns1:CCT/ns1:CashCentreThroughput/ns1:totalCashOutValueBoEBanknotes" xmlDataType="integer"/>
    </tableColumn>
    <tableColumn id="65" xr3:uid="{0EA4F184-5AB0-4FB1-9688-7665EA4A52BF}" uniqueName="ns1:totalCashOutValueSNIBanknotes" name="Total Cash Out Value (S&amp;NI Banknotes)" dataDxfId="174">
      <xmlColumnPr mapId="1" xpath="/ns1:WCDMOReportingForm/ns1:CCT/ns1:CashCentreThroughput/ns1:totalCashOutValueSNIBanknotes" xmlDataType="integer"/>
    </tableColumn>
    <tableColumn id="66" xr3:uid="{65B31645-F3B1-4443-AE8C-1AB8C252C963}" uniqueName="ns1:totalCashOutValueCoin" name="Total Cash Out Value (Coin)" dataDxfId="173">
      <xmlColumnPr mapId="1" xpath="/ns1:WCDMOReportingForm/ns1:CCT/ns1:CashCentreThroughput/ns1:totalCashOutValueCoin" xmlDataType="decimal"/>
    </tableColumn>
    <tableColumn id="67" xr3:uid="{491F4656-7793-4462-BB90-A337F9BAE2F3}" uniqueName="ns1:transfersToOtherCashCentresVolumeALLGBPCash" name="Transfers to other cash centres Volume (ALL GBP CASH)" dataDxfId="172">
      <xmlColumnPr mapId="1" xpath="/ns1:WCDMOReportingForm/ns1:CCT/ns1:CashCentreThroughput/ns1:transfersToOtherCashCentresVolumeALLGBPCash" xmlDataType="integer"/>
    </tableColumn>
    <tableColumn id="68" xr3:uid="{9102FF1A-90A3-447C-9A8B-C8675A340DDF}" uniqueName="ns1:transfersToOtherCashCentresVolumeBoEBanknotes" name="Transfers to other cash centres Volume (BoE Banknotes)" dataDxfId="171">
      <xmlColumnPr mapId="1" xpath="/ns1:WCDMOReportingForm/ns1:CCT/ns1:CashCentreThroughput/ns1:transfersToOtherCashCentresVolumeBoEBanknotes" xmlDataType="integer"/>
    </tableColumn>
    <tableColumn id="69" xr3:uid="{D8C3CE39-E53B-42CB-A4D8-68E4C2E0718E}" uniqueName="ns1:transfersToOtherCashCentresVolumeSNIBanknotes" name="Transfers to other cash centres Volume (S&amp;NI Banknotes)" dataDxfId="170">
      <xmlColumnPr mapId="1" xpath="/ns1:WCDMOReportingForm/ns1:CCT/ns1:CashCentreThroughput/ns1:transfersToOtherCashCentresVolumeSNIBanknotes" xmlDataType="integer"/>
    </tableColumn>
    <tableColumn id="70" xr3:uid="{0B20B295-B1EA-456D-AC8C-11EDDD8C0369}" uniqueName="ns1:transfersToOtherCashCentresVolumeCoin" name="Transfers to other cash centres Volume (Coin)" dataDxfId="169">
      <xmlColumnPr mapId="1" xpath="/ns1:WCDMOReportingForm/ns1:CCT/ns1:CashCentreThroughput/ns1:transfersToOtherCashCentresVolumeCoin" xmlDataType="integer"/>
    </tableColumn>
    <tableColumn id="71" xr3:uid="{9FEB523A-8346-4B3C-8AE3-B2A17A971AD8}" uniqueName="ns1:transfersToOtherCashCentresValueALLGBPCash" name="Transfers to other cash centres Value (ALL GBP CASH) " dataDxfId="168">
      <xmlColumnPr mapId="1" xpath="/ns1:WCDMOReportingForm/ns1:CCT/ns1:CashCentreThroughput/ns1:transfersToOtherCashCentresValueALLGBPCash" xmlDataType="decimal"/>
    </tableColumn>
    <tableColumn id="72" xr3:uid="{0ADE6972-8697-4398-882C-80B3C0771457}" uniqueName="ns1:transfersToOtherCashCentresValueBoEBanknotes" name="Transfers to other cash centres Value (BoE Banknotes)" dataDxfId="167">
      <xmlColumnPr mapId="1" xpath="/ns1:WCDMOReportingForm/ns1:CCT/ns1:CashCentreThroughput/ns1:transfersToOtherCashCentresValueBoEBanknotes" xmlDataType="integer"/>
    </tableColumn>
    <tableColumn id="73" xr3:uid="{915FDE1A-F920-4E43-AE64-86C85BDB13D6}" uniqueName="ns1:transfersToOtherCashCentresValueSNIBanknotes" name="Transfers to other cash centres Value (S&amp;NI Banknotes)" dataDxfId="166">
      <xmlColumnPr mapId="1" xpath="/ns1:WCDMOReportingForm/ns1:CCT/ns1:CashCentreThroughput/ns1:transfersToOtherCashCentresValueSNIBanknotes" xmlDataType="integer"/>
    </tableColumn>
    <tableColumn id="74" xr3:uid="{CF81DD22-6923-4142-821D-92034D735E0C}" uniqueName="ns1:transfersToOtherCashCentresValueCoin" name="Transfers to other cash centres Value (Coin)" dataDxfId="165">
      <xmlColumnPr mapId="1" xpath="/ns1:WCDMOReportingForm/ns1:CCT/ns1:CashCentreThroughput/ns1:transfersToOtherCashCentresValueCoin" xmlDataType="decimal"/>
    </tableColumn>
    <tableColumn id="75" xr3:uid="{39558D8B-7C24-4D93-BFEA-B1EA89D058CA}" uniqueName="ns1:deliveriesToIssuerVolumeALLGBPCash" name="Deliveries to Issuer Volume (ALL GBP CASH) " dataDxfId="164">
      <xmlColumnPr mapId="1" xpath="/ns1:WCDMOReportingForm/ns1:CCT/ns1:CashCentreThroughput/ns1:deliveriesToIssuerVolumeALLGBPCash" xmlDataType="integer"/>
    </tableColumn>
    <tableColumn id="76" xr3:uid="{D0721525-2B34-4901-B5EC-83BA2BCA1327}" uniqueName="ns1:deliveriesToBoEVolumeBoEBanknotes" name="Deliveries to BoE Volume (BoE Banknotes)" dataDxfId="163">
      <xmlColumnPr mapId="1" xpath="/ns1:WCDMOReportingForm/ns1:CCT/ns1:CashCentreThroughput/ns1:deliveriesToBoEVolumeBoEBanknotes" xmlDataType="integer"/>
    </tableColumn>
    <tableColumn id="77" xr3:uid="{502F586E-7574-4060-BEAE-47D14F5BA148}" uniqueName="ns1:deliveriesToSNICommercialBanknoteIssuersVolumeSNIBanknotes" name="Deliveries to S&amp;NI Commercial Banknote Issuers Volume (S&amp;NI Banknotes)" dataDxfId="162">
      <xmlColumnPr mapId="1" xpath="/ns1:WCDMOReportingForm/ns1:CCT/ns1:CashCentreThroughput/ns1:deliveriesToSNICommercialBanknoteIssuersVolumeSNIBanknotes" xmlDataType="integer"/>
    </tableColumn>
    <tableColumn id="78" xr3:uid="{87AE95ED-FADC-4D95-982F-002507CDFAD9}" uniqueName="ns1:deliveriesToRoyalMintVolumeCoin" name="Deliveries to Royal Mint Volume (Coin)" dataDxfId="161">
      <xmlColumnPr mapId="1" xpath="/ns1:WCDMOReportingForm/ns1:CCT/ns1:CashCentreThroughput/ns1:deliveriesToRoyalMintVolumeCoin" xmlDataType="integer"/>
    </tableColumn>
    <tableColumn id="79" xr3:uid="{1597BAB0-94D2-4FD1-B2E4-858C01A70ED3}" uniqueName="ns1:deliveriesToIssuerValueALLGBPCash" name="Deliveries to Issuer Value (ALL GBP CASH) " dataDxfId="160">
      <xmlColumnPr mapId="1" xpath="/ns1:WCDMOReportingForm/ns1:CCT/ns1:CashCentreThroughput/ns1:deliveriesToIssuerValueALLGBPCash" xmlDataType="decimal"/>
    </tableColumn>
    <tableColumn id="80" xr3:uid="{098AE434-0C9A-4532-BD62-A947377674C4}" uniqueName="ns1:deliveriesToBoEValueBoEBanknotes" name="Deliveries to BoE Value (BoE Banknotes)" dataDxfId="159">
      <xmlColumnPr mapId="1" xpath="/ns1:WCDMOReportingForm/ns1:CCT/ns1:CashCentreThroughput/ns1:deliveriesToBoEValueBoEBanknotes" xmlDataType="integer"/>
    </tableColumn>
    <tableColumn id="81" xr3:uid="{171B9826-A324-456E-8312-627C27A524B2}" uniqueName="ns1:deliveriesToSNICommercialBanknoteIssuersValueSNIBanknotes" name="Deliveries to S&amp;NI Commercial Banknote Issuers Value (S&amp;NI Banknotes)" dataDxfId="158">
      <xmlColumnPr mapId="1" xpath="/ns1:WCDMOReportingForm/ns1:CCT/ns1:CashCentreThroughput/ns1:deliveriesToSNICommercialBanknoteIssuersValueSNIBanknotes" xmlDataType="integer"/>
    </tableColumn>
    <tableColumn id="82" xr3:uid="{932CB6FE-FEB8-4FFB-BB61-3F8821E3D5D7}" uniqueName="ns1:deliveriesToRoyalMintValueCoin" name="Deliveries to Royal Mint Value (Coin)" dataDxfId="157">
      <xmlColumnPr mapId="1" xpath="/ns1:WCDMOReportingForm/ns1:CCT/ns1:CashCentreThroughput/ns1:deliveriesToRoyalMintValueCoin" xmlDataType="decimal"/>
    </tableColumn>
    <tableColumn id="83" xr3:uid="{54083B2A-2465-40C1-8F5F-38BEF5712852}" uniqueName="ns1:cashCentreDepositTransactionsALLGBPCash" name="Cash Centre Deposit Transactions (ALL GBP CASH)" dataDxfId="156">
      <xmlColumnPr mapId="1" xpath="/ns1:WCDMOReportingForm/ns1:CCT/ns1:CashCentreThroughput/ns1:cashCentreDepositTransactionsALLGBPCash" xmlDataType="integer"/>
    </tableColumn>
    <tableColumn id="84" xr3:uid="{29D89BAE-418B-4716-BAF8-ED5D723E3B67}" uniqueName="ns1:cashCentreDispenseTransactionsAllGBPCash" name="Cash Centre Dispense Transactions (ALL GBP CASH)" dataDxfId="155">
      <xmlColumnPr mapId="1" xpath="/ns1:WCDMOReportingForm/ns1:CCT/ns1:CashCentreThroughput/ns1:cashCentreDispenseTransactionsAllGBPCash" xmlDataType="integer"/>
    </tableColumn>
    <tableColumn id="85" xr3:uid="{B297F2C0-11F5-4BB6-8B6A-0DB17032C16A}" uniqueName="ns1:commentary" name="Commentary" dataDxfId="154">
      <xmlColumnPr mapId="1" xpath="/ns1:WCDMOReportingForm/ns1:CCT/ns1:CashCentreThroughput/ns1:commentary" xmlDataType="string"/>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6EB5B9B-8DD9-47E4-84A1-D85C3E7A125E}" name="SLAD" displayName="SLAD" ref="A2:Q3" tableType="xml" totalsRowShown="0" headerRowDxfId="153" dataDxfId="151" headerRowBorderDxfId="152" tableBorderDxfId="150">
  <tableColumns count="17">
    <tableColumn id="1" xr3:uid="{6B225598-845A-40C8-B446-45100B14694D}" uniqueName="ns1:lastUpdatedDate" name="Last Updated Date" dataDxfId="149">
      <xmlColumnPr mapId="1" xpath="/ns1:WCDMOReportingForm/ns1:SLAD/ns1:ServiceLevelAgreementDetail/ns1:lastUpdatedDate" xmlDataType="date"/>
    </tableColumn>
    <tableColumn id="2" xr3:uid="{A74777F1-DB0F-4469-B3E0-5F59DF0FDD07}" uniqueName="ns1:sLAId" name="SLA ID" dataDxfId="148">
      <xmlColumnPr mapId="1" xpath="/ns1:WCDMOReportingForm/ns1:SLAD/ns1:ServiceLevelAgreementDetail/ns1:sLAId" xmlDataType="integer"/>
    </tableColumn>
    <tableColumn id="3" xr3:uid="{7D5F4F11-C050-48B1-9C75-CF7298BA4579}" uniqueName="ns1:sLAType" name="SLA Type" dataDxfId="147">
      <xmlColumnPr mapId="1" xpath="/ns1:WCDMOReportingForm/ns1:SLAD/ns1:ServiceLevelAgreementDetail/ns1:sLAType" xmlDataType="string"/>
    </tableColumn>
    <tableColumn id="4" xr3:uid="{603BF3E8-F30C-41CC-BBBA-472C44FBD13F}" uniqueName="ns1:cashCentreID" name="Cash Centre ID" dataDxfId="146">
      <xmlColumnPr mapId="1" xpath="/ns1:WCDMOReportingForm/ns1:SLAD/ns1:ServiceLevelAgreementDetail/ns1:cashCentreID" xmlDataType="integer"/>
    </tableColumn>
    <tableColumn id="5" xr3:uid="{5F70450C-B02A-46A2-A55E-2EBC081CC079}" uniqueName="ns1:arrangementID" name="Arrangement ID" dataDxfId="145">
      <xmlColumnPr mapId="1" xpath="/ns1:WCDMOReportingForm/ns1:SLAD/ns1:ServiceLevelAgreementDetail/ns1:arrangementID" xmlDataType="integer"/>
    </tableColumn>
    <tableColumn id="6" xr3:uid="{75EC1EC9-ABE2-4444-94F7-90AA5DC2591F}" uniqueName="ns1:customerID" name="Customer ID" dataDxfId="144">
      <xmlColumnPr mapId="1" xpath="/ns1:WCDMOReportingForm/ns1:SLAD/ns1:ServiceLevelAgreementDetail/ns1:customerID" xmlDataType="integer"/>
    </tableColumn>
    <tableColumn id="7" xr3:uid="{AA658644-0664-4181-A1F3-9CA060A0850E}" uniqueName="ns1:sLAName" name="SLA Name" dataDxfId="143">
      <xmlColumnPr mapId="1" xpath="/ns1:WCDMOReportingForm/ns1:SLAD/ns1:ServiceLevelAgreementDetail/ns1:sLAName" xmlDataType="string"/>
    </tableColumn>
    <tableColumn id="8" xr3:uid="{8B6E2004-CC2F-40F0-BE5F-4BC30E410104}" uniqueName="ns1:sLACategory" name="SLA Category" dataDxfId="142">
      <xmlColumnPr mapId="1" xpath="/ns1:WCDMOReportingForm/ns1:SLAD/ns1:ServiceLevelAgreementDetail/ns1:sLACategory" xmlDataType="string"/>
    </tableColumn>
    <tableColumn id="9" xr3:uid="{BBF92E1C-5558-4879-8B3E-BEA80A4101AF}" uniqueName="ns1:sLAStartDate" name="SLA Start Date" dataDxfId="141">
      <xmlColumnPr mapId="1" xpath="/ns1:WCDMOReportingForm/ns1:SLAD/ns1:ServiceLevelAgreementDetail/ns1:sLAStartDate" xmlDataType="date"/>
    </tableColumn>
    <tableColumn id="10" xr3:uid="{130ED077-CD3A-415F-9416-5D4BC04B90DD}" uniqueName="ns1:sLAEndDate" name="SLA End Date" dataDxfId="140">
      <xmlColumnPr mapId="1" xpath="/ns1:WCDMOReportingForm/ns1:SLAD/ns1:ServiceLevelAgreementDetail/ns1:sLAEndDate" xmlDataType="date"/>
    </tableColumn>
    <tableColumn id="11" xr3:uid="{6184E76C-2A9E-4261-A2A9-0DF2A25A3CCC}" uniqueName="ns1:sLADefinition" name="SLA Definition" dataDxfId="139">
      <xmlColumnPr mapId="1" xpath="/ns1:WCDMOReportingForm/ns1:SLAD/ns1:ServiceLevelAgreementDetail/ns1:sLADefinition" xmlDataType="string"/>
    </tableColumn>
    <tableColumn id="12" xr3:uid="{3CC78C4F-E014-4CC5-90FF-A04FBFC6E274}" uniqueName="ns1:sLAMonitoringPlan" name="SLA Monitoring Plan" dataDxfId="138">
      <xmlColumnPr mapId="1" xpath="/ns1:WCDMOReportingForm/ns1:SLAD/ns1:ServiceLevelAgreementDetail/ns1:sLAMonitoringPlan" xmlDataType="string"/>
    </tableColumn>
    <tableColumn id="13" xr3:uid="{BF066EA9-004F-416B-9685-BD301C533190}" uniqueName="ns1:sLAUnit" name="SLA Unit" dataDxfId="137">
      <xmlColumnPr mapId="1" xpath="/ns1:WCDMOReportingForm/ns1:SLAD/ns1:ServiceLevelAgreementDetail/ns1:sLAUnit" xmlDataType="string"/>
    </tableColumn>
    <tableColumn id="14" xr3:uid="{EB56F242-19A2-49B3-81FD-9551A5C7E683}" uniqueName="ns1:sLAAssessmentType" name="SLA Assessment Type" dataDxfId="136">
      <xmlColumnPr mapId="1" xpath="/ns1:WCDMOReportingForm/ns1:SLAD/ns1:ServiceLevelAgreementDetail/ns1:sLAAssessmentType" xmlDataType="string"/>
    </tableColumn>
    <tableColumn id="15" xr3:uid="{E1E90B0A-E29E-4048-A4D4-90729992204C}" uniqueName="ns1:sLARatingApproach" name="SLA Rating Approach" dataDxfId="135">
      <xmlColumnPr mapId="1" xpath="/ns1:WCDMOReportingForm/ns1:SLAD/ns1:ServiceLevelAgreementDetail/ns1:sLARatingApproach" xmlDataType="string"/>
    </tableColumn>
    <tableColumn id="16" xr3:uid="{6E736E9D-A964-43F5-A485-96EEA3AE2221}" uniqueName="ns1:sLAAmberLowerLimit" name="SLA Amber Lower Limit" dataDxfId="134">
      <xmlColumnPr mapId="1" xpath="/ns1:WCDMOReportingForm/ns1:SLAD/ns1:ServiceLevelAgreementDetail/ns1:sLAAmberLowerLimit" xmlDataType="decimal"/>
    </tableColumn>
    <tableColumn id="17" xr3:uid="{784D5276-7982-4E7E-914A-EAA979805E39}" uniqueName="ns1:sLAAmberUpperLimit" name="SLA Amber Upper Limit" dataDxfId="133">
      <xmlColumnPr mapId="1" xpath="/ns1:WCDMOReportingForm/ns1:SLAD/ns1:ServiceLevelAgreementDetail/ns1:sLAAmberUpperLimit" xmlDataType="decimal"/>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820C4F4-D71A-4CB4-BDC3-9C92A9E266E0}" name="SLAP" displayName="SLAP" ref="A2:E3" tableType="xml" totalsRowShown="0" headerRowDxfId="132" dataDxfId="130" headerRowBorderDxfId="131" tableBorderDxfId="129">
  <tableColumns count="5">
    <tableColumn id="1" xr3:uid="{3277AA80-77CB-4B9D-8DAE-02A80F7A7FF8}" uniqueName="ns1:reportingPeriodStartDate" name="Reporting Period Start Date" dataDxfId="128">
      <xmlColumnPr mapId="1" xpath="/ns1:WCDMOReportingForm/ns1:SLAP/ns1:ServiceLevelAgreementPerformance/ns1:reportingPeriodStartDate" xmlDataType="date"/>
    </tableColumn>
    <tableColumn id="2" xr3:uid="{517217EE-345A-4FD2-AEF1-96CC7CD6EA03}" uniqueName="ns1:reportingPeriodEndDate" name="Reporting Period End Date" dataDxfId="127">
      <xmlColumnPr mapId="1" xpath="/ns1:WCDMOReportingForm/ns1:SLAP/ns1:ServiceLevelAgreementPerformance/ns1:reportingPeriodEndDate" xmlDataType="date"/>
    </tableColumn>
    <tableColumn id="3" xr3:uid="{7BA29426-72D3-4F37-BCFF-5BECF22E55E7}" uniqueName="ns1:sLAId" name="SLA ID" dataDxfId="126">
      <xmlColumnPr mapId="1" xpath="/ns1:WCDMOReportingForm/ns1:SLAP/ns1:ServiceLevelAgreementPerformance/ns1:sLAId" xmlDataType="integer"/>
    </tableColumn>
    <tableColumn id="4" xr3:uid="{FCFBC7FA-1BBC-40BF-9B58-855EE23AE56F}" uniqueName="ns1:sLAFigure" name="SLA Figure" dataDxfId="125">
      <xmlColumnPr mapId="1" xpath="/ns1:WCDMOReportingForm/ns1:SLAP/ns1:ServiceLevelAgreementPerformance/ns1:sLAFigure" xmlDataType="decimal"/>
    </tableColumn>
    <tableColumn id="5" xr3:uid="{7B2DDF24-2034-4134-AF71-6F8B911E4CF7}" uniqueName="ns1:sLACommentary" name="SLA Commentary" dataDxfId="124">
      <xmlColumnPr mapId="1" xpath="/ns1:WCDMOReportingForm/ns1:SLAP/ns1:ServiceLevelAgreementPerformance/ns1:sLACommentary" xmlDataType="string"/>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5F1BC42-DC41-4547-A2BE-777B2DB5DBF7}" name="MTPA" displayName="MTPA" ref="A2:J3" tableType="xml" totalsRowShown="0" headerRowDxfId="123" dataDxfId="121" headerRowBorderDxfId="122" tableBorderDxfId="120">
  <tableColumns count="10">
    <tableColumn id="1" xr3:uid="{595383DA-3D5E-4E00-B35A-816487324884}" uniqueName="ns1:lastUpdatedDate" name="Last Updated Date" dataDxfId="119">
      <xmlColumnPr mapId="1" xpath="/ns1:WCDMOReportingForm/ns1:MTPA/ns1:MaterialThirdPartyArrangement/ns1:lastUpdatedDate" xmlDataType="date"/>
    </tableColumn>
    <tableColumn id="2" xr3:uid="{D7BF27B3-555A-4D7E-AAB5-A5DFA1E39AA0}" uniqueName="ns1:arrangementId" name="Arrangement ID" dataDxfId="118">
      <xmlColumnPr mapId="1" xpath="/ns1:WCDMOReportingForm/ns1:MTPA/ns1:MaterialThirdPartyArrangement/ns1:arrangementId" xmlDataType="integer"/>
    </tableColumn>
    <tableColumn id="3" xr3:uid="{4390AC71-959C-451F-A37D-8543543FAAB7}" uniqueName="ns1:arrangementType" name="Arrangement Type" dataDxfId="117">
      <xmlColumnPr mapId="1" xpath="/ns1:WCDMOReportingForm/ns1:MTPA/ns1:MaterialThirdPartyArrangement/ns1:arrangementType" xmlDataType="string"/>
    </tableColumn>
    <tableColumn id="4" xr3:uid="{6CFF08FF-4AD1-4F1C-AA87-D465A82438EE}" uniqueName="ns1:arrangementProviderName" name="Arrangement Provider Name" dataDxfId="116">
      <xmlColumnPr mapId="1" xpath="/ns1:WCDMOReportingForm/ns1:MTPA/ns1:MaterialThirdPartyArrangement/ns1:arrangementProviderName" xmlDataType="string"/>
    </tableColumn>
    <tableColumn id="5" xr3:uid="{3D2FC963-1345-4E85-BD39-FBF58059F1EA}" uniqueName="ns1:arrangementStatus" name="Arrangement Status" dataDxfId="115">
      <xmlColumnPr mapId="1" xpath="/ns1:WCDMOReportingForm/ns1:MTPA/ns1:MaterialThirdPartyArrangement/ns1:arrangementStatus" xmlDataType="string"/>
    </tableColumn>
    <tableColumn id="6" xr3:uid="{5AE334CB-A509-4F20-BC9F-6BAF9B3AD3C4}" uniqueName="ns1:negotiationsInProgress" name="Negotiations in-progress?" dataDxfId="114">
      <xmlColumnPr mapId="1" xpath="/ns1:WCDMOReportingForm/ns1:MTPA/ns1:MaterialThirdPartyArrangement/ns1:negotiationsInProgress" xmlDataType="string"/>
    </tableColumn>
    <tableColumn id="7" xr3:uid="{1170071E-5D13-4178-9A1B-78FA02355474}" uniqueName="ns1:dueToLapse" name="Due to Lapse?" dataDxfId="113">
      <xmlColumnPr mapId="1" xpath="/ns1:WCDMOReportingForm/ns1:MTPA/ns1:MaterialThirdPartyArrangement/ns1:dueToLapse" xmlDataType="string"/>
    </tableColumn>
    <tableColumn id="8" xr3:uid="{8CD12F72-6233-42DC-AD9D-11BE58E7F019}" uniqueName="ns1:arrangementStartDate" name="Arrangement Start Date" dataDxfId="112">
      <xmlColumnPr mapId="1" xpath="/ns1:WCDMOReportingForm/ns1:MTPA/ns1:MaterialThirdPartyArrangement/ns1:arrangementStartDate" xmlDataType="date"/>
    </tableColumn>
    <tableColumn id="9" xr3:uid="{DD061F32-B20F-4F15-BAF7-1C4F262B616F}" uniqueName="ns1:arrangementExpiryDate" name="Arrangement Expiry Date" dataDxfId="111">
      <xmlColumnPr mapId="1" xpath="/ns1:WCDMOReportingForm/ns1:MTPA/ns1:MaterialThirdPartyArrangement/ns1:arrangementExpiryDate" xmlDataType="date"/>
    </tableColumn>
    <tableColumn id="10" xr3:uid="{095992CD-9439-46E3-9C0B-A2F3681BF3EC}" uniqueName="ns1:arrangementDescription" name="Arrangement Description " dataDxfId="110">
      <xmlColumnPr mapId="1" xpath="/ns1:WCDMOReportingForm/ns1:MTPA/ns1:MaterialThirdPartyArrangement/ns1:arrangementDescription" xmlDataType="string"/>
    </tableColumn>
  </tableColumns>
  <tableStyleInfo name="TableStyleLight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472D54D8-0818-4FCA-BE9C-9B0E1A8FECC8}" r="B2" connectionId="0">
    <xmlCellPr id="1" xr6:uid="{C490FE13-303D-4F4B-BCFD-1BEAD2356A1F}" uniqueName="ns1:nameOfTemplate">
      <xmlPr mapId="1" xpath="/ns1:WCDMOReportingForm/ns1:RH/ns1:ReturnHeader/ns1:nameOfTemplate" xmlDataType="string"/>
    </xmlCellPr>
  </singleXmlCell>
  <singleXmlCell id="2" xr6:uid="{4F749238-823F-4DCF-B8A7-26863EAB9159}" r="B3" connectionId="0">
    <xmlCellPr id="1" xr6:uid="{C61552D4-F2C7-4763-B76B-C7D39D2C40F0}" uniqueName="ns1:templateVersion">
      <xmlPr mapId="1" xpath="/ns1:WCDMOReportingForm/ns1:RH/ns1:ReturnHeader/ns1:templateVersion" xmlDataType="string"/>
    </xmlCellPr>
  </singleXmlCell>
  <singleXmlCell id="3" xr6:uid="{997A3EBA-D549-4E9D-ACB3-F91C5C3C8A9E}" r="B6" connectionId="0">
    <xmlCellPr id="1" xr6:uid="{509CA99C-99DF-49AF-9621-8D02636A2FC9}" uniqueName="ns1:firmID">
      <xmlPr mapId="1" xpath="/ns1:WCDMOReportingForm/ns1:RH/ns1:ReturnHeader/ns1:firmID" xmlDataType="integer"/>
    </xmlCellPr>
  </singleXmlCell>
  <singleXmlCell id="4" xr6:uid="{44B4013B-3EB1-4AF8-BE57-5A45993F8493}" r="B7" connectionId="0">
    <xmlCellPr id="1" xr6:uid="{861E5542-9755-4BB1-A4BB-C8EF255C4454}" uniqueName="ns1:returnComments">
      <xmlPr mapId="1" xpath="/ns1:WCDMOReportingForm/ns1:RH/ns1:ReturnHeader/ns1:returnComments" xmlDataType="string"/>
    </xmlCellPr>
  </singleXmlCell>
  <singleXmlCell id="5" xr6:uid="{2CD386BA-B26F-40F1-888F-D41A71EEC8C1}" r="B8" connectionId="0">
    <xmlCellPr id="1" xr6:uid="{FC90F5AF-EF0E-44AC-8EDE-83E4B8111ABA}" uniqueName="ns1:submissionDate">
      <xmlPr mapId="1" xpath="/ns1:WCDMOReportingForm/ns1:RH/ns1:ReturnHeader/ns1:submissionDate" xmlDataType="date"/>
    </xmlCellPr>
  </singleXmlCell>
  <singleXmlCell id="6" xr6:uid="{56AA9DCC-07F3-40F6-BA05-D42CF6F36578}" r="B9" connectionId="0">
    <xmlCellPr id="1" xr6:uid="{6934EC09-CC95-4842-9D5E-1D0EFF9C2DC2}" uniqueName="ns1:dataOwnerReporterID">
      <xmlPr mapId="1" xpath="/ns1:WCDMOReportingForm/ns1:RH/ns1:ReturnHeader/ns1:dataOwnerReporterID" xmlDataType="integer"/>
    </xmlCellPr>
  </singleXmlCell>
  <singleXmlCell id="7" xr6:uid="{7EC0C874-805C-4A67-86D1-8A7F5109A693}" r="B10" connectionId="0">
    <xmlCellPr id="1" xr6:uid="{3DB09F45-F0F5-44DE-BD28-74863A0B49A7}" uniqueName="ns1:dataStewardReporterID">
      <xmlPr mapId="1" xpath="/ns1:WCDMOReportingForm/ns1:RH/ns1:ReturnHeader/ns1:dataStewardReporterID" xmlDataType="integer"/>
    </xmlCellPr>
  </singleXmlCell>
  <singleXmlCell id="8" xr6:uid="{E07F7EC8-0B79-479E-95E2-3C0E52EBF600}" r="B11" connectionId="0">
    <xmlCellPr id="1" xr6:uid="{A8DA27EF-F160-448F-8BD0-7B3F3FA0FFFB}" uniqueName="ns1:dataExpertReporterID1">
      <xmlPr mapId="1" xpath="/ns1:WCDMOReportingForm/ns1:RH/ns1:ReturnHeader/ns1:dataExpertReporterID1" xmlDataType="integer"/>
    </xmlCellPr>
  </singleXmlCell>
  <singleXmlCell id="9" xr6:uid="{3D4686E4-3F5B-4A25-89FC-09A33EB8CD3C}" r="B12" connectionId="0">
    <xmlCellPr id="1" xr6:uid="{B9C5DAAD-8687-4719-A4F1-5BF2B61A2FE3}" uniqueName="ns1:dataExpertReporterID2">
      <xmlPr mapId="1" xpath="/ns1:WCDMOReportingForm/ns1:RH/ns1:ReturnHeader/ns1:dataExpertReporterID2" xmlDataType="integer"/>
    </xmlCellPr>
  </singleXmlCell>
  <singleXmlCell id="10" xr6:uid="{BBB4FFF3-DB36-4B3E-AB7B-8760176F6B5B}" r="B13" connectionId="0">
    <xmlCellPr id="1" xr6:uid="{E899CA6A-7068-409B-AF43-415B3382442E}" uniqueName="ns1:dataExpertReporterID3">
      <xmlPr mapId="1" xpath="/ns1:WCDMOReportingForm/ns1:RH/ns1:ReturnHeader/ns1:dataExpertReporterID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 xr6:uid="{5E467416-820D-46D5-918C-A2BBDEEFA3C5}" r="B3" connectionId="0">
    <xmlCellPr id="1" xr6:uid="{DE5AEBF9-D046-4A8E-BB8E-A607F5209B36}" uniqueName="ns1:firmID">
      <xmlPr mapId="1" xpath="/ns1:WCDMOReportingForm/ns1:FD/ns1:FirmDetails/ns1:firmID" xmlDataType="integer"/>
    </xmlCellPr>
  </singleXmlCell>
  <singleXmlCell id="12" xr6:uid="{33CDAF56-CD05-4F07-9228-B2A7172CE1E5}" r="B4" connectionId="0">
    <xmlCellPr id="1" xr6:uid="{697C93B6-260C-4393-AD9B-7F784C7EF518}" uniqueName="ns1:firmName">
      <xmlPr mapId="1" xpath="/ns1:WCDMOReportingForm/ns1:FD/ns1:FirmDetails/ns1:firmName" xmlDataType="string"/>
    </xmlCellPr>
  </singleXmlCell>
  <singleXmlCell id="13" xr6:uid="{8D946296-738D-4FEB-BB17-307C36173E69}" r="B5" connectionId="0">
    <xmlCellPr id="1" xr6:uid="{E65BF79D-1955-4361-B14F-1A16287AB16F}" uniqueName="ns1:firmAbbreviation">
      <xmlPr mapId="1" xpath="/ns1:WCDMOReportingForm/ns1:FD/ns1:FirmDetails/ns1:firmAbbreviation" xmlDataType="string"/>
    </xmlCellPr>
  </singleXmlCell>
  <singleXmlCell id="14" xr6:uid="{4589270F-298A-4DEE-BEDF-7CDD09BAF8D7}" r="B6" connectionId="0">
    <xmlCellPr id="1" xr6:uid="{13C599F0-64CB-4488-AEB9-A3B9AA9C5EBE}" uniqueName="ns1:firmType">
      <xmlPr mapId="1" xpath="/ns1:WCDMOReportingForm/ns1:FD/ns1:FirmDetails/ns1:firmType" xmlDataType="string"/>
    </xmlCellPr>
  </singleXmlCell>
  <singleXmlCell id="15" xr6:uid="{5A43899F-E6D9-4828-8507-DB495CD80CA7}" r="B7" connectionId="0">
    <xmlCellPr id="1" xr6:uid="{F2C1D043-C5B0-4820-BE7B-95FFBD7F7FEA}" uniqueName="ns1:firmCrn">
      <xmlPr mapId="1" xpath="/ns1:WCDMOReportingForm/ns1:FD/ns1:FirmDetails/ns1:firmCrn" xmlDataType="string"/>
    </xmlCellPr>
  </singleXmlCell>
  <singleXmlCell id="16" xr6:uid="{1E67885F-9BBE-426D-9333-4B183A7FEDFE}" r="B8" connectionId="0">
    <xmlCellPr id="1" xr6:uid="{1803EB9D-BC33-4AB6-B905-0B9DFDB23CF2}" uniqueName="ns1:additionalFirmCrn">
      <xmlPr mapId="1" xpath="/ns1:WCDMOReportingForm/ns1:FD/ns1:FirmDetails/ns1:additionalFirmCrn" xmlDataType="string"/>
    </xmlCellPr>
  </singleXmlCell>
  <singleXmlCell id="17" xr6:uid="{282273C3-959F-4EBF-AB2F-53938DCC0576}" r="B9" connectionId="0">
    <xmlCellPr id="1" xr6:uid="{CB0F5075-C5FB-4AF7-AE9A-CA5A1C5F1DD3}" uniqueName="ns1:firmLEI">
      <xmlPr mapId="1" xpath="/ns1:WCDMOReportingForm/ns1:FD/ns1:FirmDetails/ns1:firmLEI" xmlDataType="string"/>
    </xmlCellPr>
  </singleXmlCell>
  <singleXmlCell id="18" xr6:uid="{847C1B7B-E310-4915-ABE9-6A89031D5D0D}" r="B10" connectionId="0">
    <xmlCellPr id="1" xr6:uid="{159FEF9B-2C1F-4E7F-8CE5-1004987A402D}" uniqueName="ns1:additionalFirmLEI">
      <xmlPr mapId="1" xpath="/ns1:WCDMOReportingForm/ns1:FD/ns1:FirmDetails/ns1:additionalFirmLEI" xmlDataType="string"/>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0" xr6:uid="{269DA5F2-FA6C-4C41-8881-417588A242FE}" r="B3" connectionId="0">
    <xmlCellPr id="1" xr6:uid="{B26CF1F8-DF42-45C8-8266-65F3EF7D478C}" uniqueName="ns1:reportingPeriodStartDate">
      <xmlPr mapId="1" xpath="/ns1:WCDMOReportingForm/ns1:FF/ns1:FirmFinancials/ns1:reportingPeriodStartDate" xmlDataType="date"/>
    </xmlCellPr>
  </singleXmlCell>
  <singleXmlCell id="31" xr6:uid="{0D96F889-93CB-4053-B605-FDFD7205AD47}" r="B4" connectionId="0">
    <xmlCellPr id="1" xr6:uid="{E2684A79-5E6F-44E7-9327-7E396A3E9715}" uniqueName="ns1:reportingPeriodEndDate">
      <xmlPr mapId="1" xpath="/ns1:WCDMOReportingForm/ns1:FF/ns1:FirmFinancials/ns1:reportingPeriodEndDate" xmlDataType="date"/>
    </xmlCellPr>
  </singleXmlCell>
  <singleXmlCell id="32" xr6:uid="{9001DC81-C83D-4C28-91CE-A1D7B2477724}" r="B5" connectionId="0">
    <xmlCellPr id="1" xr6:uid="{DB875B40-3976-4CB3-A527-82A8FC72055D}" uniqueName="ns1:financialYearStartDate">
      <xmlPr mapId="1" xpath="/ns1:WCDMOReportingForm/ns1:FF/ns1:FirmFinancials/ns1:financialYearStartDate" xmlDataType="date"/>
    </xmlCellPr>
  </singleXmlCell>
  <singleXmlCell id="33" xr6:uid="{9C7C2E38-133D-4FAF-8B1E-6B213AA28C76}" r="B6" connectionId="0">
    <xmlCellPr id="1" xr6:uid="{A47BA3F3-C2B2-423F-85EB-F9C8DAA6B5A7}" uniqueName="ns1:financialYearEndDate">
      <xmlPr mapId="1" xpath="/ns1:WCDMOReportingForm/ns1:FF/ns1:FirmFinancials/ns1:financialYearEndDate" xmlDataType="date"/>
    </xmlCellPr>
  </singleXmlCell>
  <singleXmlCell id="34" xr6:uid="{67009BB5-9C1F-4CE1-A0DA-C430AA601E24}" r="B7" connectionId="0">
    <xmlCellPr id="1" xr6:uid="{0557DCE5-E056-4D2B-8D81-C382D59AABE6}" uniqueName="ns1:reportingLastUpdated">
      <xmlPr mapId="1" xpath="/ns1:WCDMOReportingForm/ns1:FF/ns1:FirmFinancials/ns1:reportingLastUpdated" xmlDataType="date"/>
    </xmlCellPr>
  </singleXmlCell>
  <singleXmlCell id="35" xr6:uid="{C3913729-DE32-4966-9290-82FF87354A05}" r="B8" connectionId="0">
    <xmlCellPr id="1" xr6:uid="{832C64CD-8454-4768-97EF-76049741CE34}" uniqueName="ns1:endYearFigures">
      <xmlPr mapId="1" xpath="/ns1:WCDMOReportingForm/ns1:FF/ns1:FirmFinancials/ns1:endYearFigures" xmlDataType="string"/>
    </xmlCellPr>
  </singleXmlCell>
  <singleXmlCell id="36" xr6:uid="{9D260408-4653-40DB-B408-DB8540E9C8E6}" r="B9" connectionId="0">
    <xmlCellPr id="1" xr6:uid="{3B7597CF-CDC4-42FD-AC96-DCB0958FD4E0}" uniqueName="ns1:actualsAudited">
      <xmlPr mapId="1" xpath="/ns1:WCDMOReportingForm/ns1:FF/ns1:FirmFinancials/ns1:actualsAudited" xmlDataType="string"/>
    </xmlCellPr>
  </singleXmlCell>
  <singleXmlCell id="37" xr6:uid="{ECF94A94-1535-4C79-B4B0-2F821A6C297B}" r="B10" connectionId="0">
    <xmlCellPr id="1" xr6:uid="{ABA0186F-00DC-44FE-8813-FC55F723423E}" uniqueName="ns1:forecastTotalRevenueAllGBPCash">
      <xmlPr mapId="1" xpath="/ns1:WCDMOReportingForm/ns1:FF/ns1:FirmFinancials/ns1:forecastTotalRevenueAllGBPCash" xmlDataType="integer"/>
    </xmlCellPr>
  </singleXmlCell>
  <singleXmlCell id="38" xr6:uid="{8CA79458-0DC1-411F-B14A-BFA77D75835A}" r="B11" connectionId="0">
    <xmlCellPr id="1" xr6:uid="{BAB8F650-661B-4316-852A-E91E5DF0FC5D}" uniqueName="ns1:actualTotalRevenueAllGBPCash">
      <xmlPr mapId="1" xpath="/ns1:WCDMOReportingForm/ns1:FF/ns1:FirmFinancials/ns1:actualTotalRevenueAllGBPCash" xmlDataType="integer"/>
    </xmlCellPr>
  </singleXmlCell>
  <singleXmlCell id="39" xr6:uid="{5551FBFC-3C4F-49FE-968C-A59083145719}" r="B12" connectionId="0">
    <xmlCellPr id="1" xr6:uid="{0313F0EE-D821-4016-9E90-8DBE0B6E7497}" uniqueName="ns1:totalRevenueAllGBPCashDescription">
      <xmlPr mapId="1" xpath="/ns1:WCDMOReportingForm/ns1:FF/ns1:FirmFinancials/ns1:totalRevenueAllGBPCashDescription" xmlDataType="string"/>
    </xmlCellPr>
  </singleXmlCell>
  <singleXmlCell id="40" xr6:uid="{C526B0DA-6924-47C2-A279-815BF9A202D5}" r="B13" connectionId="0">
    <xmlCellPr id="1" xr6:uid="{92FEAD36-A6CF-470D-8495-8CD3E36805BB}" uniqueName="ns1:forecastTotalRevenueBoEBanknotes">
      <xmlPr mapId="1" xpath="/ns1:WCDMOReportingForm/ns1:FF/ns1:FirmFinancials/ns1:forecastTotalRevenueBoEBanknotes" xmlDataType="integer"/>
    </xmlCellPr>
  </singleXmlCell>
  <singleXmlCell id="41" xr6:uid="{E5C2DA63-2836-4357-ADB9-25773BABB2D4}" r="B14" connectionId="0">
    <xmlCellPr id="1" xr6:uid="{53133799-5469-4708-966B-7A453ECADEBE}" uniqueName="ns1:actualTotalRevenueBoEBanknotes">
      <xmlPr mapId="1" xpath="/ns1:WCDMOReportingForm/ns1:FF/ns1:FirmFinancials/ns1:actualTotalRevenueBoEBanknotes" xmlDataType="integer"/>
    </xmlCellPr>
  </singleXmlCell>
  <singleXmlCell id="42" xr6:uid="{C8ECFDA1-98C7-4CCC-B04D-E4812C036ECD}" r="B15" connectionId="0">
    <xmlCellPr id="1" xr6:uid="{851CF67C-6A9E-4491-9522-69F5C484D9E6}" uniqueName="ns1:totalRevenueBoEBanknotesCashDescription">
      <xmlPr mapId="1" xpath="/ns1:WCDMOReportingForm/ns1:FF/ns1:FirmFinancials/ns1:totalRevenueBoEBanknotesCashDescription" xmlDataType="string"/>
    </xmlCellPr>
  </singleXmlCell>
  <singleXmlCell id="43" xr6:uid="{7119E995-DDCF-45A9-8956-F605B4EF5F22}" r="B16" connectionId="0">
    <xmlCellPr id="1" xr6:uid="{96F345C9-10B3-468C-96C5-A2F16A4FFCBE}" uniqueName="ns1:forecastTotalRevenueCoin">
      <xmlPr mapId="1" xpath="/ns1:WCDMOReportingForm/ns1:FF/ns1:FirmFinancials/ns1:forecastTotalRevenueCoin" xmlDataType="integer"/>
    </xmlCellPr>
  </singleXmlCell>
  <singleXmlCell id="44" xr6:uid="{32F75350-75A7-42C5-AA4E-099D8A0045A9}" r="B17" connectionId="0">
    <xmlCellPr id="1" xr6:uid="{25AEAEE4-1611-449F-A6FB-B3B06931F1E2}" uniqueName="ns1:actualTotalRevenueCoin">
      <xmlPr mapId="1" xpath="/ns1:WCDMOReportingForm/ns1:FF/ns1:FirmFinancials/ns1:actualTotalRevenueCoin" xmlDataType="integer"/>
    </xmlCellPr>
  </singleXmlCell>
  <singleXmlCell id="45" xr6:uid="{EC2E83CC-3109-41DA-B69D-1BDBD25E0F84}" r="B18" connectionId="0">
    <xmlCellPr id="1" xr6:uid="{00A4FB53-FFBA-4A72-9209-77A774A40837}" uniqueName="ns1:totalRevenueCoinCashDescription">
      <xmlPr mapId="1" xpath="/ns1:WCDMOReportingForm/ns1:FF/ns1:FirmFinancials/ns1:totalRevenueCoinCashDescription" xmlDataType="string"/>
    </xmlCellPr>
  </singleXmlCell>
  <singleXmlCell id="46" xr6:uid="{F0F8954B-C9A9-4715-BED1-E2945E49F042}" r="B19" connectionId="0">
    <xmlCellPr id="1" xr6:uid="{372C6CFA-C7E7-40D0-BFD5-E45FE9215B66}" uniqueName="ns1:forecastTotalOperatingCostAllGBPCash">
      <xmlPr mapId="1" xpath="/ns1:WCDMOReportingForm/ns1:FF/ns1:FirmFinancials/ns1:forecastTotalOperatingCostAllGBPCash" xmlDataType="integer"/>
    </xmlCellPr>
  </singleXmlCell>
  <singleXmlCell id="47" xr6:uid="{BE016B4C-9F8D-4A87-8F17-B3F57F5EE362}" r="B20" connectionId="0">
    <xmlCellPr id="1" xr6:uid="{A586561D-9555-4645-834B-786FFCAE7191}" uniqueName="ns1:actualTotalOperatingCostAllGBPCash">
      <xmlPr mapId="1" xpath="/ns1:WCDMOReportingForm/ns1:FF/ns1:FirmFinancials/ns1:actualTotalOperatingCostAllGBPCash" xmlDataType="integer"/>
    </xmlCellPr>
  </singleXmlCell>
  <singleXmlCell id="48" xr6:uid="{1E36B5CA-E90D-4D78-A700-FA671803C9C6}" r="B21" connectionId="0">
    <xmlCellPr id="1" xr6:uid="{7EA4FF37-E696-4548-A534-4EACCBBD145A}" uniqueName="ns1:totalOperatingCostAllGBPCashDescription">
      <xmlPr mapId="1" xpath="/ns1:WCDMOReportingForm/ns1:FF/ns1:FirmFinancials/ns1:totalOperatingCostAllGBPCashDescription" xmlDataType="string"/>
    </xmlCellPr>
  </singleXmlCell>
  <singleXmlCell id="49" xr6:uid="{847AB2CE-0957-406F-8838-740856BE0709}" r="B22" connectionId="0">
    <xmlCellPr id="1" xr6:uid="{CE09EA8E-8C6C-4462-B296-3EB56FD5FF2C}" uniqueName="ns1:actualFixedCostsAsPercentageOfTotalOperatingCostsAllGBPCash">
      <xmlPr mapId="1" xpath="/ns1:WCDMOReportingForm/ns1:FF/ns1:FirmFinancials/ns1:actualFixedCostsAsPercentageOfTotalOperatingCostsAllGBPCash" xmlDataType="decimal"/>
    </xmlCellPr>
  </singleXmlCell>
  <singleXmlCell id="50" xr6:uid="{2835B1DE-416A-442E-B972-C1862A78D89C}" r="B23" connectionId="0">
    <xmlCellPr id="1" xr6:uid="{329EE4BD-7C30-4257-9878-ACA09B2146E0}" uniqueName="ns1:actualVariableCostsAsPercentageOfTotalOperatingCostsAllGBPCash">
      <xmlPr mapId="1" xpath="/ns1:WCDMOReportingForm/ns1:FF/ns1:FirmFinancials/ns1:actualVariableCostsAsPercentageOfTotalOperatingCostsAllGBPCash" xmlDataType="decimal"/>
    </xmlCellPr>
  </singleXmlCell>
  <singleXmlCell id="51" xr6:uid="{BFED2F3B-1016-4AE4-8927-8ADC1B939BE4}" r="B24" connectionId="0">
    <xmlCellPr id="1" xr6:uid="{2112DF21-FED0-4EE5-AEAF-3C4F65A78B6D}" uniqueName="ns1:forecastTotalOperatingCostBoEBanknotes">
      <xmlPr mapId="1" xpath="/ns1:WCDMOReportingForm/ns1:FF/ns1:FirmFinancials/ns1:forecastTotalOperatingCostBoEBanknotes" xmlDataType="integer"/>
    </xmlCellPr>
  </singleXmlCell>
  <singleXmlCell id="52" xr6:uid="{AF8D3A6C-A16D-4461-830C-8EDBA6FCD173}" r="B25" connectionId="0">
    <xmlCellPr id="1" xr6:uid="{3BD6CC6B-4145-459B-B023-FB36B613AD96}" uniqueName="ns1:actualTotalOperatingCostBoEBanknotes">
      <xmlPr mapId="1" xpath="/ns1:WCDMOReportingForm/ns1:FF/ns1:FirmFinancials/ns1:actualTotalOperatingCostBoEBanknotes" xmlDataType="integer"/>
    </xmlCellPr>
  </singleXmlCell>
  <singleXmlCell id="53" xr6:uid="{62FEEEFA-FB6E-419C-A340-D9CCAE012E0C}" r="B26" connectionId="0">
    <xmlCellPr id="1" xr6:uid="{7F8D8463-C943-46F8-BFB2-6337E234EA58}" uniqueName="ns1:totalOperatingCostBoEBanknotesDescription">
      <xmlPr mapId="1" xpath="/ns1:WCDMOReportingForm/ns1:FF/ns1:FirmFinancials/ns1:totalOperatingCostBoEBanknotesDescription" xmlDataType="string"/>
    </xmlCellPr>
  </singleXmlCell>
  <singleXmlCell id="54" xr6:uid="{8B548C95-5343-44EC-8FF5-E46F9BB12275}" r="B27" connectionId="0">
    <xmlCellPr id="1" xr6:uid="{3579A642-4D30-44DB-B1B0-3E8D873D445F}" uniqueName="ns1:actualFixedCostsAsPercentageOfTotalOperatingCostsBoEBanknotes">
      <xmlPr mapId="1" xpath="/ns1:WCDMOReportingForm/ns1:FF/ns1:FirmFinancials/ns1:actualFixedCostsAsPercentageOfTotalOperatingCostsBoEBanknotes" xmlDataType="decimal"/>
    </xmlCellPr>
  </singleXmlCell>
  <singleXmlCell id="55" xr6:uid="{1869A1AA-BEA0-4ECF-9430-F665DD6ECAE7}" r="B28" connectionId="0">
    <xmlCellPr id="1" xr6:uid="{3829C861-1661-4BE3-8C5D-C6B9AD8C3995}" uniqueName="ns1:actualVariableCostsAsPercentageOfTotalOperatingCostsBoEBanknotes">
      <xmlPr mapId="1" xpath="/ns1:WCDMOReportingForm/ns1:FF/ns1:FirmFinancials/ns1:actualVariableCostsAsPercentageOfTotalOperatingCostsBoEBanknotes" xmlDataType="decimal"/>
    </xmlCellPr>
  </singleXmlCell>
  <singleXmlCell id="56" xr6:uid="{B6DDCB82-9563-4870-A11B-C0F858521431}" r="B29" connectionId="0">
    <xmlCellPr id="1" xr6:uid="{2A8572E6-D5F2-42AB-9CEC-F1B59D818288}" uniqueName="ns1:forecastTotalOperatingCostCoin">
      <xmlPr mapId="1" xpath="/ns1:WCDMOReportingForm/ns1:FF/ns1:FirmFinancials/ns1:forecastTotalOperatingCostCoin" xmlDataType="integer"/>
    </xmlCellPr>
  </singleXmlCell>
  <singleXmlCell id="57" xr6:uid="{30287A68-5D50-44A7-9703-A6046DD4CF00}" r="B30" connectionId="0">
    <xmlCellPr id="1" xr6:uid="{3CCB19A4-EE15-487D-A91F-31BEDAF520A4}" uniqueName="ns1:actualTotalOperatingCostCoin">
      <xmlPr mapId="1" xpath="/ns1:WCDMOReportingForm/ns1:FF/ns1:FirmFinancials/ns1:actualTotalOperatingCostCoin" xmlDataType="integer"/>
    </xmlCellPr>
  </singleXmlCell>
  <singleXmlCell id="58" xr6:uid="{453C0CCF-7835-4593-8FFF-1F932E47A94D}" r="B31" connectionId="0">
    <xmlCellPr id="1" xr6:uid="{3B81D02A-B1EA-4191-8F5B-09DB19A386EE}" uniqueName="ns1:totalOperatingCostCoinDescription">
      <xmlPr mapId="1" xpath="/ns1:WCDMOReportingForm/ns1:FF/ns1:FirmFinancials/ns1:totalOperatingCostCoinDescription" xmlDataType="string"/>
    </xmlCellPr>
  </singleXmlCell>
  <singleXmlCell id="59" xr6:uid="{D46FC77C-406D-4B7D-9572-66BEAE0F66B9}" r="B32" connectionId="0">
    <xmlCellPr id="1" xr6:uid="{F74A577A-D6F3-45D3-95D4-DD90C92E35B0}" uniqueName="ns1:actualFixedCostsAsPercentageOfTotalOperatingCostsCoin">
      <xmlPr mapId="1" xpath="/ns1:WCDMOReportingForm/ns1:FF/ns1:FirmFinancials/ns1:actualFixedCostsAsPercentageOfTotalOperatingCostsCoin" xmlDataType="decimal"/>
    </xmlCellPr>
  </singleXmlCell>
  <singleXmlCell id="60" xr6:uid="{B6F9A9F2-1B0A-4FEB-B0A5-B9EA3733145B}" r="B33" connectionId="0">
    <xmlCellPr id="1" xr6:uid="{2AB235DE-66FC-4B9D-AEF1-0602583A9855}" uniqueName="ns1:actualVariableCostsAsPercentageOfTotalOperatingCostsCoin">
      <xmlPr mapId="1" xpath="/ns1:WCDMOReportingForm/ns1:FF/ns1:FirmFinancials/ns1:actualVariableCostsAsPercentageOfTotalOperatingCostsCoin" xmlDataType="decimal"/>
    </xmlCellPr>
  </singleXmlCell>
  <singleXmlCell id="61" xr6:uid="{9C75F183-D798-445A-8754-6EF7B6892A61}" r="B34" connectionId="0">
    <xmlCellPr id="1" xr6:uid="{C8CE1E2B-171B-4DF4-81E7-641A0026E183}" uniqueName="ns1:actualCashInTransitCostAllGBPCash">
      <xmlPr mapId="1" xpath="/ns1:WCDMOReportingForm/ns1:FF/ns1:FirmFinancials/ns1:actualCashInTransitCostAllGBPCash" xmlDataType="integer"/>
    </xmlCellPr>
  </singleXmlCell>
  <singleXmlCell id="62" xr6:uid="{599067DF-C4EB-4EA7-9F61-769C572406B8}" r="B35" connectionId="0">
    <xmlCellPr id="1" xr6:uid="{B9A81083-52B2-46D1-BA5C-5FC927BAF472}" uniqueName="ns1:cashInTransitCostAllGBPCashDescription">
      <xmlPr mapId="1" xpath="/ns1:WCDMOReportingForm/ns1:FF/ns1:FirmFinancials/ns1:cashInTransitCostAllGBPCashDescription" xmlDataType="string"/>
    </xmlCellPr>
  </singleXmlCell>
  <singleXmlCell id="63" xr6:uid="{5EAFF19D-3986-4481-9C24-ADF6A7DC3E06}" r="B36" connectionId="0">
    <xmlCellPr id="1" xr6:uid="{28456C8C-C00A-452E-9438-2A6D058703F3}" uniqueName="ns1:actualCashInTransitCostBoEBanknotes">
      <xmlPr mapId="1" xpath="/ns1:WCDMOReportingForm/ns1:FF/ns1:FirmFinancials/ns1:actualCashInTransitCostBoEBanknotes" xmlDataType="integer"/>
    </xmlCellPr>
  </singleXmlCell>
  <singleXmlCell id="64" xr6:uid="{65CEBB06-FC53-43B1-834E-BDEB3CE95AE7}" r="B37" connectionId="0">
    <xmlCellPr id="1" xr6:uid="{EFFD72E1-9B3D-4321-A31F-187C170BED88}" uniqueName="ns1:cashInTransitCostBoEBanknotesDescription">
      <xmlPr mapId="1" xpath="/ns1:WCDMOReportingForm/ns1:FF/ns1:FirmFinancials/ns1:cashInTransitCostBoEBanknotesDescription" xmlDataType="string"/>
    </xmlCellPr>
  </singleXmlCell>
  <singleXmlCell id="65" xr6:uid="{D47DDDA0-81F4-4876-9DBE-86FCA4599A08}" r="B38" connectionId="0">
    <xmlCellPr id="1" xr6:uid="{310D04C5-E30E-48DC-8AED-E24FBFDACC54}" uniqueName="ns1:actualCashInTransitCostCoin">
      <xmlPr mapId="1" xpath="/ns1:WCDMOReportingForm/ns1:FF/ns1:FirmFinancials/ns1:actualCashInTransitCostCoin" xmlDataType="integer"/>
    </xmlCellPr>
  </singleXmlCell>
  <singleXmlCell id="66" xr6:uid="{5C33D075-1015-48E2-9974-1DB3BBFE6C13}" r="B39" connectionId="0">
    <xmlCellPr id="1" xr6:uid="{33FEC310-58BF-4C16-BB3B-555B768B2311}" uniqueName="ns1:cashInTransitCostCoinDescription">
      <xmlPr mapId="1" xpath="/ns1:WCDMOReportingForm/ns1:FF/ns1:FirmFinancials/ns1:cashInTransitCostCoinDescription" xmlDataType="string"/>
    </xmlCellPr>
  </singleXmlCell>
  <singleXmlCell id="67" xr6:uid="{850628C2-42B8-4414-8952-7B636ACE8AED}" r="B40" connectionId="0">
    <xmlCellPr id="1" xr6:uid="{30A7259B-2EB1-4E3A-AB6E-EEF4D4FECE75}" uniqueName="ns1:commentary">
      <xmlPr mapId="1" xpath="/ns1:WCDMOReportingForm/ns1:FF/ns1:FirmFinancials/ns1:commentary" xmlDataType="string"/>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1" xr6:uid="{AD559A6F-71B7-4E0B-AF37-446E4C5D394A}" r="B3" connectionId="0">
    <xmlCellPr id="1" xr6:uid="{D69FF2D0-E378-4ECF-882A-C1EA06DF344E}" uniqueName="ns1:attestationDate">
      <xmlPr mapId="1" xpath="/ns1:WCDMOReportingForm/ns1:A/ns1:Attestation/ns1:attestationDate" xmlDataType="date"/>
    </xmlCellPr>
  </singleXmlCell>
  <singleXmlCell id="72" xr6:uid="{6CBAD627-297B-4158-AC0F-F66562B935F4}" r="B4" connectionId="0">
    <xmlCellPr id="1" xr6:uid="{798C81F6-1DE3-49EB-A68D-A4F1C35D69B8}" uniqueName="ns1:firmDetailsReviewed">
      <xmlPr mapId="1" xpath="/ns1:WCDMOReportingForm/ns1:A/ns1:Attestation/ns1:firmDetailsReviewed" xmlDataType="string"/>
    </xmlCellPr>
  </singleXmlCell>
  <singleXmlCell id="73" xr6:uid="{C226C850-285B-4233-AA40-1D15633AC511}" r="B5" connectionId="0">
    <xmlCellPr id="1" xr6:uid="{C516A47F-3DD6-42B0-B701-A38909B826B9}" uniqueName="ns1:reporterDetailsReviewed">
      <xmlPr mapId="1" xpath="/ns1:WCDMOReportingForm/ns1:A/ns1:Attestation/ns1:reporterDetailsReviewed" xmlDataType="string"/>
    </xmlCellPr>
  </singleXmlCell>
  <singleXmlCell id="74" xr6:uid="{CD4B8F3B-4EC3-414B-AD4A-B7A56F90489C}" r="B6" connectionId="0">
    <xmlCellPr id="1" xr6:uid="{F8BA474C-1A88-4BE4-A276-61FAAAFAE0ED}" uniqueName="ns1:cashCentreDetailsReviewed">
      <xmlPr mapId="1" xpath="/ns1:WCDMOReportingForm/ns1:A/ns1:Attestation/ns1:cashCentreDetailsReviewed" xmlDataType="string"/>
    </xmlCellPr>
  </singleXmlCell>
  <singleXmlCell id="75" xr6:uid="{0CDDDA57-003E-43FB-A83B-E7FF1A6CE9D9}" r="B7" connectionId="0">
    <xmlCellPr id="1" xr6:uid="{130F0F29-1C21-4D7D-98A2-CA8488E0EB70}" uniqueName="ns1:vaultUtilisationReviewed">
      <xmlPr mapId="1" xpath="/ns1:WCDMOReportingForm/ns1:A/ns1:Attestation/ns1:vaultUtilisationReviewed" xmlDataType="string"/>
    </xmlCellPr>
  </singleXmlCell>
  <singleXmlCell id="76" xr6:uid="{57AAF810-CC35-4B2E-AECA-31522D80E9BE}" r="B8" connectionId="0">
    <xmlCellPr id="1" xr6:uid="{9CE3978D-173F-439E-807E-D03A08CC0A64}" uniqueName="ns1:keyEquipmentDetailsReviewed">
      <xmlPr mapId="1" xpath="/ns1:WCDMOReportingForm/ns1:A/ns1:Attestation/ns1:keyEquipmentDetailsReviewed" xmlDataType="string"/>
    </xmlCellPr>
  </singleXmlCell>
  <singleXmlCell id="77" xr6:uid="{E34CD035-8F8F-46E2-83D1-81001D56B8E0}" r="B9" connectionId="0">
    <xmlCellPr id="1" xr6:uid="{4D5D151F-B3C8-49D5-A507-831FC4D1655E}" uniqueName="ns1:desktopEquipmentDetailsReviewed">
      <xmlPr mapId="1" xpath="/ns1:WCDMOReportingForm/ns1:A/ns1:Attestation/ns1:desktopEquipmentDetailsReviewed" xmlDataType="string"/>
    </xmlCellPr>
  </singleXmlCell>
  <singleXmlCell id="78" xr6:uid="{6C1FD412-59C9-48C6-8AFA-14851CD0EFB4}" r="B10" connectionId="0">
    <xmlCellPr id="1" xr6:uid="{48A173B8-7CB9-43F4-B87B-D1A163705254}" uniqueName="ns1:cashCentreThroughputReviewed">
      <xmlPr mapId="1" xpath="/ns1:WCDMOReportingForm/ns1:A/ns1:Attestation/ns1:cashCentreThroughputReviewed" xmlDataType="string"/>
    </xmlCellPr>
  </singleXmlCell>
  <singleXmlCell id="79" xr6:uid="{A60745AA-A358-4DD2-8428-04B5C9715DC0}" r="B11" connectionId="0">
    <xmlCellPr id="1" xr6:uid="{2630A8C4-CC4C-4452-A60C-42C59C148B33}" uniqueName="ns1:serviceLevelAgreementDetailsReviewed">
      <xmlPr mapId="1" xpath="/ns1:WCDMOReportingForm/ns1:A/ns1:Attestation/ns1:serviceLevelAgreementDetailsReviewed" xmlDataType="string"/>
    </xmlCellPr>
  </singleXmlCell>
  <singleXmlCell id="80" xr6:uid="{5F62B595-FD52-4956-814D-B8823F9C7740}" r="B12" connectionId="0">
    <xmlCellPr id="1" xr6:uid="{8898774A-9E9C-450D-B7F3-E59A77A61381}" uniqueName="ns1:serviceLevelAgreementPerformanceReviewed">
      <xmlPr mapId="1" xpath="/ns1:WCDMOReportingForm/ns1:A/ns1:Attestation/ns1:serviceLevelAgreementPerformanceReviewed" xmlDataType="string"/>
    </xmlCellPr>
  </singleXmlCell>
  <singleXmlCell id="81" xr6:uid="{D5B2C479-4843-4612-A4D5-0EAF5E67BA3A}" r="B13" connectionId="0">
    <xmlCellPr id="1" xr6:uid="{E431AE53-130F-44CC-82B3-7BA16AFF276F}" uniqueName="ns1:materialThirdPartyArrangementsReviewed">
      <xmlPr mapId="1" xpath="/ns1:WCDMOReportingForm/ns1:A/ns1:Attestation/ns1:materialThirdPartyArrangementsReviewed" xmlDataType="string"/>
    </xmlCellPr>
  </singleXmlCell>
  <singleXmlCell id="82" xr6:uid="{51CCCB12-0B5A-48FC-9862-FA601B2E69B9}" r="B14" connectionId="0">
    <xmlCellPr id="1" xr6:uid="{E1EA4CF4-9E45-4211-9A4A-0A94D2C03DD5}" uniqueName="ns1:wholesaleCustomerDetailsReviewed">
      <xmlPr mapId="1" xpath="/ns1:WCDMOReportingForm/ns1:A/ns1:Attestation/ns1:wholesaleCustomerDetailsReviewed" xmlDataType="string"/>
    </xmlCellPr>
  </singleXmlCell>
  <singleXmlCell id="83" xr6:uid="{9B67F0BF-3E81-46F9-B9A4-8A293A64CDE4}" r="B15" connectionId="0">
    <xmlCellPr id="1" xr6:uid="{F5A3C0FA-88A8-44AB-879D-3624FB29913D}" uniqueName="ns1:wholesaleCustomerFlowsReviewed">
      <xmlPr mapId="1" xpath="/ns1:WCDMOReportingForm/ns1:A/ns1:Attestation/ns1:wholesaleCustomerFlowsReviewed" xmlDataType="string"/>
    </xmlCellPr>
  </singleXmlCell>
  <singleXmlCell id="84" xr6:uid="{F9C6A436-3581-4799-9FAC-14E46BA47F39}" r="B16" connectionId="0">
    <xmlCellPr id="1" xr6:uid="{7B09987A-4CF3-4A04-887F-31BD19B78724}" uniqueName="ns1:firmFinancialsReviewed">
      <xmlPr mapId="1" xpath="/ns1:WCDMOReportingForm/ns1:A/ns1:Attestation/ns1:firmFinancialsReviewed" xmlDataType="string"/>
    </xmlCellPr>
  </singleXmlCell>
  <singleXmlCell id="85" xr6:uid="{CF6359C3-B332-4133-8F29-E73717476E9F}" r="B17" connectionId="0">
    <xmlCellPr id="1" xr6:uid="{23AC3CCA-48F2-4EB9-A91A-77A0FD33D479}" uniqueName="ns1:sustainabilityTargetDetailsReviewed">
      <xmlPr mapId="1" xpath="/ns1:WCDMOReportingForm/ns1:A/ns1:Attestation/ns1:sustainabilityTargetDetailsReviewed" xmlDataType="string"/>
    </xmlCellPr>
  </singleXmlCell>
  <singleXmlCell id="86" xr6:uid="{BD12ED5D-2C0F-41EF-905A-69F4FF5667C1}" r="B18" connectionId="0">
    <xmlCellPr id="1" xr6:uid="{F29E6533-47AB-46C0-9D36-F826AA9E4D0E}" uniqueName="ns1:sustainabilityTargetPerformanceReviewed">
      <xmlPr mapId="1" xpath="/ns1:WCDMOReportingForm/ns1:A/ns1:Attestation/ns1:sustainabilityTargetPerformanceReviewed" xmlDataType="string"/>
    </xmlCellPr>
  </singleXmlCell>
  <singleXmlCell id="87" xr6:uid="{00247B24-9F48-456B-AA94-3B399342A6DD}" r="B19" connectionId="0">
    <xmlCellPr id="1" xr6:uid="{C389CBA5-97F8-4EFE-81E2-1680355D7FEA}" uniqueName="ns1:eventNotificationReviewed">
      <xmlPr mapId="1" xpath="/ns1:WCDMOReportingForm/ns1:A/ns1:Attestation/ns1:eventNotificationReviewed" xmlDataType="string"/>
    </xmlCellPr>
  </singleXmlCell>
  <singleXmlCell id="88" xr6:uid="{076C0FC2-2561-409A-BA7D-BEFC85EC5149}" r="B20" connectionId="0">
    <xmlCellPr id="1" xr6:uid="{D6E7247F-623F-4132-B87C-75452DD09E9E}" uniqueName="ns1:businessContinuityPlanReviewed">
      <xmlPr mapId="1" xpath="/ns1:WCDMOReportingForm/ns1:A/ns1:Attestation/ns1:businessContinuityPlanReviewed" xmlDataType="string"/>
    </xmlCellPr>
  </singleXmlCell>
  <singleXmlCell id="89" xr6:uid="{9FBCBB46-6F88-43FE-BFD5-6F70195FC450}" r="B21" connectionId="0">
    <xmlCellPr id="1" xr6:uid="{BA69C842-A72E-4ABF-B17D-FDD687543D55}" uniqueName="ns1:businessPlanReviewed">
      <xmlPr mapId="1" xpath="/ns1:WCDMOReportingForm/ns1:A/ns1:Attestation/ns1:businessPlanReviewed" xmlDataType="string"/>
    </xmlCellPr>
  </singleXmlCell>
  <singleXmlCell id="90" xr6:uid="{21648DF0-27A0-400D-B5FC-A0DD916B70DF}" r="B22" connectionId="0">
    <xmlCellPr id="1" xr6:uid="{B026294F-9CFB-4880-89AA-DED9A120758B}" uniqueName="ns1:cashCentreClosureReviewed">
      <xmlPr mapId="1" xpath="/ns1:WCDMOReportingForm/ns1:A/ns1:Attestation/ns1:cashCentreClosureReviewed" xmlDataType="string"/>
    </xmlCellPr>
  </singleXmlCell>
  <singleXmlCell id="91" xr6:uid="{B4BBF2CC-CBFB-4BD7-8DA1-996A3C87DF9A}" r="B23" connectionId="0">
    <xmlCellPr id="1" xr6:uid="{6F416BDD-560C-4695-9A1D-1860AD4AD79D}" uniqueName="ns1:marketExitReviewed">
      <xmlPr mapId="1" xpath="/ns1:WCDMOReportingForm/ns1:A/ns1:Attestation/ns1:marketExitReviewed" xmlDataType="string"/>
    </xmlCellPr>
  </singleXmlCell>
  <singleXmlCell id="92" xr6:uid="{643D6037-A4B7-4A7A-A859-B81BA8A9CF0B}" r="B24" connectionId="0">
    <xmlCellPr id="1" xr6:uid="{210BD562-4AE0-4CB8-A33F-97A784019A09}" uniqueName="ns1:selfAssessmentReviewed">
      <xmlPr mapId="1" xpath="/ns1:WCDMOReportingForm/ns1:A/ns1:Attestation/ns1:selfAssessmentReviewed" xmlDataType="string"/>
    </xmlCellPr>
  </singleXmlCell>
  <singleXmlCell id="93" xr6:uid="{26F73848-7A00-4275-92A9-461F349EBC92}" r="B25" connectionId="0">
    <xmlCellPr id="1" xr6:uid="{AFEF68A5-6EEE-4D51-A0AF-8EDC4DBDFF91}" uniqueName="ns1:wholesaleCustomerPricingReviewed">
      <xmlPr mapId="1" xpath="/ns1:WCDMOReportingForm/ns1:A/ns1:Attestation/ns1:wholesaleCustomerPricingReviewed" xmlDataType="string"/>
    </xmlCellPr>
  </singleXmlCell>
  <singleXmlCell id="94" xr6:uid="{B985DAD5-F371-446E-B9B2-1BD39879F245}" r="B26" connectionId="0">
    <xmlCellPr id="1" xr6:uid="{125F8AD9-F6B6-4EA6-870D-9DE61104441F}" uniqueName="ns1:materialityAssessmentReviewed">
      <xmlPr mapId="1" xpath="/ns1:WCDMOReportingForm/ns1:A/ns1:Attestation/ns1:materialityAssessmentReviewed" xmlDataType="string"/>
    </xmlCellPr>
  </singleXmlCell>
  <singleXmlCell id="95" xr6:uid="{1147BE67-0C08-4B33-9304-3406B899BAC1}" r="B27" connectionId="0">
    <xmlCellPr id="1" xr6:uid="{21794DF6-B841-4AA8-9F02-6D2E512A3EBA}" uniqueName="ns1:dueDiligenceReviewed">
      <xmlPr mapId="1" xpath="/ns1:WCDMOReportingForm/ns1:A/ns1:Attestation/ns1:dueDiligenceReviewed" xmlDataType="string"/>
    </xmlCellPr>
  </singleXmlCell>
  <singleXmlCell id="96" xr6:uid="{86469640-D3C1-44CE-B06F-37B922F496F3}" r="B28" connectionId="0">
    <xmlCellPr id="1" xr6:uid="{23EB636F-5C35-4780-9C17-1FE6A6067DEB}" uniqueName="ns1:riskAssessmentReviewed">
      <xmlPr mapId="1" xpath="/ns1:WCDMOReportingForm/ns1:A/ns1:Attestation/ns1:riskAssessmentReviewed" xmlDataType="string"/>
    </xmlCellPr>
  </singleXmlCell>
  <singleXmlCell id="97" xr6:uid="{95982B7F-DE96-4959-960A-07A30D3034E2}" r="B29" connectionId="0">
    <xmlCellPr id="1" xr6:uid="{6A17EFD3-6952-4888-8D6F-718D943AC473}" uniqueName="ns1:contractReviewed">
      <xmlPr mapId="1" xpath="/ns1:WCDMOReportingForm/ns1:A/ns1:Attestation/ns1:contractReviewed"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1" Type="http://schemas.openxmlformats.org/officeDocument/2006/relationships/tableSingleCells" Target="../tables/tableSingleCells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SingleCells" Target="../tables/tableSingleCells4.xml"/></Relationships>
</file>

<file path=xl/worksheets/_rels/sheet3.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tableSingleCells" Target="../tables/tableSingleCells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9D9C-8198-4EDC-BB21-DE73717C1A77}">
  <dimension ref="A1"/>
  <sheetViews>
    <sheetView tabSelected="1" zoomScaleNormal="100" workbookViewId="0"/>
  </sheetViews>
  <sheetFormatPr defaultColWidth="8.1015625" defaultRowHeight="14.4" x14ac:dyDescent="0.55000000000000004"/>
  <cols>
    <col min="1" max="16384" width="8.1015625" style="1"/>
  </cols>
  <sheetData/>
  <sheetProtection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4DBF-4361-427B-ABF5-3E17529853BC}">
  <dimension ref="A1:CG3"/>
  <sheetViews>
    <sheetView workbookViewId="0">
      <selection activeCell="A3" sqref="A3"/>
    </sheetView>
  </sheetViews>
  <sheetFormatPr defaultRowHeight="14.4" x14ac:dyDescent="0.55000000000000004"/>
  <cols>
    <col min="1" max="1" width="25.7890625" customWidth="1"/>
    <col min="2" max="2" width="25" customWidth="1"/>
    <col min="3" max="4" width="17.7890625" customWidth="1"/>
    <col min="5" max="5" width="25.68359375" customWidth="1"/>
    <col min="6" max="6" width="19.5234375" customWidth="1"/>
    <col min="7" max="7" width="17.7890625" customWidth="1"/>
    <col min="8" max="8" width="26.20703125" customWidth="1"/>
    <col min="9" max="9" width="20.1015625" customWidth="1"/>
    <col min="10" max="10" width="22.89453125" customWidth="1"/>
    <col min="11" max="11" width="34.5234375" customWidth="1"/>
    <col min="12" max="12" width="28.41796875" customWidth="1"/>
    <col min="13" max="13" width="23.5234375" customWidth="1"/>
    <col min="14" max="14" width="35.20703125" customWidth="1"/>
    <col min="15" max="15" width="29.1015625" customWidth="1"/>
    <col min="16" max="16" width="47" customWidth="1"/>
    <col min="17" max="17" width="47.68359375" customWidth="1"/>
    <col min="18" max="18" width="48.7890625" customWidth="1"/>
    <col min="19" max="19" width="38.89453125" customWidth="1"/>
    <col min="20" max="20" width="35.7890625" customWidth="1"/>
    <col min="21" max="21" width="39.89453125" customWidth="1"/>
    <col min="22" max="22" width="35.5234375" customWidth="1"/>
    <col min="23" max="23" width="43.41796875" customWidth="1"/>
    <col min="24" max="24" width="44.1015625" customWidth="1"/>
    <col min="25" max="25" width="45.20703125" customWidth="1"/>
    <col min="26" max="26" width="35.3125" customWidth="1"/>
    <col min="27" max="27" width="41.68359375" customWidth="1"/>
    <col min="28" max="28" width="42.3125" customWidth="1"/>
    <col min="29" max="29" width="43.41796875" customWidth="1"/>
    <col min="30" max="30" width="33.5234375" customWidth="1"/>
    <col min="31" max="31" width="34.3125" customWidth="1"/>
    <col min="32" max="32" width="35" customWidth="1"/>
    <col min="33" max="33" width="36.1015625" customWidth="1"/>
    <col min="34" max="34" width="26.20703125" customWidth="1"/>
    <col min="35" max="35" width="32.5234375" customWidth="1"/>
    <col min="36" max="36" width="33.20703125" customWidth="1"/>
    <col min="37" max="37" width="34.3125" customWidth="1"/>
    <col min="38" max="38" width="24.41796875" customWidth="1"/>
    <col min="39" max="39" width="42.5234375" customWidth="1"/>
    <col min="40" max="40" width="42" customWidth="1"/>
    <col min="41" max="41" width="57.1015625" customWidth="1"/>
    <col min="42" max="42" width="38.68359375" customWidth="1"/>
    <col min="43" max="43" width="40.7890625" customWidth="1"/>
    <col min="44" max="44" width="40.20703125" customWidth="1"/>
    <col min="45" max="45" width="57.1015625" customWidth="1"/>
    <col min="46" max="46" width="36.89453125" customWidth="1"/>
    <col min="47" max="47" width="52" customWidth="1"/>
    <col min="48" max="48" width="52.20703125" customWidth="1"/>
    <col min="49" max="49" width="53.3125" customWidth="1"/>
    <col min="50" max="50" width="43.41796875" customWidth="1"/>
    <col min="51" max="51" width="49.7890625" customWidth="1"/>
    <col min="52" max="52" width="50.41796875" customWidth="1"/>
    <col min="53" max="53" width="51.5234375" customWidth="1"/>
    <col min="54" max="54" width="41.68359375" customWidth="1"/>
    <col min="55" max="55" width="45.20703125" customWidth="1"/>
    <col min="56" max="56" width="46.3125" customWidth="1"/>
    <col min="57" max="57" width="36.41796875" customWidth="1"/>
    <col min="58" max="58" width="43.41796875" customWidth="1"/>
    <col min="59" max="59" width="44.5234375" customWidth="1"/>
    <col min="60" max="60" width="34.68359375" customWidth="1"/>
    <col min="61" max="61" width="36.41796875" customWidth="1"/>
    <col min="62" max="62" width="37.5234375" customWidth="1"/>
    <col min="63" max="63" width="27.68359375" customWidth="1"/>
    <col min="64" max="64" width="34.68359375" customWidth="1"/>
    <col min="65" max="65" width="35.7890625" customWidth="1"/>
    <col min="66" max="66" width="25.89453125" customWidth="1"/>
    <col min="67" max="67" width="49.20703125" customWidth="1"/>
    <col min="68" max="68" width="49.89453125" customWidth="1"/>
    <col min="69" max="69" width="51" customWidth="1"/>
    <col min="70" max="70" width="41.1015625" customWidth="1"/>
    <col min="71" max="71" width="47.89453125" customWidth="1"/>
    <col min="72" max="72" width="48.1015625" customWidth="1"/>
    <col min="73" max="73" width="49.20703125" customWidth="1"/>
    <col min="74" max="74" width="39.3125" customWidth="1"/>
    <col min="75" max="75" width="39.5234375" customWidth="1"/>
    <col min="76" max="76" width="38.1015625" customWidth="1"/>
    <col min="77" max="77" width="57.1015625" customWidth="1"/>
    <col min="78" max="78" width="35.20703125" customWidth="1"/>
    <col min="79" max="79" width="37.7890625" customWidth="1"/>
    <col min="80" max="80" width="36.3125" customWidth="1"/>
    <col min="81" max="81" width="57.1015625" customWidth="1"/>
    <col min="82" max="82" width="33.41796875" customWidth="1"/>
    <col min="83" max="83" width="44.3125" customWidth="1"/>
    <col min="84" max="84" width="45.41796875" customWidth="1"/>
    <col min="85" max="85" width="17.7890625" customWidth="1"/>
  </cols>
  <sheetData>
    <row r="1" spans="1:85" ht="22.2" x14ac:dyDescent="0.7">
      <c r="A1" s="2" t="s">
        <v>20</v>
      </c>
      <c r="B1" s="2"/>
    </row>
    <row r="2" spans="1:85" ht="28.8" x14ac:dyDescent="0.55000000000000004">
      <c r="A2" s="31" t="s">
        <v>168</v>
      </c>
      <c r="B2" s="31" t="s">
        <v>169</v>
      </c>
      <c r="C2" s="31" t="s">
        <v>81</v>
      </c>
      <c r="D2" s="31" t="s">
        <v>170</v>
      </c>
      <c r="E2" s="31" t="s">
        <v>171</v>
      </c>
      <c r="F2" s="31" t="s">
        <v>172</v>
      </c>
      <c r="G2" s="31" t="s">
        <v>173</v>
      </c>
      <c r="H2" s="31" t="s">
        <v>174</v>
      </c>
      <c r="I2" s="31" t="s">
        <v>175</v>
      </c>
      <c r="J2" s="31" t="s">
        <v>176</v>
      </c>
      <c r="K2" s="31" t="s">
        <v>177</v>
      </c>
      <c r="L2" s="31" t="s">
        <v>178</v>
      </c>
      <c r="M2" s="31" t="s">
        <v>179</v>
      </c>
      <c r="N2" s="31" t="s">
        <v>180</v>
      </c>
      <c r="O2" s="31" t="s">
        <v>181</v>
      </c>
      <c r="P2" s="31" t="s">
        <v>182</v>
      </c>
      <c r="Q2" s="31" t="s">
        <v>183</v>
      </c>
      <c r="R2" s="31" t="s">
        <v>184</v>
      </c>
      <c r="S2" s="31" t="s">
        <v>185</v>
      </c>
      <c r="T2" s="31" t="s">
        <v>186</v>
      </c>
      <c r="U2" s="31" t="s">
        <v>187</v>
      </c>
      <c r="V2" s="31" t="s">
        <v>188</v>
      </c>
      <c r="W2" s="31" t="s">
        <v>189</v>
      </c>
      <c r="X2" s="31" t="s">
        <v>190</v>
      </c>
      <c r="Y2" s="31" t="s">
        <v>191</v>
      </c>
      <c r="Z2" s="31" t="s">
        <v>192</v>
      </c>
      <c r="AA2" s="31" t="s">
        <v>193</v>
      </c>
      <c r="AB2" s="31" t="s">
        <v>194</v>
      </c>
      <c r="AC2" s="31" t="s">
        <v>195</v>
      </c>
      <c r="AD2" s="31" t="s">
        <v>196</v>
      </c>
      <c r="AE2" s="31" t="s">
        <v>197</v>
      </c>
      <c r="AF2" s="31" t="s">
        <v>198</v>
      </c>
      <c r="AG2" s="31" t="s">
        <v>199</v>
      </c>
      <c r="AH2" s="31" t="s">
        <v>200</v>
      </c>
      <c r="AI2" s="31" t="s">
        <v>201</v>
      </c>
      <c r="AJ2" s="31" t="s">
        <v>202</v>
      </c>
      <c r="AK2" s="31" t="s">
        <v>203</v>
      </c>
      <c r="AL2" s="31" t="s">
        <v>204</v>
      </c>
      <c r="AM2" s="31" t="s">
        <v>205</v>
      </c>
      <c r="AN2" s="31" t="s">
        <v>206</v>
      </c>
      <c r="AO2" s="31" t="s">
        <v>207</v>
      </c>
      <c r="AP2" s="31" t="s">
        <v>208</v>
      </c>
      <c r="AQ2" s="31" t="s">
        <v>209</v>
      </c>
      <c r="AR2" s="31" t="s">
        <v>210</v>
      </c>
      <c r="AS2" s="31" t="s">
        <v>211</v>
      </c>
      <c r="AT2" s="31" t="s">
        <v>212</v>
      </c>
      <c r="AU2" s="31" t="s">
        <v>213</v>
      </c>
      <c r="AV2" s="31" t="s">
        <v>214</v>
      </c>
      <c r="AW2" s="31" t="s">
        <v>215</v>
      </c>
      <c r="AX2" s="31" t="s">
        <v>216</v>
      </c>
      <c r="AY2" s="31" t="s">
        <v>217</v>
      </c>
      <c r="AZ2" s="31" t="s">
        <v>218</v>
      </c>
      <c r="BA2" s="31" t="s">
        <v>219</v>
      </c>
      <c r="BB2" s="31" t="s">
        <v>220</v>
      </c>
      <c r="BC2" s="31" t="s">
        <v>221</v>
      </c>
      <c r="BD2" s="31" t="s">
        <v>222</v>
      </c>
      <c r="BE2" s="31" t="s">
        <v>223</v>
      </c>
      <c r="BF2" s="31" t="s">
        <v>224</v>
      </c>
      <c r="BG2" s="31" t="s">
        <v>225</v>
      </c>
      <c r="BH2" s="31" t="s">
        <v>226</v>
      </c>
      <c r="BI2" s="31" t="s">
        <v>227</v>
      </c>
      <c r="BJ2" s="31" t="s">
        <v>228</v>
      </c>
      <c r="BK2" s="31" t="s">
        <v>229</v>
      </c>
      <c r="BL2" s="31" t="s">
        <v>230</v>
      </c>
      <c r="BM2" s="31" t="s">
        <v>231</v>
      </c>
      <c r="BN2" s="31" t="s">
        <v>232</v>
      </c>
      <c r="BO2" s="31" t="s">
        <v>233</v>
      </c>
      <c r="BP2" s="31" t="s">
        <v>234</v>
      </c>
      <c r="BQ2" s="31" t="s">
        <v>235</v>
      </c>
      <c r="BR2" s="31" t="s">
        <v>236</v>
      </c>
      <c r="BS2" s="31" t="s">
        <v>237</v>
      </c>
      <c r="BT2" s="31" t="s">
        <v>238</v>
      </c>
      <c r="BU2" s="31" t="s">
        <v>239</v>
      </c>
      <c r="BV2" s="31" t="s">
        <v>240</v>
      </c>
      <c r="BW2" s="31" t="s">
        <v>241</v>
      </c>
      <c r="BX2" s="31" t="s">
        <v>242</v>
      </c>
      <c r="BY2" s="31" t="s">
        <v>243</v>
      </c>
      <c r="BZ2" s="31" t="s">
        <v>244</v>
      </c>
      <c r="CA2" s="31" t="s">
        <v>245</v>
      </c>
      <c r="CB2" s="31" t="s">
        <v>246</v>
      </c>
      <c r="CC2" s="31" t="s">
        <v>247</v>
      </c>
      <c r="CD2" s="31" t="s">
        <v>248</v>
      </c>
      <c r="CE2" s="31" t="s">
        <v>249</v>
      </c>
      <c r="CF2" s="31" t="s">
        <v>250</v>
      </c>
      <c r="CG2" s="31" t="s">
        <v>126</v>
      </c>
    </row>
    <row r="3" spans="1:85" x14ac:dyDescent="0.55000000000000004">
      <c r="A3" s="35"/>
      <c r="B3" s="35"/>
      <c r="C3" s="18"/>
      <c r="D3" s="36"/>
      <c r="E3" s="38"/>
      <c r="F3" s="38"/>
      <c r="G3" s="36"/>
      <c r="H3" s="38"/>
      <c r="I3" s="38"/>
      <c r="J3" s="36"/>
      <c r="K3" s="38"/>
      <c r="L3" s="38"/>
      <c r="M3" s="36"/>
      <c r="N3" s="38"/>
      <c r="O3" s="38"/>
      <c r="P3" s="38"/>
      <c r="Q3" s="38"/>
      <c r="R3" s="38"/>
      <c r="S3" s="38"/>
      <c r="T3" s="38"/>
      <c r="U3" s="38"/>
      <c r="V3" s="38"/>
      <c r="W3" s="38"/>
      <c r="X3" s="38"/>
      <c r="Y3" s="38"/>
      <c r="Z3" s="38"/>
      <c r="AA3" s="40"/>
      <c r="AB3" s="39"/>
      <c r="AC3" s="39"/>
      <c r="AD3" s="40"/>
      <c r="AE3" s="38"/>
      <c r="AF3" s="38"/>
      <c r="AG3" s="38"/>
      <c r="AH3" s="38"/>
      <c r="AI3" s="40"/>
      <c r="AJ3" s="39"/>
      <c r="AK3" s="39"/>
      <c r="AL3" s="40"/>
      <c r="AM3" s="38"/>
      <c r="AN3" s="38"/>
      <c r="AO3" s="38"/>
      <c r="AP3" s="38"/>
      <c r="AQ3" s="40"/>
      <c r="AR3" s="39"/>
      <c r="AS3" s="39"/>
      <c r="AT3" s="40"/>
      <c r="AU3" s="38"/>
      <c r="AV3" s="38"/>
      <c r="AW3" s="38"/>
      <c r="AX3" s="38"/>
      <c r="AY3" s="40"/>
      <c r="AZ3" s="39"/>
      <c r="BA3" s="39"/>
      <c r="BB3" s="40"/>
      <c r="BC3" s="38"/>
      <c r="BD3" s="38"/>
      <c r="BE3" s="38"/>
      <c r="BF3" s="39"/>
      <c r="BG3" s="39"/>
      <c r="BH3" s="40"/>
      <c r="BI3" s="38"/>
      <c r="BJ3" s="38"/>
      <c r="BK3" s="38"/>
      <c r="BL3" s="39"/>
      <c r="BM3" s="39"/>
      <c r="BN3" s="40"/>
      <c r="BO3" s="38"/>
      <c r="BP3" s="38"/>
      <c r="BQ3" s="38"/>
      <c r="BR3" s="38"/>
      <c r="BS3" s="40"/>
      <c r="BT3" s="39"/>
      <c r="BU3" s="39"/>
      <c r="BV3" s="40"/>
      <c r="BW3" s="38"/>
      <c r="BX3" s="38"/>
      <c r="BY3" s="38"/>
      <c r="BZ3" s="38"/>
      <c r="CA3" s="40"/>
      <c r="CB3" s="39"/>
      <c r="CC3" s="39"/>
      <c r="CD3" s="40"/>
      <c r="CE3" s="38"/>
      <c r="CF3" s="38"/>
      <c r="CG3" s="36"/>
    </row>
  </sheetData>
  <dataValidations count="11">
    <dataValidation type="date" allowBlank="1" showInputMessage="1" showErrorMessage="1" errorTitle="Invalid date" error="Enter a valid date that consists of a day, month, and year._x000a_Please see Data Catalogue for details." promptTitle="Enter date" prompt="The last day the information relates to._x000a_For monthly data, this is the last day of the month (2025-01-31)._x000a_Cannot be earlier than [Reporting Period Start Date]._x000a_" sqref="B3" xr:uid="{F630C9BF-FD08-4827-8FFF-D26B2C852522}">
      <formula1>1</formula1>
      <formula2>401769</formula2>
    </dataValidation>
    <dataValidation type="date" allowBlank="1" showInputMessage="1" showErrorMessage="1" errorTitle="Invalid date" error="Enter a valid date that consists of a day, month, and year." promptTitle="Enter date" prompt="The first day the information relates to. _x000a_For monthly data, this is the first day of the month (2025-01-01)._x000a_" sqref="A3" xr:uid="{8FEA10A2-0FB0-46A4-9BE9-C969E5561CF6}">
      <formula1>1</formula1>
      <formula2>401769</formula2>
    </dataValidation>
    <dataValidation type="list" allowBlank="1" showInputMessage="1" showErrorMessage="1" errorTitle="Invalid ID number selected" error="Ensure a valid, pre-existing ID number is selected._x000a_Please see Data Catalogue for details." promptTitle="Select ID number" prompt="Associates the throughput statistics with a given cash centre._x000a_[Cash Centre ID] must exist in the Cash Centre Details table." sqref="C3" xr:uid="{B0BFFBC6-48F4-4229-965C-EC88FADD8E6A}">
      <formula1>CC_ID</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Please see Data Catalogue for details." sqref="AE3:AH3 AM3:AP3 AU3:AX3 BC3:BE3 BI3:BK3 BO3:BR3 BW3:BZ3 CE3:CF3 H3:I3 K3:L3 N3:Z3 E3:F3" xr:uid="{9A96CB40-C7CA-4043-B4D1-D9A61C4EEC6F}">
      <formula1>0</formula1>
    </dataValidation>
    <dataValidation type="whole" operator="greaterThanOrEqual" allowBlank="1" showInputMessage="1" showErrorMessage="1" errorTitle="Invalid integer value entered" error="Ensure a positive, whole number expressed in GBP within the specified range is entered. _x000a_Please see Data Catalogue for details." promptTitle="Enter positive integer GBP value" prompt="Please see Data Catalogue for details." sqref="BT3:BU3 AJ3:AK3 AR3:AS3 AZ3:BA3 BF3:BG3 BL3:BM3 CB3:CC3 AB3:AC3" xr:uid="{9685C2CF-4216-4749-ADE8-51DC223B5E3E}">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the Cash Centre Throughput record, including methodology used in calculations." sqref="CG3" xr:uid="{8A0D34BF-C3EF-4133-8EF6-C4E4A42F1868}">
      <formula1>5000</formula1>
    </dataValidation>
    <dataValidation type="decimal" operator="greaterThanOrEqual" allowBlank="1" showInputMessage="1" showErrorMessage="1" errorTitle="Decimal value not entered" error="Ensure a positive GBP value to 2 decimal places is entered. _x000a_Please see Data Catalogue for details." promptTitle="Enter positive GBP decimal value" prompt="To 2 decimal places. Please see Data Catalogue for details." sqref="AD3 AI3 AL3 AQ3 AT3 AY3 BB3 BH3 BN3 BS3 BV3 CA3 CD3 AA3" xr:uid="{0CE8392C-CFA5-4C4F-9489-9AD6DF38C4D2}">
      <formula1>0</formula1>
    </dataValidation>
    <dataValidation type="list" allowBlank="1" showInputMessage="1" showErrorMessage="1" errorTitle="Boolean option not selected" error="Ensure ‘True’ or ‘False’ is entered._x000a_Please see Data Catalogue for details." promptTitle="Select True or False" prompt="Did the cash centre have at least 1 ‘Operational’ High-Speed Note Sorter (HSNS) during the relevant calendar month?" sqref="D3" xr:uid="{39483716-E30D-4456-9610-C55F258A5295}">
      <formula1>"True,False"</formula1>
    </dataValidation>
    <dataValidation type="list" allowBlank="1" showInputMessage="1" showErrorMessage="1" errorTitle="Boolean option not selected" error="Ensure ‘True’ or ‘False’ is entered._x000a_Please see Data Catalogue for details." promptTitle="Select True or False" prompt="Did the cash centre have at least 1 ‘Operational’ Medium-Speed Note Sorter (MSNS) during the given calendar month?" sqref="G3" xr:uid="{F742E86A-89DB-46CD-8285-493215E8B66D}">
      <formula1>"True,False"</formula1>
    </dataValidation>
    <dataValidation type="list" allowBlank="1" showInputMessage="1" showErrorMessage="1" errorTitle="Boolean option not selected" error="Ensure ‘True’ or ‘False’ is entered._x000a_Please see Data Catalogue for details." promptTitle="Select True or False" prompt="Did the cash centre have at least 1 ‘Operational’ Bulk Coin Sorter active during the given calendar month?" sqref="J3" xr:uid="{09264933-81FE-480B-9705-B3737E21FA63}">
      <formula1>"True,False"</formula1>
    </dataValidation>
    <dataValidation type="list" allowBlank="1" showInputMessage="1" showErrorMessage="1" errorTitle="Boolean option not selected" error="Ensure ‘True’ or ‘False’ is entered._x000a_Please see Data Catalogue for details." promptTitle="Select True or False" prompt="Did the cash centre have at least 1 ‘Operational’ Coin Bagger active during the given calendar month?" sqref="M3" xr:uid="{CA6ACEC9-BACE-4327-8321-7B4D1E93E738}">
      <formula1>"True,False"</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77EF-959C-4FBA-A988-FB0447FCC24D}">
  <dimension ref="A1:Q3"/>
  <sheetViews>
    <sheetView workbookViewId="0">
      <selection activeCell="A3" sqref="A3"/>
    </sheetView>
  </sheetViews>
  <sheetFormatPr defaultRowHeight="14.4" x14ac:dyDescent="0.55000000000000004"/>
  <cols>
    <col min="1" max="1" width="18.3125" customWidth="1"/>
    <col min="2" max="11" width="17.7890625" customWidth="1"/>
    <col min="12" max="12" width="20" customWidth="1"/>
    <col min="13" max="13" width="17.7890625" customWidth="1"/>
    <col min="14" max="14" width="20.7890625" customWidth="1"/>
    <col min="15" max="15" width="20.41796875" customWidth="1"/>
    <col min="16" max="16" width="22.20703125" customWidth="1"/>
    <col min="17" max="17" width="22.3125" customWidth="1"/>
  </cols>
  <sheetData>
    <row r="1" spans="1:17" ht="22.2" x14ac:dyDescent="0.7">
      <c r="A1" s="2" t="s">
        <v>22</v>
      </c>
      <c r="B1" s="18"/>
    </row>
    <row r="2" spans="1:17" x14ac:dyDescent="0.55000000000000004">
      <c r="A2" s="31" t="s">
        <v>63</v>
      </c>
      <c r="B2" s="31" t="s">
        <v>251</v>
      </c>
      <c r="C2" s="31" t="s">
        <v>252</v>
      </c>
      <c r="D2" s="31" t="s">
        <v>81</v>
      </c>
      <c r="E2" s="31" t="s">
        <v>253</v>
      </c>
      <c r="F2" s="31" t="s">
        <v>254</v>
      </c>
      <c r="G2" s="31" t="s">
        <v>255</v>
      </c>
      <c r="H2" s="31" t="s">
        <v>256</v>
      </c>
      <c r="I2" s="31" t="s">
        <v>257</v>
      </c>
      <c r="J2" s="31" t="s">
        <v>258</v>
      </c>
      <c r="K2" s="31" t="s">
        <v>259</v>
      </c>
      <c r="L2" s="31" t="s">
        <v>260</v>
      </c>
      <c r="M2" s="31" t="s">
        <v>261</v>
      </c>
      <c r="N2" s="31" t="s">
        <v>262</v>
      </c>
      <c r="O2" s="31" t="s">
        <v>263</v>
      </c>
      <c r="P2" s="31" t="s">
        <v>264</v>
      </c>
      <c r="Q2" s="31" t="s">
        <v>265</v>
      </c>
    </row>
    <row r="3" spans="1:17" x14ac:dyDescent="0.55000000000000004">
      <c r="A3" s="35"/>
      <c r="B3" s="18"/>
      <c r="C3" s="36"/>
      <c r="D3" s="18"/>
      <c r="E3" s="18"/>
      <c r="F3" s="18"/>
      <c r="G3" s="36"/>
      <c r="H3" s="36"/>
      <c r="I3" s="35"/>
      <c r="J3" s="35"/>
      <c r="K3" s="36"/>
      <c r="L3" s="36"/>
      <c r="M3" s="36"/>
      <c r="N3" s="36"/>
      <c r="O3" s="36"/>
      <c r="P3" s="41"/>
      <c r="Q3" s="41"/>
    </row>
  </sheetData>
  <dataValidations count="17">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Unique identifier for the Service Level Agreement (SLA). Integer assigned by recognised person and used consistently over time._x000a_See Annex 2 – Recognised Person Assigned Identifiers." sqref="B3" xr:uid="{E3453237-6924-4E9D-8997-5EB376E3E556}">
      <formula1>1</formula1>
    </dataValidation>
    <dataValidation type="list" operator="greaterThanOrEqual" allowBlank="1" showInputMessage="1" showErrorMessage="1" errorTitle="Invalid ID number selected" error="Ensure a valid, pre-existing ID number is selected. _x000a_Please see Data Catalogue for details." promptTitle="Select ID number" prompt="Only mandatory if [SLA Type] = ‘Cash Centre-specific’, otherwise leave blank. [Cash Centre ID] must exist in the Cash Centre Details table." sqref="D3" xr:uid="{7A5CC851-E1AB-4636-86D1-65C0212A8412}">
      <formula1>CC_ID</formula1>
    </dataValidation>
    <dataValidation type="list" operator="greaterThanOrEqual" allowBlank="1" showInputMessage="1" showErrorMessage="1" errorTitle="Invalid ID number selected" error="Ensure a valid, pre-existing ID number is selected. _x000a_Please see Data Catalogue for details." promptTitle="Select ID number" prompt="Only mandatory if [SLA Type] = ‘Third-party’, otherwise leave blank. [Arrangement ID] must exist in the Material Third-Party Arrangements table." sqref="E3" xr:uid="{D05C7E7C-FD77-4933-921C-11127EA6FE26}">
      <formula1>A_ID</formula1>
    </dataValidation>
    <dataValidation type="list" operator="greaterThanOrEqual" allowBlank="1" showInputMessage="1" showErrorMessage="1" errorTitle="Invalid ID number selected" error="Ensure a valid, pre-existing ID number is selected. _x000a_Please see Data Catalogue for details." promptTitle="Select ID number" prompt="Only mandatory if [SLA Type] = ‘Wholesale Customer’, otherwise leave blank. [Customer ID] must exist in the Wholesale Customer Details table." sqref="F3" xr:uid="{5D2907B1-2737-4823-9483-172D46697D7C}">
      <formula1>C_ID</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full, unabbreviated version of the SLA name." sqref="G3" xr:uid="{5FE72D4F-BF31-4001-B9B8-19EB617DD7A1}">
      <formula1>100</formula1>
    </dataValidation>
    <dataValidation type="textLength" operator="lessThanOrEqual" allowBlank="1" showInputMessage="1" showErrorMessage="1" errorTitle="Character limit exceeded" error="Ensure string entered does not exceed the character limt. _x000a_Please see Data Catalogue for details." promptTitle="Enter string" prompt="Paraphrase the topic the SLA relates to (eg Cash in Transit activity, Branch Deliveries, ATM Replenishment, Cash Processing etc.)" sqref="H3" xr:uid="{E13BC98C-9296-4EA7-BFFC-B2EFE1513BAC}">
      <formula1>50</formula1>
    </dataValidation>
    <dataValidation type="date" allowBlank="1" showInputMessage="1" showErrorMessage="1" errorTitle="Invalid date" error="Enter a valid date that consists of a day, month, and year. _x000a_Please see Data Catalogue for details." promptTitle="Enter date" prompt="The last day the SLA was applied. Leave blank if SLA is active." sqref="J3" xr:uid="{A59E35B7-3AB3-4609-AF3A-068668E18D5D}">
      <formula1>1</formula1>
      <formula2>401769</formula2>
    </dataValidation>
    <dataValidation type="date" allowBlank="1" showInputMessage="1" showErrorMessage="1" errorTitle="Invalid date" error="Enter a valid date that consists of a day, month, and year. _x000a_Please see Data Catalogue for details." promptTitle="Enter date" prompt="The first day the SLA was applied." sqref="I3" xr:uid="{764521FA-817C-4F32-B91B-52889ED7D200}">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A description of the SLA’s purpose. Include details of what deliverable, task or process the SLA applies to, as well as any deadlines, time limits, quantitative targets, or other relevant criteria." sqref="K3" xr:uid="{9355C235-CD26-454B-988D-A7474D5766E4}">
      <formula1>1000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Detail what actionable measures the recognised person has in-place for ensuring that the SLA is met, including the steps it can take to hold itself/others to account." sqref="L3" xr:uid="{FA273A7B-417B-42CF-9048-52497B36C86B}">
      <formula1>1000</formula1>
    </dataValidation>
    <dataValidation type="decimal" allowBlank="1" showInputMessage="1" showErrorMessage="1" errorTitle="Decimal figure not entered " error="Ensure a figure to 2 decimal places is entered._x000a_Please see Data Catalogue for details." promptTitle="Enter figure to 2 decimal places" prompt="The threshold value (including the value itself) above which the SLA’s RAG rating is classified as amber and is consequently a minor breach._x000a_Please see Data Catalogue for details." sqref="P3" xr:uid="{73F7A310-70E4-4116-84F0-0AED55874F64}">
      <formula1>-10000000000000</formula1>
      <formula2>10000000000000</formula2>
    </dataValidation>
    <dataValidation type="decimal" allowBlank="1" showInputMessage="1" showErrorMessage="1" errorTitle="Decimal figure not entered " error="Ensure a figure to 2 decimal places is entered._x000a_Please see Data Catalogue for details." promptTitle="Enter figure to 2 decimal places" prompt="The threshold value (including the value itself) below which the SLA’s RAG rating is classified as amber and is consequently a minor breach._x000a_Please see Data Catalogue for details." sqref="Q3" xr:uid="{9D2426BD-1AF1-4804-8D9D-C58B7A40CC97}">
      <formula1>-10000000000000</formula1>
      <formula2>10000000000000</formula2>
    </dataValidation>
    <dataValidation type="date" allowBlank="1" showInputMessage="1" showErrorMessage="1" errorTitle="Invalid date" error="Enter a valid date that consists of a day, month, and year. _x000a_Please see Data Catalogue for details." promptTitle="Enter date" prompt="The date this SLA record was last amended._x000a_Recognised person to update each time a record is amended." sqref="A3" xr:uid="{FFA104B9-5F4F-4D94-ADB5-9C436D05B82E}">
      <formula1>1</formula1>
      <formula2>401769</formula2>
    </dataValidation>
    <dataValidation type="list" allowBlank="1" showInputMessage="1" showErrorMessage="1" errorTitle="Invalid list option selected" error="Ensure an option from the list is selected._x000a_Please see Data Catalogue for details._x000a_" promptTitle="Select list option" prompt="Denotes what the SLA applies to._x000a_Please see Data Catalogue for details." sqref="C3" xr:uid="{69B8BBD1-DF72-45F8-8C98-DB79128EBD26}">
      <formula1>"Firm-Wide,Cash Centre Specific,Material Third-Party,Wholesale Customer"</formula1>
    </dataValidation>
    <dataValidation type="list" allowBlank="1" showInputMessage="1" showErrorMessage="1" errorTitle="Invalid list option selected" error="Ensure an option from the list is selected._x000a_Please see Data Catalogue for details." promptTitle="Select list option" prompt="Denotes the unit of measurement the SLA is reported against." sqref="M3" xr:uid="{07A0AD2D-B1FD-4686-8FF2-8649842B6AEA}">
      <formula1>"Percentage,Number"</formula1>
    </dataValidation>
    <dataValidation type="list" allowBlank="1" showInputMessage="1" showErrorMessage="1" errorTitle="Invalid list option selected" error="Ensure an option from the list is selected._x000a_Please see Data Catalogue for details." promptTitle="Select list option" prompt="Signifies how performance for the SLA is monitored." sqref="N3" xr:uid="{FCFCF28B-F121-4F36-9C42-57333228BEC7}">
      <formula1>"RAG,Pass/Fail"</formula1>
    </dataValidation>
    <dataValidation type="list" allowBlank="1" showInputMessage="1" showErrorMessage="1" errorTitle="Invalid list option selected" error="Ensure an option from the list is selected._x000a_Please see Data Catalogue for details." promptTitle="Select list option" prompt="Determines whether a favourable [SLA Figure] is represented by a high value or low value. " sqref="O3" xr:uid="{C12EF591-5C04-4DAA-877C-9006D837AF5B}">
      <formula1>"High Value Favourable,Low Value Favourable"</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9799-1A71-4195-BF89-C415CB428619}">
  <dimension ref="A1:E3"/>
  <sheetViews>
    <sheetView workbookViewId="0">
      <selection activeCell="A3" sqref="A3"/>
    </sheetView>
  </sheetViews>
  <sheetFormatPr defaultRowHeight="14.4" x14ac:dyDescent="0.55000000000000004"/>
  <cols>
    <col min="1" max="1" width="25.7890625" customWidth="1"/>
    <col min="2" max="2" width="25" customWidth="1"/>
    <col min="3" max="5" width="17.7890625" customWidth="1"/>
  </cols>
  <sheetData>
    <row r="1" spans="1:5" ht="22.2" x14ac:dyDescent="0.7">
      <c r="A1" s="2" t="s">
        <v>24</v>
      </c>
      <c r="B1" s="2"/>
      <c r="C1" s="18"/>
    </row>
    <row r="2" spans="1:5" x14ac:dyDescent="0.55000000000000004">
      <c r="A2" s="31" t="s">
        <v>168</v>
      </c>
      <c r="B2" s="31" t="s">
        <v>169</v>
      </c>
      <c r="C2" s="31" t="s">
        <v>251</v>
      </c>
      <c r="D2" s="31" t="s">
        <v>266</v>
      </c>
      <c r="E2" s="31" t="s">
        <v>267</v>
      </c>
    </row>
    <row r="3" spans="1:5" x14ac:dyDescent="0.55000000000000004">
      <c r="A3" s="35"/>
      <c r="B3" s="35"/>
      <c r="C3" s="18"/>
      <c r="D3" s="41"/>
      <c r="E3" s="36"/>
    </row>
  </sheetData>
  <dataValidations count="5">
    <dataValidation type="decimal" allowBlank="1" showInputMessage="1" showErrorMessage="1" errorTitle="Decimal figure not entered " error="Ensure a figure to 2 decimal places is entered._x000a_Please see Data Catalogue for details." promptTitle="Enter figure to 2 decimal places" prompt="The latest actual performance of the recognised person against the SLA for the calendar month._x000a_Please see Data Catalogue for details." sqref="D3" xr:uid="{959826F3-C453-41BF-A6F3-4EB221C77492}">
      <formula1>-10000000000000</formula1>
      <formula2>10000000000000</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Record any observations and occurrences as to the reasons for the stated [SLA Figure], including actions being taken to improve performance, particularly if remediation efforts are required to rectify a performance breach._x000a_Please see Data Catalogue." sqref="E3" xr:uid="{7724F93D-6880-4184-A38C-EA9EE37807ED}">
      <formula1>2000</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Associates the SLA performance metrics with a given SLA._x000a_[SLA ID] must exist in the Service Level Agreement Details table._x000a_" sqref="C3" xr:uid="{D583E390-D2AD-4D1E-AF12-542DDB3CC3CB}">
      <formula1>SLA_ID</formula1>
    </dataValidation>
    <dataValidation type="date" allowBlank="1" showInputMessage="1" showErrorMessage="1" errorTitle="Invalid date" error="Enter a valid date that consists of a day, month, and year._x000a_Please see Data Catalogue for details." promptTitle="Enter date" prompt="The first day the information relates to. _x000a_For monthly data, this is the first day of the month (2025-01-01). _x000a_" sqref="A3" xr:uid="{F41AFD12-EEED-49DD-8129-2CB000401842}">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last day the information relates to._x000a_For monthly data, this is the last day of the month (2025-01-31)._x000a_Cannot be earlier than [Reporting Period Start Date]._x000a_" sqref="B3" xr:uid="{4BF2E24D-3220-4E08-8F0D-F4D97F51E9A6}">
      <formula1>1</formula1>
      <formula2>401769</formula2>
    </dataValidation>
  </dataValidation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26D09-C743-4AB9-967B-56F0261931C6}">
  <dimension ref="A1:J3"/>
  <sheetViews>
    <sheetView workbookViewId="0">
      <selection activeCell="A3" sqref="A3"/>
    </sheetView>
  </sheetViews>
  <sheetFormatPr defaultRowHeight="14.4" x14ac:dyDescent="0.55000000000000004"/>
  <cols>
    <col min="1" max="1" width="18.3125" customWidth="1"/>
    <col min="2" max="2" width="17.7890625" customWidth="1"/>
    <col min="3" max="3" width="18.5234375" customWidth="1"/>
    <col min="4" max="4" width="27" customWidth="1"/>
    <col min="5" max="5" width="19.68359375" customWidth="1"/>
    <col min="6" max="6" width="24.20703125" customWidth="1"/>
    <col min="7" max="7" width="17.7890625" customWidth="1"/>
    <col min="8" max="8" width="22.7890625" customWidth="1"/>
    <col min="9" max="9" width="23.89453125" customWidth="1"/>
    <col min="10" max="10" width="24.3125" customWidth="1"/>
  </cols>
  <sheetData>
    <row r="1" spans="1:10" ht="22.2" x14ac:dyDescent="0.7">
      <c r="A1" s="2" t="s">
        <v>26</v>
      </c>
      <c r="B1" s="18"/>
    </row>
    <row r="2" spans="1:10" x14ac:dyDescent="0.55000000000000004">
      <c r="A2" s="31" t="s">
        <v>63</v>
      </c>
      <c r="B2" s="31" t="s">
        <v>253</v>
      </c>
      <c r="C2" s="31" t="s">
        <v>268</v>
      </c>
      <c r="D2" s="31" t="s">
        <v>269</v>
      </c>
      <c r="E2" s="31" t="s">
        <v>270</v>
      </c>
      <c r="F2" s="31" t="s">
        <v>271</v>
      </c>
      <c r="G2" s="31" t="s">
        <v>272</v>
      </c>
      <c r="H2" s="31" t="s">
        <v>273</v>
      </c>
      <c r="I2" s="31" t="s">
        <v>274</v>
      </c>
      <c r="J2" s="31" t="s">
        <v>275</v>
      </c>
    </row>
    <row r="3" spans="1:10" x14ac:dyDescent="0.55000000000000004">
      <c r="A3" s="35"/>
      <c r="B3" s="18"/>
      <c r="C3" s="36"/>
      <c r="D3" s="36"/>
      <c r="E3" s="36"/>
      <c r="F3" s="36"/>
      <c r="G3" s="36"/>
      <c r="H3" s="35"/>
      <c r="I3" s="35"/>
      <c r="J3" s="36"/>
    </row>
  </sheetData>
  <dataValidations count="10">
    <dataValidation type="textLength" operator="lessThanOrEqual" allowBlank="1" showInputMessage="1" showErrorMessage="1" errorTitle="Character limit exceeded" error="Ensure string entered does not exceed the character limit._x000a_Please see Data Catalogue for details._x000a_" promptTitle="Enter string" prompt="Include information on the goods/services provided, pertinent contract terms (closed or open-ended contract, notice period, clauses for contract revision or termination), and whether step-in rights or alternative third-party providers have been identified" sqref="J3" xr:uid="{0BD305F2-0057-4870-87B1-65FB2EF6D3CD}">
      <formula1>5000</formula1>
    </dataValidation>
    <dataValidation type="date" allowBlank="1" showInputMessage="1" showErrorMessage="1" errorTitle="Invalid date" error="Enter a valid date that consists of a day, month, and year. _x000a_Please see Data Catalogue for details." promptTitle="Enter date" prompt="The date this material third-party arrangement record was last amended._x000a_Recognised person to update each time a record is amended." sqref="A3" xr:uid="{B8A676A9-AF43-40E2-A136-73B02D079D18}">
      <formula1>1</formula1>
      <formula2>401769</formula2>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Unique identifier for the material third-party arrangement. Integer assigned by recognised person and used consistently over time._x000a_See Annex 2 – Recognised Person Assigned Identifiers." sqref="B3" xr:uid="{5617DC6B-7906-434F-A7AD-9AD5243C3B8E}">
      <formula1>1</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full, legal name of the provider of the material third-party arrangement." sqref="D3" xr:uid="{BF63011F-C5C8-46AC-8625-72F588A232E9}">
      <formula1>100</formula1>
    </dataValidation>
    <dataValidation type="date" allowBlank="1" showInputMessage="1" showErrorMessage="1" errorTitle="Invalid date" error="Enter a valid date that consists of a day, month, and year._x000a_Please see Data Catalogue for details." promptTitle="Enter date" prompt="The first day that the material third-party arrangement comes into effect." sqref="H3" xr:uid="{65BE2DAA-65B6-444D-8E3C-5240D89054FA}">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last day that the material third-party arrangement applies to both parties." sqref="I3" xr:uid="{CE99ED27-ACDF-4B7E-9EB7-26FE94E9CDA9}">
      <formula1>1</formula1>
      <formula2>401769</formula2>
    </dataValidation>
    <dataValidation type="list" allowBlank="1" showInputMessage="1" showErrorMessage="1" errorTitle="Invalid list option selected" error="Ensure an option from the list is selected._x000a_Please see Data Catalogue for details." promptTitle="Select list option" prompt="The function of the material third-party arrangement. See guidance to Code of Practice – Third-Party Arrangements for details on how to categorise/classify." sqref="C3" xr:uid="{BA3D7575-20F3-45E7-8447-DB4D37964146}">
      <formula1>"Cash Processing Equipment,Cash in Transit Activity,Cash Packaging,IT Provision,Upkeep of Security Measures,Financial Settlement,Cash Handling"</formula1>
    </dataValidation>
    <dataValidation type="list" allowBlank="1" showInputMessage="1" showErrorMessage="1" errorTitle="Invalid list option selected" error="Ensure string entered does not exceed the character limit._x000a_Please see Data Catalogue for details." promptTitle="Select list option" prompt="Records the current state of the material third-party arrangement." sqref="E3" xr:uid="{F13A36EE-AF38-4074-BE83-906319FF8246}">
      <formula1>"Active,Lapsed"</formula1>
    </dataValidation>
    <dataValidation type="list" allowBlank="1" showInputMessage="1" showErrorMessage="1" errorTitle="Boolean option not selected" error="Ensure ‘True’ or ‘False’ is entered._x000a_Please see Data Catalogue for details." promptTitle="Select True or False" prompt="Only mandatory if [Arrangement Status] = ‘Active’, otherwise leave blank._x000a_The arrangement is currently subject to discussions about renewing an arrangement between the recognised person and material third-party._x000a_" sqref="F3" xr:uid="{F02F9011-248D-4B6C-81DE-E3CD0873D40F}">
      <formula1>"True,False"</formula1>
    </dataValidation>
    <dataValidation type="list" allowBlank="1" showInputMessage="1" showErrorMessage="1" errorTitle="Boolean option not selected" error="Ensure ‘True’ or ‘False’ is entered._x000a_Please see Data Catalogue for details." promptTitle="Select True or False" prompt="Only mandatory if [Arrangement Status] = ‘Active’ and [Negotiations in-progress?] = False otherwise leave blank._x000a_The arrangement is currently active but at contract end, there are no plans to renew the material third-party arrangement?_x000a_" sqref="G3" xr:uid="{F2B5FB8B-2CAA-4E0B-8913-75D72AC2371F}">
      <formula1>"True,False"</formula1>
    </dataValidation>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1260-0988-4B2A-B282-1B39A69292B1}">
  <dimension ref="A1:S3"/>
  <sheetViews>
    <sheetView workbookViewId="0">
      <selection activeCell="A3" sqref="A3"/>
    </sheetView>
  </sheetViews>
  <sheetFormatPr defaultRowHeight="14.4" x14ac:dyDescent="0.55000000000000004"/>
  <cols>
    <col min="1" max="1" width="18.3125" customWidth="1"/>
    <col min="2" max="2" width="17.7890625" customWidth="1"/>
    <col min="3" max="3" width="26.3125" customWidth="1"/>
    <col min="4" max="4" width="17.7890625" customWidth="1"/>
    <col min="5" max="5" width="19.5234375" customWidth="1"/>
    <col min="6" max="6" width="43.89453125" customWidth="1"/>
    <col min="7" max="7" width="33.41796875" customWidth="1"/>
    <col min="8" max="8" width="32.5234375" customWidth="1"/>
    <col min="9" max="9" width="23.7890625" customWidth="1"/>
    <col min="10" max="10" width="33.68359375" customWidth="1"/>
    <col min="11" max="11" width="20.89453125" customWidth="1"/>
    <col min="12" max="12" width="27.3125" customWidth="1"/>
    <col min="13" max="13" width="27.89453125" customWidth="1"/>
    <col min="14" max="14" width="27.41796875" customWidth="1"/>
    <col min="15" max="15" width="26.68359375" customWidth="1"/>
    <col min="16" max="16" width="17.7890625" customWidth="1"/>
    <col min="17" max="17" width="24.20703125" customWidth="1"/>
    <col min="18" max="19" width="17.7890625" customWidth="1"/>
  </cols>
  <sheetData>
    <row r="1" spans="1:19" ht="22.2" x14ac:dyDescent="0.7">
      <c r="A1" s="2" t="s">
        <v>28</v>
      </c>
    </row>
    <row r="2" spans="1:19" x14ac:dyDescent="0.55000000000000004">
      <c r="A2" s="31" t="s">
        <v>63</v>
      </c>
      <c r="B2" s="31" t="s">
        <v>254</v>
      </c>
      <c r="C2" s="31" t="s">
        <v>276</v>
      </c>
      <c r="D2" s="31" t="s">
        <v>277</v>
      </c>
      <c r="E2" s="31" t="s">
        <v>278</v>
      </c>
      <c r="F2" s="31" t="s">
        <v>279</v>
      </c>
      <c r="G2" s="31" t="s">
        <v>280</v>
      </c>
      <c r="H2" s="31" t="s">
        <v>281</v>
      </c>
      <c r="I2" s="31" t="s">
        <v>282</v>
      </c>
      <c r="J2" s="31" t="s">
        <v>283</v>
      </c>
      <c r="K2" s="31" t="s">
        <v>284</v>
      </c>
      <c r="L2" s="31" t="s">
        <v>285</v>
      </c>
      <c r="M2" s="31" t="s">
        <v>286</v>
      </c>
      <c r="N2" s="31" t="s">
        <v>287</v>
      </c>
      <c r="O2" s="31" t="s">
        <v>288</v>
      </c>
      <c r="P2" s="31" t="s">
        <v>289</v>
      </c>
      <c r="Q2" s="31" t="s">
        <v>271</v>
      </c>
      <c r="R2" s="31" t="s">
        <v>272</v>
      </c>
      <c r="S2" s="42" t="s">
        <v>126</v>
      </c>
    </row>
    <row r="3" spans="1:19" x14ac:dyDescent="0.55000000000000004">
      <c r="A3" s="35"/>
      <c r="B3" s="18"/>
      <c r="C3" s="36"/>
      <c r="D3" s="36"/>
      <c r="E3" s="36"/>
      <c r="F3" s="36"/>
      <c r="G3" s="36"/>
      <c r="H3" s="36"/>
      <c r="I3" s="36"/>
      <c r="J3" s="36"/>
      <c r="K3" s="36"/>
      <c r="L3" s="36"/>
      <c r="M3" s="36"/>
      <c r="N3" s="35"/>
      <c r="O3" s="35"/>
      <c r="P3" s="36"/>
      <c r="Q3" s="36"/>
      <c r="R3" s="36"/>
      <c r="S3" s="36"/>
    </row>
  </sheetData>
  <dataValidations count="19">
    <dataValidation type="date" allowBlank="1" showInputMessage="1" showErrorMessage="1" errorTitle="Invalid date " error="Enter a valid date that consists of a day, month, and year._x000a_Please see Data Catalogue for details." promptTitle="Enter date" prompt="The date this wholesale customer record was last amended._x000a_Recognised person to update each time a record is amended." sqref="A3" xr:uid="{0A346879-49B1-43A2-9D81-2E03FEF2F70F}">
      <formula1>1</formula1>
      <formula2>401769</formula2>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one wholesale customer OR a ‘group’ of wholesale customers. Integer assigned by recognised person and used consistently over time." sqref="B3" xr:uid="{452A6DD1-7BCF-4598-91C5-396967453299}">
      <formula1>1</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Provide the full, unabbreviated name of the wholesale customer." sqref="D3" xr:uid="{8F26CFA3-4A1C-4D67-B8B1-6DE382C6C91E}">
      <formula1>100</formula1>
    </dataValidation>
    <dataValidation type="textLength" operator="equal" allowBlank="1" showInputMessage="1" showErrorMessage="1" errorTitle="Character limit not met" error="Ensure string entered meets the character limit._x000a_Please see Data Catalogue for details." promptTitle="Enter string" prompt="Only mandatory if [Individual or Group Record?] = ‘Individual’ AND [Sector Classification] is NOT = ‘Own ATM’ or ‘Own FI’ or ‘Other’. Otherwise optional._x000a_The 8-character, alpha-numeric code that the wholesale customer is registered with Companies House." sqref="F3" xr:uid="{939BF176-1E83-4F55-A941-E1F423230F17}">
      <formula1>8</formula1>
    </dataValidation>
    <dataValidation type="textLength" operator="equal" allowBlank="1" showInputMessage="1" showErrorMessage="1" errorTitle="Character limit not met" error="Ensure string entered meets the character limit._x000a_Please see Data Catalogue for details." promptTitle="Enter string" prompt="Only mandatory if [Individual or Group Record?] = ‘Individual’ AND [Sector Classification] is NOT = ‘Own ATM’ or ‘Own FI’ or ‘Other’. Otherwise optional._x000a_A 20-character, alpha-numeric code based on the ISO 17442 standard." sqref="G3" xr:uid="{2B26DCC3-8BAE-4A19-871D-568AF8EDF64B}">
      <formula1>20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Describe the nature of the wholesale customer’s activities." sqref="K3" xr:uid="{207BA85F-210A-4F89-B858-70D2A0E7CEFA}">
      <formula1>2000</formula1>
    </dataValidation>
    <dataValidation type="date" allowBlank="1" showInputMessage="1" showErrorMessage="1" errorTitle="Invalid date" error="Enter a valid date that consists of a day, month, and year._x000a_Please see Data Catalogue for details." promptTitle="Enter date" prompt="Only mandatory if [Customer Contract Setup] = ‘Fixed’, otherwise leave blank. _x000a_State the first day of the wholesale customer contract term." sqref="N3" xr:uid="{7CF096E2-197D-47E5-806B-A8AF11386128}">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Only mandatory if [Customer Contract Setup] = ‘Fixed’, otherwise leave blank. _x000a_State the last day of the wholesale customer contract term." sqref="O3" xr:uid="{82EF02AB-4763-4EBB-B668-78B1D9B0D2A2}">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the Wholesale Customer Details record." sqref="S3" xr:uid="{41504839-8D05-461F-AC09-D91407325166}">
      <formula1>5000</formula1>
    </dataValidation>
    <dataValidation type="list" allowBlank="1" showInputMessage="1" showErrorMessage="1" errorTitle="Invalid list option selected" error="Ensure an option from the list is selected._x000a_Please see Data Catalogue for details." promptTitle="Select list option" prompt="Indicate whether the record applies to 1 or more wholesale customers of the recognised person." sqref="C3" xr:uid="{1D404A97-4B93-4006-A503-8DBD2712BDEB}">
      <formula1>"Individual,Group"</formula1>
    </dataValidation>
    <dataValidation type="list" allowBlank="1" showInputMessage="1" showErrorMessage="1" errorTitle="Invalid list option selected" error="Ensure an option from the list is selected._x000a_Please see Data Catalogue for details." promptTitle="Select list option" prompt="Identifies the type of industry the wholesale customer operates in._x000a_See Annex 4 – Classifying Wholesale Customers for details on how to categorise." sqref="E3" xr:uid="{0763ABF2-5203-4C19-B2C0-ABA06459E783}">
      <formula1>"Own ATM,Other FI ATM,Independent ATM Deployer,Own FI,Other FI,FOREX,Retailer,Other"</formula1>
    </dataValidation>
    <dataValidation type="list" allowBlank="1" showInputMessage="1" showErrorMessage="1" errorTitle="Boolean option not selected" error="Ensure ‘True’ or ‘False’ is entered. _x000a_Please see Data Catalogue for details." promptTitle="Select True or False" prompt="Only mandatory if [Individual or Group Record?] = ‘Individual’, otherwise optional._x000a_Indicate whether the wholesale customer requires Bank of England Banknotes from the recognised person." sqref="H3" xr:uid="{CAB89988-39F3-4152-80E2-ADDFE7301FDC}">
      <formula1>"True,False"</formula1>
    </dataValidation>
    <dataValidation type="list" allowBlank="1" showInputMessage="1" showErrorMessage="1" errorTitle="Boolean option not selected" error="Ensure ‘True’ or ‘False’ is entered. _x000a_Please see Data Catalogue for details." promptTitle="Select True or False" prompt="Only mandatory if [Individual or Group Record?] = ‘Individual’, otherwise optional._x000a_Indicate whether the wholesale customer requires Coin issued by The Royal Mint from the recognised person." sqref="I3" xr:uid="{38B4205B-9234-4499-8D52-8A57E3594CED}">
      <formula1>"True,False"</formula1>
    </dataValidation>
    <dataValidation type="list" allowBlank="1" showInputMessage="1" showErrorMessage="1" errorTitle="Boolean option not selected" error="Ensure ‘True’ or ‘False’ is entered. _x000a_Please see Data Catalogue for details." promptTitle="Select True or False" prompt="Only mandatory if [Individual or Group Record?] = ‘Individual’, otherwise optional._x000a_Indicate whether the wholesale customer requires commercially issued Scotland &amp; Northern Ireland Banknotes from the recognised person." sqref="J3" xr:uid="{55A32258-42B5-41AE-AF9C-9F8820C22EC9}">
      <formula1>"True,False"</formula1>
    </dataValidation>
    <dataValidation type="list" allowBlank="1" showInputMessage="1" showErrorMessage="1" errorTitle="Invalid list option selected" error="Ensure an option from the list is selected._x000a_Please see Data Catalogue for details." promptTitle="Select list option" prompt="Only mandatory if [Individual or Group Record?] = ‘Individual’, otherwise optional._x000a_Indicate what type of wholesale cash charges apply to the wholesale customer." sqref="L3" xr:uid="{B0326061-3D19-49DC-AA8E-5CF9578B3D09}">
      <formula1>"Standard,Bespoke"</formula1>
    </dataValidation>
    <dataValidation type="list" allowBlank="1" showInputMessage="1" showErrorMessage="1" errorTitle="Invalid list option selected" error="Ensure an option from the list is selected._x000a_Please see Data Catalogue for details." promptTitle="Select list option" prompt="Only mandatory if [Individual or Group Record?] = ‘Individual’, otherwise leave blank." sqref="M3" xr:uid="{DB31FADB-BFB7-4654-822D-186AFAFC38E7}">
      <formula1>"Rolling,Fixed"</formula1>
    </dataValidation>
    <dataValidation type="list" allowBlank="1" showInputMessage="1" showErrorMessage="1" errorTitle="Invalid list option selected" error="Ensure an option from the list is selected._x000a_Please see Data Catalogue for details." promptTitle="Select list option" prompt="Only mandatory if [Individual or Group Record?] = ‘Individual’, otherwise leave blank._x000a_Indicate the current position of the wholesale customer contract." sqref="P3" xr:uid="{08AAAE06-F774-46EB-BC2A-6047CEECFC3C}">
      <formula1>"Active,Lapsed"</formula1>
    </dataValidation>
    <dataValidation type="list" allowBlank="1" showInputMessage="1" showErrorMessage="1" errorTitle="Boolean option not selected" error="Ensure ‘True’ or ‘False’ is entered. _x000a_Please see Data Catalogue for details." promptTitle="Select True or False" prompt="Only mandatory if [Individual or Group Record?] = ‘Individual’ and [Customer Status] = ‘Active’, otherwise leave blank._x000a_Discussions are in-progress with the wholesale customer to renew their contract?" sqref="Q3" xr:uid="{92F6B64F-0A5B-447C-8575-37E1FAF16F80}">
      <formula1>"True,False"</formula1>
    </dataValidation>
    <dataValidation type="list" allowBlank="1" showInputMessage="1" showErrorMessage="1" errorTitle="Boolean option not selected" error="Ensure ‘True’ or ‘False’ is entered. _x000a_Please see Data Catalogue for details." promptTitle="Select True or False" prompt="The wholesale customer contract is due to end with all parties aware that there are no plans to renew?" sqref="R3" xr:uid="{886F5CAC-19DF-4F43-994D-D85F9D7FDAE4}">
      <formula1>"True,False"</formula1>
    </dataValidation>
  </dataValidation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FE769-C32F-4908-B38B-4291CF9334BF}">
  <dimension ref="A1:AF3"/>
  <sheetViews>
    <sheetView workbookViewId="0">
      <selection activeCell="A3" sqref="A3"/>
    </sheetView>
  </sheetViews>
  <sheetFormatPr defaultRowHeight="14.4" x14ac:dyDescent="0.55000000000000004"/>
  <cols>
    <col min="1" max="1" width="25.7890625" customWidth="1"/>
    <col min="2" max="2" width="25" customWidth="1"/>
    <col min="3" max="3" width="17.7890625" customWidth="1"/>
    <col min="4" max="4" width="38.7890625" customWidth="1"/>
    <col min="5" max="5" width="37.5234375" customWidth="1"/>
    <col min="6" max="6" width="38.20703125" customWidth="1"/>
    <col min="7" max="7" width="36.41796875" customWidth="1"/>
    <col min="8" max="8" width="42.41796875" customWidth="1"/>
    <col min="9" max="9" width="41.3125" customWidth="1"/>
    <col min="10" max="10" width="43.41796875" customWidth="1"/>
    <col min="11" max="11" width="42.3125" customWidth="1"/>
    <col min="12" max="12" width="43.41796875" customWidth="1"/>
    <col min="13" max="13" width="42.3125" customWidth="1"/>
    <col min="14" max="14" width="43.41796875" customWidth="1"/>
    <col min="15" max="15" width="42.3125" customWidth="1"/>
    <col min="16" max="16" width="33.7890625" customWidth="1"/>
    <col min="17" max="17" width="32.68359375" customWidth="1"/>
    <col min="18" max="18" width="33.7890625" customWidth="1"/>
    <col min="19" max="19" width="32.68359375" customWidth="1"/>
    <col min="20" max="20" width="33.7890625" customWidth="1"/>
    <col min="21" max="21" width="32.68359375" customWidth="1"/>
    <col min="22" max="22" width="34.7890625" customWidth="1"/>
    <col min="23" max="23" width="33.68359375" customWidth="1"/>
    <col min="24" max="24" width="34.7890625" customWidth="1"/>
    <col min="25" max="25" width="33.68359375" customWidth="1"/>
    <col min="26" max="26" width="34.7890625" customWidth="1"/>
    <col min="27" max="28" width="33.68359375" customWidth="1"/>
    <col min="29" max="29" width="32.5234375" customWidth="1"/>
    <col min="30" max="30" width="33.68359375" customWidth="1"/>
    <col min="31" max="31" width="32.5234375" customWidth="1"/>
    <col min="32" max="32" width="17.7890625" customWidth="1"/>
  </cols>
  <sheetData>
    <row r="1" spans="1:32" ht="22.2" x14ac:dyDescent="0.7">
      <c r="A1" s="2" t="s">
        <v>30</v>
      </c>
      <c r="C1" s="18"/>
    </row>
    <row r="2" spans="1:32" x14ac:dyDescent="0.55000000000000004">
      <c r="A2" s="31" t="s">
        <v>168</v>
      </c>
      <c r="B2" s="31" t="s">
        <v>169</v>
      </c>
      <c r="C2" s="31" t="s">
        <v>254</v>
      </c>
      <c r="D2" s="31" t="s">
        <v>290</v>
      </c>
      <c r="E2" s="31" t="s">
        <v>291</v>
      </c>
      <c r="F2" s="31" t="s">
        <v>292</v>
      </c>
      <c r="G2" s="31" t="s">
        <v>293</v>
      </c>
      <c r="H2" s="31" t="s">
        <v>294</v>
      </c>
      <c r="I2" s="31" t="s">
        <v>295</v>
      </c>
      <c r="J2" s="31" t="s">
        <v>296</v>
      </c>
      <c r="K2" s="31" t="s">
        <v>297</v>
      </c>
      <c r="L2" s="31" t="s">
        <v>298</v>
      </c>
      <c r="M2" s="31" t="s">
        <v>299</v>
      </c>
      <c r="N2" s="31" t="s">
        <v>300</v>
      </c>
      <c r="O2" s="31" t="s">
        <v>301</v>
      </c>
      <c r="P2" s="31" t="s">
        <v>302</v>
      </c>
      <c r="Q2" s="31" t="s">
        <v>303</v>
      </c>
      <c r="R2" s="31" t="s">
        <v>304</v>
      </c>
      <c r="S2" s="31" t="s">
        <v>305</v>
      </c>
      <c r="T2" s="31" t="s">
        <v>306</v>
      </c>
      <c r="U2" s="31" t="s">
        <v>307</v>
      </c>
      <c r="V2" s="31" t="s">
        <v>308</v>
      </c>
      <c r="W2" s="31" t="s">
        <v>309</v>
      </c>
      <c r="X2" s="31" t="s">
        <v>310</v>
      </c>
      <c r="Y2" s="31" t="s">
        <v>311</v>
      </c>
      <c r="Z2" s="31" t="s">
        <v>312</v>
      </c>
      <c r="AA2" s="31" t="s">
        <v>313</v>
      </c>
      <c r="AB2" s="31" t="s">
        <v>314</v>
      </c>
      <c r="AC2" s="31" t="s">
        <v>315</v>
      </c>
      <c r="AD2" s="31" t="s">
        <v>316</v>
      </c>
      <c r="AE2" s="31" t="s">
        <v>317</v>
      </c>
      <c r="AF2" s="31" t="s">
        <v>126</v>
      </c>
    </row>
    <row r="3" spans="1:32" x14ac:dyDescent="0.55000000000000004">
      <c r="A3" s="35"/>
      <c r="B3" s="35"/>
      <c r="C3" s="18"/>
      <c r="D3" s="38"/>
      <c r="E3" s="39"/>
      <c r="F3" s="38"/>
      <c r="G3" s="39"/>
      <c r="H3" s="38"/>
      <c r="I3" s="38"/>
      <c r="J3" s="38"/>
      <c r="K3" s="38"/>
      <c r="L3" s="38"/>
      <c r="M3" s="38"/>
      <c r="N3" s="38"/>
      <c r="O3" s="38"/>
      <c r="P3" s="38"/>
      <c r="Q3" s="38"/>
      <c r="R3" s="38"/>
      <c r="S3" s="38"/>
      <c r="T3" s="38"/>
      <c r="U3" s="38"/>
      <c r="V3" s="38"/>
      <c r="W3" s="38"/>
      <c r="X3" s="38"/>
      <c r="Y3" s="38"/>
      <c r="Z3" s="38"/>
      <c r="AA3" s="38"/>
      <c r="AB3" s="38"/>
      <c r="AC3" s="38"/>
      <c r="AD3" s="38"/>
      <c r="AE3" s="38"/>
      <c r="AF3" s="36"/>
    </row>
  </sheetData>
  <dataValidations count="31">
    <dataValidation type="date" allowBlank="1" showInputMessage="1" showErrorMessage="1" errorTitle="Invalid date " error="Enter a valid date that consists of a day, month, and year._x000a_Please see Data Catalogue for details." promptTitle="Enter date" prompt="The first day the information relates to. _x000a_For monthly data, this is the first day of the month (2025-01-01)." sqref="A3" xr:uid="{1D134E45-CB0C-4468-8BE8-465D6F1C6FCB}">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last day the information relates to._x000a_For monthly data, this is the last day of the month (2025-01-31)._x000a_" sqref="B3" xr:uid="{67F5183B-4EB5-45BC-86FA-56BABFB1ED94}">
      <formula1>1</formula1>
      <formula2>401769</formula2>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Across all UK cash issuers/types, the number of GBP (From all UK cash issuers) banknotes or coin dispensed to a wholesale customer by the recognised person during a given calendar month. " sqref="D3" xr:uid="{6F4DB601-4AD7-46A8-8D9F-3503BFBB90DE}">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 GBP, across all UK cash issuers/types, the value of cash dispensed to a wholesale customer by the recognised person during a given calendar month. Rounded down to the nearest pound sterling." sqref="E3" xr:uid="{B6A59010-8A6C-4DDD-A2B3-D22A38C19593}">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Across all UK cash issuers/types, the number of cash deposits from the wholesale customer processed by the recognised person during a given calendar month. " sqref="F3" xr:uid="{CBCB5D05-A0F3-43A4-AE66-826421DC301B}">
      <formula1>0</formula1>
    </dataValidation>
    <dataValidation type="whole" operator="greaterThanOrEqual" allowBlank="1" showInputMessage="1" showErrorMessage="1" errorTitle="Invalid integer value entered" error="Ensure a positive, whole number expressed in GBP within the specified range is entered. _x000a_Please see Data Catalogue for details._x000a_" promptTitle="Enter positive integer GBP value" prompt="In GBP, across all UK cash issuers/types, the value of GBP deposits from the wholesale customer processed by the recognised person during a given calendar month. Rounded down to the nearest pound sterling." sqref="G3" xr:uid="{B7D8885F-562F-4158-B530-83EC608996A7}">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 Bank of England banknotes dispensed to the wholesale customer by the recognised person during a given calendar month. If none reported, provide a 0 value." sqref="H3" xr:uid="{38BB454E-1D1D-4936-83FE-F64A38F9B62E}">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 Bank of England banknote deposits from the wholesale customer processed by the recognised person during a given calendar month. If none reported, provide a 0 value." sqref="I3" xr:uid="{24A5C1A1-FF99-4195-BDB7-B37921C76F2D}">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0 Bank of England banknotes dispensed to the wholesale customer by the recognised person during a given calendar month. If none reported, provide a 0 value." sqref="J3" xr:uid="{357168F5-2DF6-4054-A0A6-FB14DCE5BB04}">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0 Bank of England banknote deposits from the wholesale customer processed by the recognised person during a given calendar month. If none reported, provide a 0 value." sqref="K3" xr:uid="{71ABD5E1-401F-4A18-903D-D6D476D50C4E}">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0 Bank of England banknotes dispensed to the wholesale customer by the recognised person during a given calendar month. If none reported, provide a 0 value." sqref="L3" xr:uid="{18A090A6-51C1-4E82-B846-79C1BB8EE193}">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0 Bank of England banknote deposits from the wholesale customer processed by the recognised person during a given calendar month. If none reported, provide a 0 value." sqref="M3" xr:uid="{ACA41E79-DADF-42A5-B89F-8CE77363C415}">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0 Bank of England banknotes dispensed to the wholesale customer by the recognised person during a given calendar month. If none reported, provide a 0 value." sqref="N3:O3" xr:uid="{5F0676FC-C276-4CCB-9C9F-5AD108BC8C00}">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p Royal Mint coin dispensed to the wholesale customer by the recognised person during a given calendar month. If none reported, provide a 0 value." sqref="P3" xr:uid="{9FD4FA8A-4C02-4B52-84EB-B339556C0443}">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p Royal Mint coin deposits from the wholesale customer processed by the recognised person during a given calendar month. If none reported, provide a 0 value." sqref="Q3" xr:uid="{56507572-045A-43C5-A03D-88107E16BC2F}">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p Royal Mint coin dispensed to the wholesale customer by the recognised person during a given calendar month. If none reported, provide a 0 value." sqref="R3" xr:uid="{F6486C67-DED4-402B-95C3-D772050ABD4D}">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p Royal Mint coin deposits from the wholesale customer processed by the recognised person during a given calendar month. If none reported, provide a 0 value." sqref="S3" xr:uid="{19C07BFD-AE99-4B64-8B13-BA04775A590D}">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p Royal Mint coin dispensed to the wholesale customer by the recognised person during a given calendar month. If none reported, provide a 0 value." sqref="T3" xr:uid="{933F9340-F5B6-403F-8CD6-71885C20E0FE}">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p Royal Mint coin deposits from the wholesale customer processed by the recognised person during a given calendar month. If none reported, provide a 0 value." sqref="U3" xr:uid="{CCF4D2BE-3D03-41E7-BDE2-10E4E0B45842}">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0p Royal Mint coin dispensed to the wholesale customer by the recognised person during a given calendar month. If none reported, provide a 0 value." sqref="V3" xr:uid="{F66E05F2-DF02-4ECC-8564-D165FC9AF56F}">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0p Royal Mint coin deposits from the wholesale customer processed by the recognised person during a given calendar month. If none reported, provide a 0 value." sqref="W3" xr:uid="{EE943A3F-2DD2-464E-A364-D1E485A9C489}">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0p Royal Mint coin dispensed to the wholesale customer by the recognised person during a given calendar month. If none reported, provide a 0 value." sqref="X3" xr:uid="{4674E829-76BD-4674-9979-11C8F8475093}">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0p Royal Mint coin deposits from the wholesale customer processed by the recognised person during a given calendar month. If none reported, provide a 0 value." sqref="Y3" xr:uid="{189AF3BD-4AEA-4E90-8B36-F9F735FF87CC}">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0p Royal Mint coin dispensed to the wholesale customer by the recognised person during a given calendar month. If none reported, provide a 0 value." sqref="Z3" xr:uid="{5A2135D9-87E3-460F-9F56-8638A2CA1737}">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50p Royal Mint coin deposits from the wholesale customer processed by the recognised person during a given calendar month. If none reported, provide a 0 value." sqref="AA3" xr:uid="{FD0EF4CD-B4C4-4FA5-95B5-CB73772C9049}">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 Royal Mint coin dispensed to the wholesale customer by the recognised person during a given calendar month. If none reported, provide a 0 value." sqref="AB3" xr:uid="{32D5A2F2-5FB3-4926-9297-E2CAE503D66E}">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1 Royal Mint coin deposits from the wholesale customer processed by the recognised person during a given calendar month. If none reported, provide a 0 value." sqref="AC3" xr:uid="{C8D22A8F-6B07-4768-A890-86D5F365B62E}">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 Royal Mint coin dispensed to the wholesale customer by the recognised person during a given calendar month. If none reported, provide a 0 value." sqref="AD3" xr:uid="{203BA287-AF09-448B-A1CB-2EDE24A27480}">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2 Royal Mint coin deposits from the wholesale customer processed by the recognised person during a given calendar month. If none reported, provide a 0 value." sqref="AE3" xr:uid="{5C264B73-EE03-4C2A-B1FB-47BCDA56A749}">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the Wholesale Customer Flows record, including methodology used in calculations." sqref="AF3" xr:uid="{F54680D5-5378-424F-9CE1-7C89995196CE}">
      <formula1>5000</formula1>
    </dataValidation>
    <dataValidation type="list"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Associates the wholesale customer flow information with a given wholesale customer._x000a_[Customer ID] must exist in the Wholesale Customer Details table._x000a_" sqref="C3" xr:uid="{DAB668CA-C729-4EA9-8309-04B998B85128}">
      <formula1>C_ID</formula1>
    </dataValidation>
  </dataValidation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B1336-DA85-4EBB-80E2-B643DC5431B6}">
  <dimension ref="A1:B40"/>
  <sheetViews>
    <sheetView workbookViewId="0">
      <selection activeCell="B3" sqref="B3"/>
    </sheetView>
  </sheetViews>
  <sheetFormatPr defaultRowHeight="14.4" x14ac:dyDescent="0.55000000000000004"/>
  <cols>
    <col min="1" max="1" width="40.7890625" customWidth="1"/>
    <col min="2" max="2" width="50.7890625" customWidth="1"/>
  </cols>
  <sheetData>
    <row r="1" spans="1:2" ht="22.2" x14ac:dyDescent="0.7">
      <c r="A1" s="2" t="s">
        <v>32</v>
      </c>
    </row>
    <row r="2" spans="1:2" x14ac:dyDescent="0.55000000000000004">
      <c r="A2" s="20" t="s">
        <v>46</v>
      </c>
      <c r="B2" s="11" t="s">
        <v>47</v>
      </c>
    </row>
    <row r="3" spans="1:2" x14ac:dyDescent="0.55000000000000004">
      <c r="A3" s="19" t="s">
        <v>168</v>
      </c>
      <c r="B3" s="43"/>
    </row>
    <row r="4" spans="1:2" x14ac:dyDescent="0.55000000000000004">
      <c r="A4" s="19" t="s">
        <v>169</v>
      </c>
      <c r="B4" s="43"/>
    </row>
    <row r="5" spans="1:2" x14ac:dyDescent="0.55000000000000004">
      <c r="A5" s="19" t="s">
        <v>318</v>
      </c>
      <c r="B5" s="43"/>
    </row>
    <row r="6" spans="1:2" x14ac:dyDescent="0.55000000000000004">
      <c r="A6" s="19" t="s">
        <v>319</v>
      </c>
      <c r="B6" s="43"/>
    </row>
    <row r="7" spans="1:2" x14ac:dyDescent="0.55000000000000004">
      <c r="A7" s="19" t="s">
        <v>320</v>
      </c>
      <c r="B7" s="43"/>
    </row>
    <row r="8" spans="1:2" x14ac:dyDescent="0.55000000000000004">
      <c r="A8" s="19" t="s">
        <v>321</v>
      </c>
      <c r="B8" s="30"/>
    </row>
    <row r="9" spans="1:2" x14ac:dyDescent="0.55000000000000004">
      <c r="A9" s="19" t="s">
        <v>322</v>
      </c>
      <c r="B9" s="30"/>
    </row>
    <row r="10" spans="1:2" x14ac:dyDescent="0.55000000000000004">
      <c r="A10" s="19" t="s">
        <v>323</v>
      </c>
      <c r="B10" s="44"/>
    </row>
    <row r="11" spans="1:2" x14ac:dyDescent="0.55000000000000004">
      <c r="A11" s="19" t="s">
        <v>324</v>
      </c>
      <c r="B11" s="44"/>
    </row>
    <row r="12" spans="1:2" x14ac:dyDescent="0.55000000000000004">
      <c r="A12" s="19" t="s">
        <v>325</v>
      </c>
      <c r="B12" s="30"/>
    </row>
    <row r="13" spans="1:2" x14ac:dyDescent="0.55000000000000004">
      <c r="A13" s="19" t="s">
        <v>326</v>
      </c>
      <c r="B13" s="44"/>
    </row>
    <row r="14" spans="1:2" x14ac:dyDescent="0.55000000000000004">
      <c r="A14" s="19" t="s">
        <v>327</v>
      </c>
      <c r="B14" s="44"/>
    </row>
    <row r="15" spans="1:2" x14ac:dyDescent="0.55000000000000004">
      <c r="A15" s="19" t="s">
        <v>328</v>
      </c>
      <c r="B15" s="30"/>
    </row>
    <row r="16" spans="1:2" x14ac:dyDescent="0.55000000000000004">
      <c r="A16" s="19" t="s">
        <v>329</v>
      </c>
      <c r="B16" s="44"/>
    </row>
    <row r="17" spans="1:2" x14ac:dyDescent="0.55000000000000004">
      <c r="A17" s="19" t="s">
        <v>330</v>
      </c>
      <c r="B17" s="44"/>
    </row>
    <row r="18" spans="1:2" x14ac:dyDescent="0.55000000000000004">
      <c r="A18" s="19" t="s">
        <v>331</v>
      </c>
      <c r="B18" s="30"/>
    </row>
    <row r="19" spans="1:2" x14ac:dyDescent="0.55000000000000004">
      <c r="A19" s="19" t="s">
        <v>332</v>
      </c>
      <c r="B19" s="44"/>
    </row>
    <row r="20" spans="1:2" x14ac:dyDescent="0.55000000000000004">
      <c r="A20" s="19" t="s">
        <v>333</v>
      </c>
      <c r="B20" s="44"/>
    </row>
    <row r="21" spans="1:2" x14ac:dyDescent="0.55000000000000004">
      <c r="A21" s="19" t="s">
        <v>334</v>
      </c>
      <c r="B21" s="30"/>
    </row>
    <row r="22" spans="1:2" ht="28.8" x14ac:dyDescent="0.55000000000000004">
      <c r="A22" s="19" t="s">
        <v>335</v>
      </c>
      <c r="B22" s="45"/>
    </row>
    <row r="23" spans="1:2" ht="28.8" x14ac:dyDescent="0.55000000000000004">
      <c r="A23" s="19" t="s">
        <v>336</v>
      </c>
      <c r="B23" s="45"/>
    </row>
    <row r="24" spans="1:2" x14ac:dyDescent="0.55000000000000004">
      <c r="A24" s="12" t="s">
        <v>337</v>
      </c>
      <c r="B24" s="44"/>
    </row>
    <row r="25" spans="1:2" x14ac:dyDescent="0.55000000000000004">
      <c r="A25" s="19" t="s">
        <v>338</v>
      </c>
      <c r="B25" s="44"/>
    </row>
    <row r="26" spans="1:2" x14ac:dyDescent="0.55000000000000004">
      <c r="A26" s="19" t="s">
        <v>339</v>
      </c>
      <c r="B26" s="30"/>
    </row>
    <row r="27" spans="1:2" ht="28.8" x14ac:dyDescent="0.55000000000000004">
      <c r="A27" s="19" t="s">
        <v>340</v>
      </c>
      <c r="B27" s="45"/>
    </row>
    <row r="28" spans="1:2" ht="28.8" x14ac:dyDescent="0.55000000000000004">
      <c r="A28" s="19" t="s">
        <v>341</v>
      </c>
      <c r="B28" s="45"/>
    </row>
    <row r="29" spans="1:2" x14ac:dyDescent="0.55000000000000004">
      <c r="A29" s="19" t="s">
        <v>342</v>
      </c>
      <c r="B29" s="44"/>
    </row>
    <row r="30" spans="1:2" x14ac:dyDescent="0.55000000000000004">
      <c r="A30" s="19" t="s">
        <v>343</v>
      </c>
      <c r="B30" s="44"/>
    </row>
    <row r="31" spans="1:2" x14ac:dyDescent="0.55000000000000004">
      <c r="A31" s="19" t="s">
        <v>344</v>
      </c>
      <c r="B31" s="30"/>
    </row>
    <row r="32" spans="1:2" ht="28.8" x14ac:dyDescent="0.55000000000000004">
      <c r="A32" s="19" t="s">
        <v>345</v>
      </c>
      <c r="B32" s="45"/>
    </row>
    <row r="33" spans="1:2" ht="28.8" x14ac:dyDescent="0.55000000000000004">
      <c r="A33" s="19" t="s">
        <v>346</v>
      </c>
      <c r="B33" s="45"/>
    </row>
    <row r="34" spans="1:2" x14ac:dyDescent="0.55000000000000004">
      <c r="A34" s="19" t="s">
        <v>347</v>
      </c>
      <c r="B34" s="44"/>
    </row>
    <row r="35" spans="1:2" x14ac:dyDescent="0.55000000000000004">
      <c r="A35" s="19" t="s">
        <v>348</v>
      </c>
      <c r="B35" s="30"/>
    </row>
    <row r="36" spans="1:2" x14ac:dyDescent="0.55000000000000004">
      <c r="A36" s="19" t="s">
        <v>349</v>
      </c>
      <c r="B36" s="44"/>
    </row>
    <row r="37" spans="1:2" x14ac:dyDescent="0.55000000000000004">
      <c r="A37" s="19" t="s">
        <v>350</v>
      </c>
      <c r="B37" s="30"/>
    </row>
    <row r="38" spans="1:2" x14ac:dyDescent="0.55000000000000004">
      <c r="A38" s="19" t="s">
        <v>351</v>
      </c>
      <c r="B38" s="44"/>
    </row>
    <row r="39" spans="1:2" x14ac:dyDescent="0.55000000000000004">
      <c r="A39" s="19" t="s">
        <v>352</v>
      </c>
      <c r="B39" s="30"/>
    </row>
    <row r="40" spans="1:2" x14ac:dyDescent="0.55000000000000004">
      <c r="A40" s="19" t="s">
        <v>126</v>
      </c>
      <c r="B40" s="30"/>
    </row>
  </sheetData>
  <dataValidations count="38">
    <dataValidation type="date" allowBlank="1" showInputMessage="1" showErrorMessage="1" errorTitle="Invalid date " error="Enter a valid date that consists of a day, month, and year._x000a_Please see Data Catalogue for details." promptTitle="Enter date" prompt="The first day the information relates to. _x000a_For quarterly data, this is the first day of the quarter (2025-01-01)." sqref="B3" xr:uid="{5FFA91FA-A505-41F4-AEFB-7D13BECCBC21}">
      <formula1>1</formula1>
      <formula2>401769</formula2>
    </dataValidation>
    <dataValidation type="date" allowBlank="1" showInputMessage="1" showErrorMessage="1" errorTitle="Invalid date " error="Enter a valid date that consists of a day, month, and year._x000a_Please see Data Catalogue for details." promptTitle="Enter date" prompt="The last day the information relates to._x000a_For quarterly data, this is the last day of the month (2025-03-31)._x000a_Cannot be earlier than [Reporting Period Start Date]." sqref="B4" xr:uid="{A37D28FE-B75F-458D-87D0-86D90D5280CE}">
      <formula1>1</formula1>
      <formula2>401769</formula2>
    </dataValidation>
    <dataValidation type="date" allowBlank="1" showInputMessage="1" showErrorMessage="1" errorTitle="Invalid date " error="Enter a valid date that consists of a day, month, and year._x000a_Please see Data Catalogue for details." promptTitle="Enter date" prompt="Provide the date from which the recognised person’s financial year begins._x000a_Cannot be later than [Financial Year End Date]." sqref="B5" xr:uid="{B2BD5337-C130-4963-91F2-D1D3D3555ED7}">
      <formula1>1</formula1>
      <formula2>401769</formula2>
    </dataValidation>
    <dataValidation type="date" allowBlank="1" showInputMessage="1" showErrorMessage="1" errorTitle="Invalid date " error="Enter a valid date that consists of a day, month, and year._x000a_Please see Data Catalogue for details." promptTitle="Enter date" prompt="Provide the date on which the recognised person’s financial year finishes._x000a_Cannot be earlier than [Financial Year Start Date]." sqref="B6" xr:uid="{19846AC8-E755-45D8-B4D9-3EF8FD79DD91}">
      <formula1>1</formula1>
      <formula2>401769</formula2>
    </dataValidation>
    <dataValidation type="date" allowBlank="1" showInputMessage="1" showErrorMessage="1" errorTitle="Invalid date " error="Enter a valid date that consists of a day, month, and year._x000a_Please see Data Catalogue for details." promptTitle="Enter date" prompt="Indicate when the forecast and actuals were last updated." sqref="B7" xr:uid="{F6ECEE3A-DAE5-4E67-A87B-79E234A95B5A}">
      <formula1>1</formula1>
      <formula2>401769</formula2>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any GBP banknotes or coin, state the projected total income for the entire current calendar year. Rounded down to the nearest pound sterling." sqref="B10" xr:uid="{34AA752A-E519-402B-9F75-6DCE4DAD02AF}">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any GBP banknotes or coin, state the realised total income for the entire current calendar year to date. Rounded down to the nearest pound sterling." sqref="B11" xr:uid="{BF45AE55-3414-45E0-BEB1-50E08DDC48C3}">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financial proceeds arising from operational activities pertaining to GBP banknotes or coin." sqref="B12" xr:uid="{C15522A1-FF20-4924-9A33-5418D8966A89}">
      <formula1>5000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BoE banknotes, state the projected total income for the entire current calendar year. Rounded down to the nearest pound sterling." sqref="B13" xr:uid="{D31D4248-CD50-4BC0-B4BD-590A3A52CD0B}">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BoE banknotes, state the realised total income for the entire current calendar year to date. Rounded down to the nearest pound sterling." sqref="B14" xr:uid="{EF276631-E62E-4EF3-93E2-F070F0AAB295}">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financial proceeds arising from operational activities pertaining to BoE banknotes." sqref="B15" xr:uid="{CCA0503C-2F49-4F61-A47A-3BB48476EE19}">
      <formula1>5000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coin, state the projected total income for the entire current calendar year. Rounded down to the nearest pound sterling." sqref="B16" xr:uid="{31E85226-9CBC-4956-BA2C-961E754C8C03}">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nancial proceeds attributable to the operational activities pertaining to coin, state the realised total income for the entire current calendar year to date. Rounded down to the nearest pound sterling." sqref="B17" xr:uid="{DE17CA87-C769-41C5-B054-202DE1FEBB9C}">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financial proceeds arising from operational activities pertaining to Coin." sqref="B18" xr:uid="{2EE78F68-03A4-42A1-B116-CDA8D0B2D016}">
      <formula1>5000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any GBP banknotes or coin, state the projected total expenditure for the entire current calendar year. Rounded up to the nearest pound sterling." sqref="B19" xr:uid="{D7B43430-5EC6-4DF4-A27A-F045E13F4D31}">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any GBP banknotes or coin, state the realised total expenditure for the entire current calendar year to date. Rounded up to the nearest pound sterling." sqref="B20" xr:uid="{D1497C26-5EB5-45C4-AC14-DE4F97FEDEB8}">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operating costs for any GBP banknotes or coin, listing all fixed and variable costs." sqref="B21" xr:uid="{94D4CEEE-2D51-4518-AA96-BA6D679E4965}">
      <formula1>5000</formula1>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any GBP banknotes or coin, outline the fixed costs incurred. Examples of fixed costs include Building, equipment, and systems upkeep._x000a_Please see Data Catalogue for more details." sqref="B22" xr:uid="{AE1B95CF-6F48-4DC0-B633-2DE1533B7541}">
      <formula1>0</formula1>
      <formula2>100</formula2>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any GBP banknotes or coin, outline the variable costs incurred. Examples of variable costs include labour costs._x000a_Please see Data Catalogue for more details." sqref="B23" xr:uid="{346088E8-46F6-43A8-B19B-26A09E1B7F08}">
      <formula1>0</formula1>
      <formula2>100</formula2>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BoE banknotes, state the projected total expenditure for the entire current calendar year. Rounded up to the nearest pound sterling." sqref="B24" xr:uid="{04F999C5-0CDF-4316-B58C-FAD3183B3AE1}">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BoE banknotes, state the realised total expenditure for the entire current calendar year to date. Rounded up to the nearest pound sterling." sqref="B25" xr:uid="{CA23FC94-6FB7-4078-B6EE-B8721DAF54B9}">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operating costs for BoE Banknotes, listing all fixed and variable costs." sqref="B26" xr:uid="{708DF63E-9086-4C18-A8D7-B6C0FE58C1F8}">
      <formula1>5000</formula1>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BoE banknotes, outline the fixed costs incurred. Examples of fixed costs include Building, equipment, and systems upkeep._x000a_Please see Data Catalogue for more details." sqref="B27" xr:uid="{1AE2106B-C412-4D7A-A614-CCFFCD5D2C08}">
      <formula1>0</formula1>
      <formula2>100</formula2>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BoE banknotes, outline the variable costs incurred. Examples of variable costs include labour costs._x000a_Please see Data Catalogue for more details." sqref="B28" xr:uid="{09ED21A4-1245-4924-A235-CA7BBE5EF8C8}">
      <formula1>0</formula1>
      <formula2>100</formula2>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Coin, state the projected total expenditure for the entire current calendar year. Rounded up to the nearest pound sterling." sqref="B29" xr:uid="{9A4F5818-7E7D-4990-8FAD-1522BD687B06}">
      <formula1>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Including all fixed and variable costs attributable to the operational activities pertaining to Coin, state the realised total expenditure for the entire current calendar year to date. Rounded up to the nearest pound sterling." sqref="B30" xr:uid="{D6E0F260-F03B-4DD1-B8FD-785EEE2CEA68}">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what is included and excluded from the operating cost for Coin, listing all fixed and variable costs." sqref="B31" xr:uid="{7A5353E1-18F9-4FFB-851A-EA858AC0A362}">
      <formula1>5000</formula1>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Coin, outline the fixed costs incurred. Examples of fixed costs include Building, equipment, and systems upkeep._x000a_Please see Data Catalogue for more details." sqref="B32" xr:uid="{8CFA4749-7A50-4520-8E8A-EAA4CAC36597}">
      <formula1>0</formula1>
      <formula2>100</formula2>
    </dataValidation>
    <dataValidation type="decimal" allowBlank="1" showInputMessage="1" showErrorMessage="1" errorTitle="Decimal figure not entered" error="Ensure a figure to 2 decimal places is entered._x000a_Please see Data Catalogue for details." promptTitle="Enter figure to 2 decimal places" prompt="As a proportion of the total operating cost of providing Coin, outline the variable costs incurred. Examples of variable costs include labour costs._x000a_Please see Data Catalogue for more details." sqref="B33" xr:uid="{89F14A37-004B-4E50-92B3-0F93C28193D5}">
      <formula1>0</formula1>
      <formula2>100</formula2>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State the realised total expenditure on any GBP banknote and coin Cash in Transit activity for the entire current calendar year to date. Rounded up to the nearest pound sterling." sqref="B34" xr:uid="{9EC5DBC0-BF63-4951-AFDD-30EC12C07D9A}">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how total CIT costs for banknotes and coin are calculated and apportioned." sqref="B35" xr:uid="{B927D9F5-A94F-496C-B4F5-D719F1ACC140}">
      <formula1>5000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State the realised total expenditure on BoE banknote Cash in Transit activity for the entire current calendar year to date. Rounded up to the nearest pound sterling." sqref="B36" xr:uid="{8A8B8B31-3AE6-425F-86FA-FA3B295442FF}">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how CIT costs for BoE banknotes are calculated and apportioned." sqref="B37" xr:uid="{61E05783-A1D6-4375-B480-6402230D86AB}">
      <formula1>5000</formula1>
    </dataValidation>
    <dataValidation type="whole" operator="greaterThanOrEqual" allowBlank="1" showInputMessage="1" showErrorMessage="1" errorTitle="Invalid integer value entered" error="Ensure a positive, whole number expressed in GBP within the specified range is entered._x000a_Please see Data Catalogue for details." promptTitle="Enter positive integer GBP value" prompt="State the realised total expenditure on Coin Cash in Transit activity for the entire current calendar year to date. Rounded up to the nearest pound sterling." sqref="B38" xr:uid="{388EEFBE-181C-4EBA-A47B-CD3A9CD09390}">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how CIT costs for coin are calculated and apportioned." sqref="B39" xr:uid="{23BF41B5-8176-4E06-AE0A-701D8905D996}">
      <formula1>5000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any Firm Financials field." sqref="B40" xr:uid="{D208B32A-C07D-4FD1-AFDA-9210F43DFB99}">
      <formula1>5000</formula1>
    </dataValidation>
    <dataValidation type="list" allowBlank="1" showInputMessage="1" showErrorMessage="1" errorTitle="Boolean option not selected" error="Ensure ‘True’ or ‘False’ is entered. _x000a_Please see Data Catalogue for details." promptTitle="Select True or False" prompt="Indicate whether this reporting return represents the final figures for the financial year?" sqref="B8" xr:uid="{443B5FFF-612F-472F-AA6F-E2C76E89ED58}">
      <formula1>"True,False"</formula1>
    </dataValidation>
    <dataValidation type="list" allowBlank="1" showInputMessage="1" showErrorMessage="1" errorTitle="Invalid list option selected" error="Ensure an option from the list is selected._x000a_Please see Data Catalogue for details." promptTitle="Select list option" prompt="Indicate whether the actuals in the financial reporting have been audited. If so, denote who has completed the audit." sqref="B9" xr:uid="{E42E7FE9-A465-480B-BEF5-26A546CC1DA3}">
      <formula1>"No,Yes - Internal only,Yes - External only,Yes - Internal AND External"</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EDDB-8A48-4573-8B43-F395A6666407}">
  <dimension ref="A1:M3"/>
  <sheetViews>
    <sheetView workbookViewId="0">
      <selection activeCell="A3" sqref="A3"/>
    </sheetView>
  </sheetViews>
  <sheetFormatPr defaultRowHeight="14.4" x14ac:dyDescent="0.55000000000000004"/>
  <cols>
    <col min="1" max="1" width="18.3125" customWidth="1"/>
    <col min="2" max="3" width="17.7890625" customWidth="1"/>
    <col min="4" max="4" width="18.1015625" customWidth="1"/>
    <col min="5" max="7" width="17.7890625" customWidth="1"/>
    <col min="8" max="8" width="20.7890625" customWidth="1"/>
    <col min="9" max="9" width="17.7890625" customWidth="1"/>
    <col min="10" max="10" width="23.3125" customWidth="1"/>
    <col min="11" max="13" width="17.7890625" customWidth="1"/>
  </cols>
  <sheetData>
    <row r="1" spans="1:13" ht="22.2" x14ac:dyDescent="0.7">
      <c r="A1" s="2" t="s">
        <v>34</v>
      </c>
      <c r="B1" s="18"/>
    </row>
    <row r="2" spans="1:13" x14ac:dyDescent="0.55000000000000004">
      <c r="A2" s="31" t="s">
        <v>63</v>
      </c>
      <c r="B2" s="31" t="s">
        <v>353</v>
      </c>
      <c r="C2" s="31" t="s">
        <v>354</v>
      </c>
      <c r="D2" s="31" t="s">
        <v>355</v>
      </c>
      <c r="E2" s="31" t="s">
        <v>356</v>
      </c>
      <c r="F2" s="31" t="s">
        <v>357</v>
      </c>
      <c r="G2" s="31" t="s">
        <v>358</v>
      </c>
      <c r="H2" s="31" t="s">
        <v>359</v>
      </c>
      <c r="I2" s="31" t="s">
        <v>360</v>
      </c>
      <c r="J2" s="31" t="s">
        <v>361</v>
      </c>
      <c r="K2" s="31" t="s">
        <v>81</v>
      </c>
      <c r="L2" s="31" t="s">
        <v>253</v>
      </c>
      <c r="M2" s="31" t="s">
        <v>254</v>
      </c>
    </row>
    <row r="3" spans="1:13" x14ac:dyDescent="0.55000000000000004">
      <c r="A3" s="35"/>
      <c r="B3" s="18"/>
      <c r="C3" s="36"/>
      <c r="D3" s="36"/>
      <c r="E3" s="36"/>
      <c r="F3" s="35"/>
      <c r="G3" s="35"/>
      <c r="H3" s="35"/>
      <c r="I3" s="36"/>
      <c r="J3" s="36"/>
      <c r="K3" s="18"/>
      <c r="L3" s="18"/>
      <c r="M3" s="18"/>
    </row>
  </sheetData>
  <dataValidations count="13">
    <dataValidation type="date" allowBlank="1" showInputMessage="1" showErrorMessage="1" errorTitle="Invalid date" error="Enter a valid date that consists of a day, month, and year._x000a_Please see Data Catalogue for details." promptTitle="Enter date" prompt="The date this sustainability target record was last amended._x000a_Recognised person to update each time a record is amended." sqref="A3" xr:uid="{CA51D330-5250-4D53-8782-6C08331E9A2D}">
      <formula1>1</formula1>
      <formula2>401769</formula2>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the Sustainability Target. Integer assigned by recognised person and used consistently over time._x000a_See Annex 2 – Recognised Person Assigned Identifiers._x000a__x000a_" sqref="B3" xr:uid="{0D8BA6CC-6640-4D91-807E-A8F1962B3B40}">
      <formula1>1</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full, unabbreviated version of the target name." sqref="C3" xr:uid="{D9C8B298-50C2-4CC3-AE7B-685504D17BAB}">
      <formula1>200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Description of target or objective. Please see Data Catalogue for details." sqref="D3" xr:uid="{403DA3CD-C855-4D5C-B0E3-393720860919}">
      <formula1>5000</formula1>
    </dataValidation>
    <dataValidation type="date" allowBlank="1" showInputMessage="1" showErrorMessage="1" errorTitle="Invalid date" error="Enter a valid date that consists of a day, month, and year._x000a_Please see Data Catalogue for details." promptTitle="Enter date" prompt="The date on which the target or objective was set." sqref="F3" xr:uid="{7E22ECF6-DF09-434E-B394-E96EAD7E3608}">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date by which the target is expected to be met._x000a_Cannot be earlier than [Target Start Date]." sqref="G3" xr:uid="{5662E63D-BE60-44DB-892E-AB2A061B0379}">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Only mandatory if [Target Status] = ‘Achieved’, otherwise leave blank. _x000a_The date when the target was met._x000a_Cannot be earlier than [Target Start Date]." sqref="H3" xr:uid="{20B2D5CC-02B1-4A54-847E-FA383AFDFFEE}">
      <formula1>1</formula1>
      <formula2>401769</formula2>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Optional for sustainability targets applicable to a cash centre. Must be a valid [Cash Centre ID] and must exist in the Cash Centre Details table." sqref="K3" xr:uid="{D40F9CFA-640B-4174-A3D3-FB7BEC6D9EBE}">
      <formula1>CC_ID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Optional for sustainability targets applicable to a material third-party arrangement. Must be a valid [Arrangement ID] and must exist in the Material Third-Party Arrangements table." sqref="L3" xr:uid="{20710BF1-B8FB-48E6-BBA7-2AF31CEF0CA0}">
      <formula1>A_ID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Optional for sustainability targets applicable to a wholesale customer. Must be a valid [Customer ID] and must exist in the Wholesale Customer Details table." sqref="M3" xr:uid="{E47131CF-62B9-42F0-B83F-4B5D6708F41F}">
      <formula1>C_ID</formula1>
    </dataValidation>
    <dataValidation type="list" allowBlank="1" showInputMessage="1" showErrorMessage="1" errorTitle="Invalid list option selected" error="Ensure an option from the list is selected._x000a_Please see Data Catalogue for details." promptTitle="Select list option" prompt="Identifies the sustainability field the target pertains to._x000a_See Annex 5 – Setting Sustainability Targets for more details." sqref="E3" xr:uid="{7D42D6B1-0AF6-456B-924D-A332941FE75B}">
      <formula1>"Cash in Transit Activity,Building Efficiency,Energy Management,Water Management,Waste Management,Cash Packaging,Greenhouse Gas Emissions,Nature-based Initiatives,Other"</formula1>
    </dataValidation>
    <dataValidation type="list" allowBlank="1" showInputMessage="1" showErrorMessage="1" errorTitle="Invalid list option selected" error="Ensure an option from the list is selected._x000a_Please see Data Catalogue for details." promptTitle="Select list option" prompt="Signifies the state of progress towards meeting the target." sqref="I3" xr:uid="{C7B4CE21-8620-4393-AC8B-B68EA60D0E46}">
      <formula1>"Achieved,On-track,Delayed,Cannot Achieve"</formula1>
    </dataValidation>
    <dataValidation type="list" allowBlank="1" showInputMessage="1" showErrorMessage="1" errorTitle="Invalid list option selected" error="Ensure an option from the list is selected._x000a_Please see Data Catalogue for details." promptTitle="Select list option" prompt="State how progress against the target will be reported." sqref="J3" xr:uid="{F572BC82-C9E9-4C56-B859-95E3F65CAA13}">
      <formula1>"Percentage,Number"</formula1>
    </dataValidation>
  </dataValidation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B797-9183-440B-B6F5-9C408B391252}">
  <dimension ref="A1:F3"/>
  <sheetViews>
    <sheetView workbookViewId="0">
      <selection activeCell="A3" sqref="A3"/>
    </sheetView>
  </sheetViews>
  <sheetFormatPr defaultRowHeight="14.4" x14ac:dyDescent="0.55000000000000004"/>
  <cols>
    <col min="1" max="1" width="25.7890625" customWidth="1"/>
    <col min="2" max="2" width="25" customWidth="1"/>
    <col min="3" max="3" width="17.7890625" customWidth="1"/>
    <col min="4" max="4" width="36.1015625" customWidth="1"/>
    <col min="5" max="5" width="17.7890625" customWidth="1"/>
    <col min="6" max="6" width="19.68359375" customWidth="1"/>
  </cols>
  <sheetData>
    <row r="1" spans="1:6" ht="22.2" x14ac:dyDescent="0.7">
      <c r="A1" s="2" t="s">
        <v>36</v>
      </c>
      <c r="C1" s="18"/>
    </row>
    <row r="2" spans="1:6" x14ac:dyDescent="0.55000000000000004">
      <c r="A2" s="31" t="s">
        <v>168</v>
      </c>
      <c r="B2" s="31" t="s">
        <v>169</v>
      </c>
      <c r="C2" s="31" t="s">
        <v>353</v>
      </c>
      <c r="D2" s="31" t="s">
        <v>362</v>
      </c>
      <c r="E2" s="31" t="s">
        <v>363</v>
      </c>
      <c r="F2" s="31" t="s">
        <v>364</v>
      </c>
    </row>
    <row r="3" spans="1:6" x14ac:dyDescent="0.55000000000000004">
      <c r="A3" s="35"/>
      <c r="B3" s="35"/>
      <c r="C3" s="18"/>
      <c r="D3" s="41"/>
      <c r="E3" s="36"/>
      <c r="F3" s="36"/>
    </row>
  </sheetData>
  <dataValidations count="6">
    <dataValidation type="date" allowBlank="1" showInputMessage="1" showErrorMessage="1" errorTitle="Invalid date entered" error="Enter a valid date that consists of a day, month, and year._x000a_Please see Data Catalogue for details." promptTitle="Enter date" prompt="The first day the information relates to._x000a_For quarterly data, this is the first day of the quarter (2025-01-01)._x000a_" sqref="A3" xr:uid="{99F5A0B1-6E8D-463B-90C0-97E37D0EDD64}">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last day the information relates to._x000a_For quarterly data, this is the last day of the quarter (2025-03-31)._x000a_Cannot be earlier than [Reporting Period Start Date]._x000a_" sqref="B3" xr:uid="{D4EB757F-3A30-4541-A4FB-640E88AED366}">
      <formula1>1</formula1>
      <formula2>401769</formula2>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Associates the sustainability performance reporting with a given sustainability target._x000a_Must be a valid [Target ID] and exist in the Sustainability Target Details table." sqref="C3" xr:uid="{233A93B2-CB95-45FA-A20F-1E5FA01E7F56}">
      <formula1>T_ID</formula1>
    </dataValidation>
    <dataValidation type="decimal" allowBlank="1" showInputMessage="1" showErrorMessage="1" errorTitle="Decimal figure not entered " error="Ensure a figure to 2 decimal places is entered._x000a_Please see Data Catalogue for details." promptTitle="Enter figure to 2 decimal places" prompt="Provide actual performance data for the entirety of the reporting period. For example, 1.35 for a number metric or 99.95 for a percentage metric." sqref="D3" xr:uid="{54518AE7-39F7-4452-80A8-4A063244E225}">
      <formula1>-10000000000000</formula1>
      <formula2>10000000000000</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progress to date and next steps for the next quarterly reporting period to achieve target." sqref="F3" xr:uid="{889BCAA0-8A03-4804-8FF3-62E1776DEF98}">
      <formula1>5000</formula1>
    </dataValidation>
    <dataValidation type="list" allowBlank="1" showInputMessage="1" showErrorMessage="1" errorTitle="Invalid list option selected" error="Ensure an option from the list is selected._x000a_Please see Data Catalogue for details." promptTitle="Select list option" prompt="Report progress towards achieving the target. Progress can be rated as either ‘Red’ (Target likely to be delayed or missed), ‘Amber’ (Facing challenges, target at risk) or ‘Green’ (On-track to being achieved)." sqref="E3" xr:uid="{9A93F754-5B57-40C5-9BDB-0456C1DC50D4}">
      <formula1>"Red,Amber,Green"</formula1>
    </dataValidation>
  </dataValidation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99B1-B9CF-4EE2-BD32-238B539A0109}">
  <dimension ref="A1:O3"/>
  <sheetViews>
    <sheetView workbookViewId="0">
      <selection activeCell="A3" sqref="A3"/>
    </sheetView>
  </sheetViews>
  <sheetFormatPr defaultRowHeight="14.4" x14ac:dyDescent="0.55000000000000004"/>
  <cols>
    <col min="1" max="1" width="18.3125" customWidth="1"/>
    <col min="2" max="2" width="17.7890625" customWidth="1"/>
    <col min="3" max="3" width="19.1015625" customWidth="1"/>
    <col min="4" max="4" width="18" customWidth="1"/>
    <col min="5" max="6" width="17.7890625" customWidth="1"/>
    <col min="7" max="7" width="27.7890625" customWidth="1"/>
    <col min="8" max="9" width="17.7890625" customWidth="1"/>
    <col min="10" max="10" width="18.68359375" customWidth="1"/>
    <col min="11" max="15" width="17.7890625" customWidth="1"/>
  </cols>
  <sheetData>
    <row r="1" spans="1:15" ht="22.2" x14ac:dyDescent="0.7">
      <c r="A1" s="2" t="s">
        <v>38</v>
      </c>
      <c r="B1" s="18"/>
    </row>
    <row r="2" spans="1:15" x14ac:dyDescent="0.55000000000000004">
      <c r="A2" s="31" t="s">
        <v>63</v>
      </c>
      <c r="B2" s="31" t="s">
        <v>365</v>
      </c>
      <c r="C2" s="31" t="s">
        <v>366</v>
      </c>
      <c r="D2" s="31" t="s">
        <v>367</v>
      </c>
      <c r="E2" s="31" t="s">
        <v>368</v>
      </c>
      <c r="F2" s="31" t="s">
        <v>369</v>
      </c>
      <c r="G2" s="31" t="s">
        <v>370</v>
      </c>
      <c r="H2" s="31" t="s">
        <v>64</v>
      </c>
      <c r="I2" s="31" t="s">
        <v>81</v>
      </c>
      <c r="J2" s="31" t="s">
        <v>144</v>
      </c>
      <c r="K2" s="31" t="s">
        <v>162</v>
      </c>
      <c r="L2" s="31" t="s">
        <v>251</v>
      </c>
      <c r="M2" s="31" t="s">
        <v>253</v>
      </c>
      <c r="N2" s="31" t="s">
        <v>254</v>
      </c>
      <c r="O2" s="31" t="s">
        <v>353</v>
      </c>
    </row>
    <row r="3" spans="1:15" x14ac:dyDescent="0.55000000000000004">
      <c r="A3" s="35"/>
      <c r="B3" s="18"/>
      <c r="C3" s="35"/>
      <c r="D3" s="35"/>
      <c r="E3" s="36"/>
      <c r="F3" s="36"/>
      <c r="G3" s="36"/>
      <c r="H3" s="18"/>
      <c r="I3" s="18"/>
      <c r="J3" s="18"/>
      <c r="K3" s="18"/>
      <c r="L3" s="18"/>
      <c r="M3" s="18"/>
      <c r="N3" s="18"/>
      <c r="O3" s="18"/>
    </row>
  </sheetData>
  <dataValidations count="15">
    <dataValidation type="date" allowBlank="1" showInputMessage="1" showErrorMessage="1" errorTitle="Invalid date" error="Enter a valid date that consists of a day, month, and year._x000a_Please see Data Catalogue for details." promptTitle="Enter date" prompt="The date this event notification record was last amended._x000a_Recognised person to update each time a record is amended." sqref="A3" xr:uid="{AEB08468-F9A8-45CB-ACEF-576A6F60C079}">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date the event was first identified by the recognised person." sqref="C3" xr:uid="{633E4E26-8709-4020-A4F1-EC9A969D5846}">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date the event was resolved to the recognised person’s satisfaction." sqref="D3" xr:uid="{D56770A8-6B04-46B1-93AE-8154D22DBA10}">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the nature of the event." sqref="E3" xr:uid="{2EFCD93B-FDE9-4C44-90E3-CDD5CFA5CD42}">
      <formula1>100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Provide a description of the event." sqref="F3" xr:uid="{CA68C363-CABE-44BD-ACA5-7E5B6D894DC0}">
      <formula1>5000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pecify any supplementary documents or files that accompany this event notification. Indicate if no attachments provided." sqref="G3" xr:uid="{D2829DDF-B2A2-4962-B1FA-ACCE2EFECD89}">
      <formula1>2000</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reporter, otherwise leave blank._x000a_[Reporter ID] must exist in the Reporter Details table." sqref="H3" xr:uid="{336BE498-F6D6-4472-9743-B85092B2ADF7}">
      <formula1>R_ID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cash centre, otherwise leave blank._x000a_[Cash Centre ID] must exist in the Cash Centre Details table." sqref="I3" xr:uid="{559F2421-BBF8-4BF8-A37F-A24BB03C1A42}">
      <formula1>CC_ID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key equipment, otherwise leave blank._x000a_[Equipment Item ID] must exist in the Key Equipment Details table." sqref="J3" xr:uid="{132502A1-A51C-4329-B3EC-357A8FE03319}">
      <formula1>EI_ID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desktop equipment, otherwise leave blank._x000a_[Equipment Set ID] must exist in the Desktop Equipment Details table." sqref="K3" xr:uid="{A6088E20-15A1-45CE-800C-7F917CDEAE51}">
      <formula1>ES_ID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service level agreement, otherwise leave blank._x000a_[SLA ID] must exist in the Service Level Agreement Details table." sqref="L3" xr:uid="{8CB0120B-6B8F-4430-8931-2698160A6F54}">
      <formula1>SLA_ID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material third-party arrangement, otherwise leave blank._x000a_[Arrangement ID] must exist in the Material Third-Party Arrangements table." sqref="M3" xr:uid="{54C1603A-89BF-430B-AE1E-BA9D472A48CD}">
      <formula1>A_ID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wholesale customer, otherwise leave blank._x000a_[Customer ID] must exist in the Wholesale Customer Details table." sqref="N3" xr:uid="{E2BCA416-224E-4D82-8398-28829392FCE1}">
      <formula1>C_ID</formula1>
    </dataValidation>
    <dataValidation type="list" operator="greaterThanOrEqual" allowBlank="1" showInputMessage="1" showErrorMessage="1" errorTitle="Invalid ID number selected" error="Ensure a valid, pre-existing ID number is selected._x000a_Please see Data Catalogue for details." promptTitle="Select ID number" prompt="Complete only if event is related to a recognised person’s sustainability target, otherwise leave blank._x000a_[Target ID] must exist in the Sustainability Target Details table." sqref="O3" xr:uid="{AD64CFFB-02B0-429F-A028-D6658D62EDB3}">
      <formula1>T_ID</formula1>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the Event. Integer assigned by recognised person and used consistently over time." sqref="B3" xr:uid="{4127DC16-6394-493B-B1BD-091B0C7D99AE}">
      <formula1>1</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608B3-112F-4F68-962B-FA86A7D06280}">
  <dimension ref="A1:F44"/>
  <sheetViews>
    <sheetView zoomScaleNormal="100" workbookViewId="0"/>
  </sheetViews>
  <sheetFormatPr defaultRowHeight="14.4" x14ac:dyDescent="0.55000000000000004"/>
  <cols>
    <col min="1" max="1" width="36.7890625" customWidth="1"/>
    <col min="2" max="2" width="19.1015625" customWidth="1"/>
    <col min="3" max="3" width="20.7890625" customWidth="1"/>
    <col min="4" max="4" width="33.3125" customWidth="1"/>
    <col min="5" max="6" width="14.7890625" customWidth="1"/>
  </cols>
  <sheetData>
    <row r="1" spans="1:4" ht="66" customHeight="1" x14ac:dyDescent="0.55000000000000004">
      <c r="C1" s="21" t="s">
        <v>406</v>
      </c>
      <c r="D1" s="22" t="str">
        <f ca="1">IF(COUNTIF(D27:D44,"Row mismatch - Check Table range")&gt;0,"CAUTION","OK")</f>
        <v>OK</v>
      </c>
    </row>
    <row r="2" spans="1:4" ht="22.2" x14ac:dyDescent="0.7">
      <c r="A2" s="2" t="s">
        <v>0</v>
      </c>
    </row>
    <row r="3" spans="1:4" x14ac:dyDescent="0.55000000000000004">
      <c r="A3" s="3" t="s">
        <v>1</v>
      </c>
      <c r="B3" s="4">
        <v>45717</v>
      </c>
    </row>
    <row r="4" spans="1:4" x14ac:dyDescent="0.55000000000000004">
      <c r="A4" s="3"/>
      <c r="B4" s="4"/>
    </row>
    <row r="5" spans="1:4" s="6" customFormat="1" ht="15.3" x14ac:dyDescent="0.55000000000000004">
      <c r="A5" s="5" t="s">
        <v>2</v>
      </c>
    </row>
    <row r="6" spans="1:4" x14ac:dyDescent="0.55000000000000004">
      <c r="A6" s="7" t="s">
        <v>405</v>
      </c>
    </row>
    <row r="7" spans="1:4" x14ac:dyDescent="0.55000000000000004">
      <c r="A7" s="7" t="s">
        <v>404</v>
      </c>
    </row>
    <row r="8" spans="1:4" x14ac:dyDescent="0.55000000000000004">
      <c r="A8" s="7" t="s">
        <v>407</v>
      </c>
    </row>
    <row r="9" spans="1:4" x14ac:dyDescent="0.55000000000000004">
      <c r="A9" s="7"/>
    </row>
    <row r="10" spans="1:4" s="6" customFormat="1" ht="15.3" x14ac:dyDescent="0.55000000000000004">
      <c r="A10" s="5" t="s">
        <v>3</v>
      </c>
    </row>
    <row r="11" spans="1:4" x14ac:dyDescent="0.55000000000000004">
      <c r="A11" s="10" t="s">
        <v>408</v>
      </c>
    </row>
    <row r="12" spans="1:4" x14ac:dyDescent="0.55000000000000004">
      <c r="A12" s="10" t="s">
        <v>398</v>
      </c>
    </row>
    <row r="13" spans="1:4" x14ac:dyDescent="0.55000000000000004">
      <c r="A13" s="10" t="s">
        <v>409</v>
      </c>
    </row>
    <row r="14" spans="1:4" x14ac:dyDescent="0.55000000000000004">
      <c r="A14" s="10" t="s">
        <v>399</v>
      </c>
    </row>
    <row r="15" spans="1:4" x14ac:dyDescent="0.55000000000000004">
      <c r="A15" s="10" t="s">
        <v>400</v>
      </c>
    </row>
    <row r="16" spans="1:4" x14ac:dyDescent="0.55000000000000004">
      <c r="A16" s="10" t="s">
        <v>401</v>
      </c>
    </row>
    <row r="17" spans="1:6" x14ac:dyDescent="0.55000000000000004">
      <c r="A17" s="10" t="s">
        <v>402</v>
      </c>
    </row>
    <row r="18" spans="1:6" x14ac:dyDescent="0.55000000000000004">
      <c r="A18" s="10" t="s">
        <v>410</v>
      </c>
    </row>
    <row r="19" spans="1:6" x14ac:dyDescent="0.55000000000000004">
      <c r="A19" s="10" t="s">
        <v>411</v>
      </c>
    </row>
    <row r="20" spans="1:6" x14ac:dyDescent="0.55000000000000004">
      <c r="A20" s="10" t="s">
        <v>412</v>
      </c>
    </row>
    <row r="21" spans="1:6" x14ac:dyDescent="0.55000000000000004">
      <c r="A21" s="10" t="s">
        <v>413</v>
      </c>
    </row>
    <row r="22" spans="1:6" x14ac:dyDescent="0.55000000000000004">
      <c r="A22" s="7" t="s">
        <v>414</v>
      </c>
    </row>
    <row r="23" spans="1:6" x14ac:dyDescent="0.55000000000000004">
      <c r="A23" s="7" t="s">
        <v>403</v>
      </c>
    </row>
    <row r="25" spans="1:6" s="6" customFormat="1" ht="15.3" x14ac:dyDescent="0.55000000000000004">
      <c r="A25" s="5" t="s">
        <v>415</v>
      </c>
      <c r="B25" s="8"/>
    </row>
    <row r="26" spans="1:6" ht="28.2" x14ac:dyDescent="0.55000000000000004">
      <c r="A26" s="9" t="s">
        <v>4</v>
      </c>
      <c r="B26" s="9" t="s">
        <v>5</v>
      </c>
      <c r="C26" s="23" t="s">
        <v>416</v>
      </c>
      <c r="D26" s="23" t="s">
        <v>417</v>
      </c>
      <c r="E26" s="24" t="s">
        <v>418</v>
      </c>
      <c r="F26" s="24" t="s">
        <v>419</v>
      </c>
    </row>
    <row r="27" spans="1:6" x14ac:dyDescent="0.55000000000000004">
      <c r="A27" s="25" t="s">
        <v>6</v>
      </c>
      <c r="B27" s="26" t="s">
        <v>7</v>
      </c>
      <c r="C27" s="27" t="s">
        <v>420</v>
      </c>
      <c r="D27" s="28"/>
      <c r="E27" s="28"/>
      <c r="F27" s="28"/>
    </row>
    <row r="28" spans="1:6" x14ac:dyDescent="0.55000000000000004">
      <c r="A28" s="25" t="s">
        <v>8</v>
      </c>
      <c r="B28" s="26" t="s">
        <v>9</v>
      </c>
      <c r="C28" s="27" t="s">
        <v>420</v>
      </c>
      <c r="D28" s="28"/>
      <c r="E28" s="28"/>
      <c r="F28" s="28"/>
    </row>
    <row r="29" spans="1:6" x14ac:dyDescent="0.55000000000000004">
      <c r="A29" s="25" t="s">
        <v>10</v>
      </c>
      <c r="B29" s="26" t="s">
        <v>11</v>
      </c>
      <c r="C29" s="27" t="s">
        <v>420</v>
      </c>
      <c r="D29" s="25" t="str">
        <f ca="1">IF(E29=F29,"OK",IF(AND(E29 = 1, F29 =0),"No data","Row mismatch - Check Table range"))</f>
        <v>No data</v>
      </c>
      <c r="E29" s="25">
        <f>ROWS(RD[])</f>
        <v>1</v>
      </c>
      <c r="F29" s="25">
        <f ca="1">COUNTA(INDIRECT(CONCATENATE(B29,"!$A3:$A1000000")))</f>
        <v>0</v>
      </c>
    </row>
    <row r="30" spans="1:6" x14ac:dyDescent="0.55000000000000004">
      <c r="A30" s="25" t="s">
        <v>12</v>
      </c>
      <c r="B30" s="26" t="s">
        <v>13</v>
      </c>
      <c r="C30" s="27" t="s">
        <v>421</v>
      </c>
      <c r="D30" s="25" t="str">
        <f t="shared" ref="D30:D43" ca="1" si="0">IF(E30=F30,"OK",IF(F30 = 0,"No data","Row mismatch - Check Table range"))</f>
        <v>No data</v>
      </c>
      <c r="E30" s="25">
        <f>ROWS(CCD[])</f>
        <v>1</v>
      </c>
      <c r="F30" s="25">
        <f t="shared" ref="F30:F43" ca="1" si="1">COUNTA(INDIRECT(CONCATENATE(B30,"!$A3:$A1000000")))</f>
        <v>0</v>
      </c>
    </row>
    <row r="31" spans="1:6" x14ac:dyDescent="0.55000000000000004">
      <c r="A31" s="25" t="s">
        <v>14</v>
      </c>
      <c r="B31" s="26" t="s">
        <v>15</v>
      </c>
      <c r="C31" s="27" t="s">
        <v>421</v>
      </c>
      <c r="D31" s="25" t="str">
        <f t="shared" ca="1" si="0"/>
        <v>No data</v>
      </c>
      <c r="E31" s="25">
        <f>ROWS(VU[])</f>
        <v>1</v>
      </c>
      <c r="F31" s="25">
        <f t="shared" ca="1" si="1"/>
        <v>0</v>
      </c>
    </row>
    <row r="32" spans="1:6" x14ac:dyDescent="0.55000000000000004">
      <c r="A32" s="25" t="s">
        <v>16</v>
      </c>
      <c r="B32" s="26" t="s">
        <v>17</v>
      </c>
      <c r="C32" s="27" t="s">
        <v>421</v>
      </c>
      <c r="D32" s="25" t="str">
        <f t="shared" ca="1" si="0"/>
        <v>No data</v>
      </c>
      <c r="E32" s="25">
        <f>ROWS(KED[])</f>
        <v>1</v>
      </c>
      <c r="F32" s="25">
        <f t="shared" ca="1" si="1"/>
        <v>0</v>
      </c>
    </row>
    <row r="33" spans="1:6" x14ac:dyDescent="0.55000000000000004">
      <c r="A33" s="25" t="s">
        <v>18</v>
      </c>
      <c r="B33" s="26" t="s">
        <v>19</v>
      </c>
      <c r="C33" s="27" t="s">
        <v>421</v>
      </c>
      <c r="D33" s="25" t="str">
        <f t="shared" ca="1" si="0"/>
        <v>No data</v>
      </c>
      <c r="E33" s="25">
        <f>ROWS(DED[])</f>
        <v>1</v>
      </c>
      <c r="F33" s="25">
        <f t="shared" ca="1" si="1"/>
        <v>0</v>
      </c>
    </row>
    <row r="34" spans="1:6" x14ac:dyDescent="0.55000000000000004">
      <c r="A34" s="25" t="s">
        <v>20</v>
      </c>
      <c r="B34" s="26" t="s">
        <v>21</v>
      </c>
      <c r="C34" s="27" t="s">
        <v>421</v>
      </c>
      <c r="D34" s="25" t="str">
        <f t="shared" ca="1" si="0"/>
        <v>No data</v>
      </c>
      <c r="E34" s="25">
        <f>ROWS(CCT[])</f>
        <v>1</v>
      </c>
      <c r="F34" s="25">
        <f t="shared" ca="1" si="1"/>
        <v>0</v>
      </c>
    </row>
    <row r="35" spans="1:6" x14ac:dyDescent="0.55000000000000004">
      <c r="A35" s="25" t="s">
        <v>22</v>
      </c>
      <c r="B35" s="26" t="s">
        <v>23</v>
      </c>
      <c r="C35" s="27" t="s">
        <v>420</v>
      </c>
      <c r="D35" s="25" t="str">
        <f t="shared" ca="1" si="0"/>
        <v>No data</v>
      </c>
      <c r="E35" s="25">
        <f>ROWS(SLAD[])</f>
        <v>1</v>
      </c>
      <c r="F35" s="25">
        <f t="shared" ca="1" si="1"/>
        <v>0</v>
      </c>
    </row>
    <row r="36" spans="1:6" x14ac:dyDescent="0.55000000000000004">
      <c r="A36" s="25" t="s">
        <v>24</v>
      </c>
      <c r="B36" s="26" t="s">
        <v>25</v>
      </c>
      <c r="C36" s="27" t="s">
        <v>420</v>
      </c>
      <c r="D36" s="25" t="str">
        <f t="shared" ca="1" si="0"/>
        <v>No data</v>
      </c>
      <c r="E36" s="25">
        <f>ROWS(SLAP[])</f>
        <v>1</v>
      </c>
      <c r="F36" s="25">
        <f t="shared" ca="1" si="1"/>
        <v>0</v>
      </c>
    </row>
    <row r="37" spans="1:6" x14ac:dyDescent="0.55000000000000004">
      <c r="A37" s="25" t="s">
        <v>26</v>
      </c>
      <c r="B37" s="26" t="s">
        <v>27</v>
      </c>
      <c r="C37" s="27" t="s">
        <v>420</v>
      </c>
      <c r="D37" s="25" t="str">
        <f t="shared" ca="1" si="0"/>
        <v>No data</v>
      </c>
      <c r="E37" s="25">
        <f>ROWS(MTPA[])</f>
        <v>1</v>
      </c>
      <c r="F37" s="25">
        <f t="shared" ca="1" si="1"/>
        <v>0</v>
      </c>
    </row>
    <row r="38" spans="1:6" x14ac:dyDescent="0.55000000000000004">
      <c r="A38" s="25" t="s">
        <v>28</v>
      </c>
      <c r="B38" s="26" t="s">
        <v>29</v>
      </c>
      <c r="C38" s="27" t="s">
        <v>420</v>
      </c>
      <c r="D38" s="25" t="str">
        <f t="shared" ca="1" si="0"/>
        <v>No data</v>
      </c>
      <c r="E38" s="25">
        <f>ROWS(WCD[])</f>
        <v>1</v>
      </c>
      <c r="F38" s="25">
        <f t="shared" ca="1" si="1"/>
        <v>0</v>
      </c>
    </row>
    <row r="39" spans="1:6" x14ac:dyDescent="0.55000000000000004">
      <c r="A39" s="25" t="s">
        <v>30</v>
      </c>
      <c r="B39" s="26" t="s">
        <v>31</v>
      </c>
      <c r="C39" s="27" t="s">
        <v>420</v>
      </c>
      <c r="D39" s="25" t="str">
        <f t="shared" ca="1" si="0"/>
        <v>No data</v>
      </c>
      <c r="E39" s="25">
        <f>ROWS(WCF[])</f>
        <v>1</v>
      </c>
      <c r="F39" s="25">
        <f t="shared" ca="1" si="1"/>
        <v>0</v>
      </c>
    </row>
    <row r="40" spans="1:6" x14ac:dyDescent="0.55000000000000004">
      <c r="A40" s="25" t="s">
        <v>32</v>
      </c>
      <c r="B40" s="26" t="s">
        <v>33</v>
      </c>
      <c r="C40" s="27" t="s">
        <v>420</v>
      </c>
      <c r="D40" s="28"/>
      <c r="E40" s="28"/>
      <c r="F40" s="28"/>
    </row>
    <row r="41" spans="1:6" x14ac:dyDescent="0.55000000000000004">
      <c r="A41" s="25" t="s">
        <v>34</v>
      </c>
      <c r="B41" s="26" t="s">
        <v>35</v>
      </c>
      <c r="C41" s="27" t="s">
        <v>420</v>
      </c>
      <c r="D41" s="25" t="str">
        <f t="shared" ca="1" si="0"/>
        <v>No data</v>
      </c>
      <c r="E41" s="25">
        <f>ROWS(STD[])</f>
        <v>1</v>
      </c>
      <c r="F41" s="25">
        <f t="shared" ca="1" si="1"/>
        <v>0</v>
      </c>
    </row>
    <row r="42" spans="1:6" x14ac:dyDescent="0.55000000000000004">
      <c r="A42" s="25" t="s">
        <v>36</v>
      </c>
      <c r="B42" s="26" t="s">
        <v>37</v>
      </c>
      <c r="C42" s="27" t="s">
        <v>420</v>
      </c>
      <c r="D42" s="25" t="str">
        <f t="shared" ca="1" si="0"/>
        <v>No data</v>
      </c>
      <c r="E42" s="25">
        <f>ROWS(STP[])</f>
        <v>1</v>
      </c>
      <c r="F42" s="25">
        <f t="shared" ca="1" si="1"/>
        <v>0</v>
      </c>
    </row>
    <row r="43" spans="1:6" x14ac:dyDescent="0.55000000000000004">
      <c r="A43" s="25" t="s">
        <v>38</v>
      </c>
      <c r="B43" s="26" t="s">
        <v>39</v>
      </c>
      <c r="C43" s="27" t="s">
        <v>420</v>
      </c>
      <c r="D43" s="25" t="str">
        <f t="shared" ca="1" si="0"/>
        <v>No data</v>
      </c>
      <c r="E43" s="25">
        <f>ROWS(EN[])</f>
        <v>1</v>
      </c>
      <c r="F43" s="25">
        <f t="shared" ca="1" si="1"/>
        <v>0</v>
      </c>
    </row>
    <row r="44" spans="1:6" x14ac:dyDescent="0.55000000000000004">
      <c r="A44" s="25" t="s">
        <v>40</v>
      </c>
      <c r="B44" s="26" t="s">
        <v>41</v>
      </c>
      <c r="C44" s="27" t="s">
        <v>420</v>
      </c>
      <c r="D44" s="28"/>
      <c r="E44" s="28"/>
      <c r="F44" s="28"/>
    </row>
  </sheetData>
  <sheetProtection sheet="1" objects="1" scenarios="1"/>
  <conditionalFormatting sqref="D1">
    <cfRule type="containsText" dxfId="4" priority="1" operator="containsText" text="CAUTION">
      <formula>NOT(ISERROR(SEARCH("CAUTION",D1)))</formula>
    </cfRule>
    <cfRule type="containsText" dxfId="3" priority="2" operator="containsText" text="Ok">
      <formula>NOT(ISERROR(SEARCH("Ok",D1)))</formula>
    </cfRule>
  </conditionalFormatting>
  <conditionalFormatting sqref="D27:D44">
    <cfRule type="containsText" dxfId="2" priority="3" operator="containsText" text="Row mismatch - Check Table range">
      <formula>NOT(ISERROR(SEARCH("Row mismatch - Check Table range",D27)))</formula>
    </cfRule>
    <cfRule type="containsText" dxfId="1" priority="4" operator="containsText" text="No data">
      <formula>NOT(ISERROR(SEARCH("No data",D27)))</formula>
    </cfRule>
    <cfRule type="containsText" dxfId="0" priority="5" operator="containsText" text="Ok">
      <formula>NOT(ISERROR(SEARCH("Ok",D27)))</formula>
    </cfRule>
  </conditionalFormatting>
  <hyperlinks>
    <hyperlink ref="B27" location="RH!A1" display="RH" xr:uid="{848B9F90-20BA-40DF-914F-63DB4452A7D0}"/>
    <hyperlink ref="B44" location="A!A1" display="A" xr:uid="{788C107D-84C0-4CB7-A474-F439801775EF}"/>
    <hyperlink ref="B28" location="FD!A1" display="FD" xr:uid="{6710BC70-F9B3-49FC-A55C-C3702AFB17A3}"/>
    <hyperlink ref="B29" location="RD!A1" display="RD" xr:uid="{8A1884DF-D02D-4DCC-82E9-EBD11FF2FAF1}"/>
    <hyperlink ref="B30" location="CCD!A1" display="CCD" xr:uid="{FD197509-8EFB-4522-9E53-ECB83AADC913}"/>
    <hyperlink ref="B31" location="VU!A1" display="VU" xr:uid="{CEC14F5A-2E9A-4160-B5ED-C17FCE01425B}"/>
    <hyperlink ref="B32" location="KED!A1" display="KED" xr:uid="{FF2DD5A4-70B9-468B-AAF5-2B86647E9C78}"/>
    <hyperlink ref="B33" location="DED!A1" display="DED" xr:uid="{DDA3832B-C84C-4737-A144-B0D655FF3A01}"/>
    <hyperlink ref="B34" location="CCT!A1" display="CCT" xr:uid="{4841833B-714A-4ECA-A1DF-C3B020A23CC0}"/>
    <hyperlink ref="B35" location="SLAD!A1" display="SLAD" xr:uid="{07AB3AD0-7E79-451E-865D-6D7F8095C64D}"/>
    <hyperlink ref="B36" location="SLAP!A1" display="SLAP" xr:uid="{CC8F772C-3D68-485D-8BA4-86B4FE543C6A}"/>
    <hyperlink ref="B37" location="MTPA!A1" display="MTPA" xr:uid="{F4175456-ABBF-4D85-92D1-A91D3A54E472}"/>
    <hyperlink ref="B38" location="WCD!A1" display="WCD" xr:uid="{157AD086-CEBB-425A-8E1C-97ECD7DF9790}"/>
    <hyperlink ref="B39" location="WCF!A1" display="WCF" xr:uid="{F3A9EE35-B761-4319-9997-DAF5436DC162}"/>
    <hyperlink ref="B40" location="FF!A1" display="FF" xr:uid="{25E2452D-FA34-4FD3-B516-B74B585206E4}"/>
    <hyperlink ref="B41" location="STD!A1" display="STD" xr:uid="{AAAA7DF4-74D6-4664-81CF-54135C3DA72C}"/>
    <hyperlink ref="B42" location="STP!A1" display="STP" xr:uid="{28D3508F-F25C-4A33-B938-B6CF23699D7A}"/>
    <hyperlink ref="B43" location="EN!A1" display="EN" xr:uid="{F63FF307-7E06-4F3E-917C-FC59E4DDF127}"/>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70481-0D55-4F07-B749-A9E163F7EBDD}">
  <dimension ref="A1:B29"/>
  <sheetViews>
    <sheetView workbookViewId="0">
      <selection activeCell="B3" sqref="B3"/>
    </sheetView>
  </sheetViews>
  <sheetFormatPr defaultRowHeight="14.4" x14ac:dyDescent="0.55000000000000004"/>
  <cols>
    <col min="1" max="1" width="40.7890625" customWidth="1"/>
    <col min="2" max="2" width="50.7890625" customWidth="1"/>
  </cols>
  <sheetData>
    <row r="1" spans="1:2" ht="22.2" x14ac:dyDescent="0.7">
      <c r="A1" s="2" t="s">
        <v>40</v>
      </c>
    </row>
    <row r="2" spans="1:2" x14ac:dyDescent="0.55000000000000004">
      <c r="A2" s="11" t="s">
        <v>46</v>
      </c>
      <c r="B2" s="11" t="s">
        <v>47</v>
      </c>
    </row>
    <row r="3" spans="1:2" x14ac:dyDescent="0.55000000000000004">
      <c r="A3" s="12" t="s">
        <v>371</v>
      </c>
      <c r="B3" s="43"/>
    </row>
    <row r="4" spans="1:2" x14ac:dyDescent="0.55000000000000004">
      <c r="A4" s="12" t="s">
        <v>372</v>
      </c>
      <c r="B4" s="30"/>
    </row>
    <row r="5" spans="1:2" x14ac:dyDescent="0.55000000000000004">
      <c r="A5" s="12" t="s">
        <v>373</v>
      </c>
      <c r="B5" s="30"/>
    </row>
    <row r="6" spans="1:2" x14ac:dyDescent="0.55000000000000004">
      <c r="A6" s="12" t="s">
        <v>374</v>
      </c>
      <c r="B6" s="30"/>
    </row>
    <row r="7" spans="1:2" x14ac:dyDescent="0.55000000000000004">
      <c r="A7" s="12" t="s">
        <v>375</v>
      </c>
      <c r="B7" s="30"/>
    </row>
    <row r="8" spans="1:2" x14ac:dyDescent="0.55000000000000004">
      <c r="A8" s="12" t="s">
        <v>376</v>
      </c>
      <c r="B8" s="30"/>
    </row>
    <row r="9" spans="1:2" x14ac:dyDescent="0.55000000000000004">
      <c r="A9" s="12" t="s">
        <v>377</v>
      </c>
      <c r="B9" s="30"/>
    </row>
    <row r="10" spans="1:2" x14ac:dyDescent="0.55000000000000004">
      <c r="A10" s="12" t="s">
        <v>378</v>
      </c>
      <c r="B10" s="30"/>
    </row>
    <row r="11" spans="1:2" x14ac:dyDescent="0.55000000000000004">
      <c r="A11" s="12" t="s">
        <v>379</v>
      </c>
      <c r="B11" s="30"/>
    </row>
    <row r="12" spans="1:2" x14ac:dyDescent="0.55000000000000004">
      <c r="A12" s="12" t="s">
        <v>380</v>
      </c>
      <c r="B12" s="30"/>
    </row>
    <row r="13" spans="1:2" x14ac:dyDescent="0.55000000000000004">
      <c r="A13" s="12" t="s">
        <v>381</v>
      </c>
      <c r="B13" s="30"/>
    </row>
    <row r="14" spans="1:2" x14ac:dyDescent="0.55000000000000004">
      <c r="A14" s="12" t="s">
        <v>382</v>
      </c>
      <c r="B14" s="30"/>
    </row>
    <row r="15" spans="1:2" x14ac:dyDescent="0.55000000000000004">
      <c r="A15" s="12" t="s">
        <v>383</v>
      </c>
      <c r="B15" s="30"/>
    </row>
    <row r="16" spans="1:2" x14ac:dyDescent="0.55000000000000004">
      <c r="A16" s="12" t="s">
        <v>384</v>
      </c>
      <c r="B16" s="30"/>
    </row>
    <row r="17" spans="1:2" x14ac:dyDescent="0.55000000000000004">
      <c r="A17" s="12" t="s">
        <v>385</v>
      </c>
      <c r="B17" s="30"/>
    </row>
    <row r="18" spans="1:2" x14ac:dyDescent="0.55000000000000004">
      <c r="A18" s="12" t="s">
        <v>386</v>
      </c>
      <c r="B18" s="30"/>
    </row>
    <row r="19" spans="1:2" x14ac:dyDescent="0.55000000000000004">
      <c r="A19" s="12" t="s">
        <v>387</v>
      </c>
      <c r="B19" s="30"/>
    </row>
    <row r="20" spans="1:2" x14ac:dyDescent="0.55000000000000004">
      <c r="A20" s="12" t="s">
        <v>388</v>
      </c>
      <c r="B20" s="30"/>
    </row>
    <row r="21" spans="1:2" x14ac:dyDescent="0.55000000000000004">
      <c r="A21" s="12" t="s">
        <v>389</v>
      </c>
      <c r="B21" s="30"/>
    </row>
    <row r="22" spans="1:2" x14ac:dyDescent="0.55000000000000004">
      <c r="A22" s="12" t="s">
        <v>390</v>
      </c>
      <c r="B22" s="30"/>
    </row>
    <row r="23" spans="1:2" x14ac:dyDescent="0.55000000000000004">
      <c r="A23" s="12" t="s">
        <v>391</v>
      </c>
      <c r="B23" s="30"/>
    </row>
    <row r="24" spans="1:2" x14ac:dyDescent="0.55000000000000004">
      <c r="A24" s="12" t="s">
        <v>392</v>
      </c>
      <c r="B24" s="30"/>
    </row>
    <row r="25" spans="1:2" x14ac:dyDescent="0.55000000000000004">
      <c r="A25" s="12" t="s">
        <v>393</v>
      </c>
      <c r="B25" s="30"/>
    </row>
    <row r="26" spans="1:2" x14ac:dyDescent="0.55000000000000004">
      <c r="A26" s="12" t="s">
        <v>394</v>
      </c>
      <c r="B26" s="30"/>
    </row>
    <row r="27" spans="1:2" x14ac:dyDescent="0.55000000000000004">
      <c r="A27" s="12" t="s">
        <v>395</v>
      </c>
      <c r="B27" s="30"/>
    </row>
    <row r="28" spans="1:2" x14ac:dyDescent="0.55000000000000004">
      <c r="A28" s="12" t="s">
        <v>396</v>
      </c>
      <c r="B28" s="30"/>
    </row>
    <row r="29" spans="1:2" x14ac:dyDescent="0.55000000000000004">
      <c r="A29" s="12" t="s">
        <v>397</v>
      </c>
      <c r="B29" s="30"/>
    </row>
  </sheetData>
  <dataValidations count="27">
    <dataValidation type="date" allowBlank="1" showInputMessage="1" showErrorMessage="1" errorTitle="Invalid date" error="Enter a valid date that consists of a day, month, and year. _x000a_Please see Data Catalogue for details._x000a_" promptTitle="Enter date" prompt="The date on which the attestation is made." sqref="B3" xr:uid="{1227AD0D-B586-4BF3-A38B-FDC43298C4AC}">
      <formula1>1</formula1>
      <formula2>401769</formula2>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Contract document(s) and that the information provided is complete, accurate and up to date." sqref="B29" xr:uid="{65FD56DD-38D3-4076-9F3B-55553FE6DC95}">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Firm Details table and that the information provided is complete, accurate and up to date." sqref="B4" xr:uid="{A7D57695-DE53-45E1-9F71-602233F804A2}">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Reporter Details table and that the information provided is complete, accurate and up to date." sqref="B5" xr:uid="{ACCAA08C-BBF2-4966-AF5F-5AF6BF9CB674}">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Cash Centre Details table and that the information provided is complete, accurate and up to date." sqref="B6" xr:uid="{2BD1C22E-798E-43F8-976E-6E5A0D2D10EA}">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Vault Utilisation table and that the information provided is complete, accurate and up to date." sqref="B7" xr:uid="{67B0AE96-BEB9-4173-81D7-7A55869E3434}">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Key Equipment Details table and that the information provided is complete, accurate and up to date." sqref="B8" xr:uid="{FFF44569-7249-44B3-A779-CDCC43CEC2FA}">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Desktop Equipment Details table and that the information provided is complete, accurate and up to date." sqref="B9" xr:uid="{5721198C-C09A-4ABE-8DE3-A7C21721DFFB}">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Cash Centre Throughput table and that the information provided is complete, accurate and up to date." sqref="B10" xr:uid="{BE8E1CF4-6F20-46A6-8D08-4AD8F8FF4E35}">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Service Level Agreement Details table and that the information provided is complete, accurate and up to date." sqref="B11" xr:uid="{AFEA83FF-1039-4194-A1D6-935704468549}">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Service Level Agreement Performance table and that the information provided is complete, accurate and up to date." sqref="B12" xr:uid="{790046DB-0FC8-4F3A-8766-D9504A17C0B1}">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Material Third-Party Arrangements table and that the information provided is complete, accurate and up to date." sqref="B13" xr:uid="{E077FCE0-26EF-4868-8A2E-5A6B498ABFB3}">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Wholesale Customer Details table and that the information provided is complete, accurate and up to date." sqref="B14" xr:uid="{996A4ED4-CBEC-4710-99CD-B374CDA6DA86}">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Wholesale Customer Flows table and that the information provided is complete, accurate and up to date." sqref="B15" xr:uid="{E655FE88-2D42-4D38-88D7-633CE3158E5B}">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Firm Financials table and that the information provided is complete, accurate and up to date." sqref="B16" xr:uid="{B5329783-FFDE-4A67-B575-FA696602724A}">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Sustainability Target Details table and that the information provided is complete, accurate and up to date." sqref="B17" xr:uid="{AFC393FD-B0A5-4EA4-985A-03A2D913B0EB}">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Sustainability Target Performance table and that the information provided is complete, accurate and up to date." sqref="B18" xr:uid="{A103320D-74CC-43C3-98C4-9FD948885619}">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Event Notification table and that the information provided is complete, accurate and up to date." sqref="B19" xr:uid="{EF9CE686-63D2-45B8-A3BA-8CF75D634888}">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Business Continuity Plan document and that the information provided is complete, accurate and up to date." sqref="B20" xr:uid="{2C6B06D5-040D-4AF4-A75B-A12489B12614}">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Business Plan document and that the information provided is complete, accurate and up to date." sqref="B21" xr:uid="{67F2E7C6-09C8-4F1C-A2F2-D2B92B4C96B4}">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provided the Bank with all notifications and documentation relating to Cash Centre Closures, and the information provided is complete, accurate and up to date." sqref="B22" xr:uid="{E1FB44C3-B6CA-436C-AA62-C74F4B2406DA}">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provided the Bank with all notifications and documentation relating to a Market Exit notice, and the information provided is complete, accurate and up to date." sqref="B23" xr:uid="{D334BA93-8E69-40BF-B84F-74EFD4CA0C8E}">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Self-Assessment document and that the information provided is complete, accurate and up to date." sqref="B24" xr:uid="{A46FFB67-2724-4DD5-A82A-58F126C19EB3}">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Wholesale Customer Pricing document and that the information provided is complete, accurate and up to date." sqref="B25" xr:uid="{7B0E5B33-1D1A-4984-B257-CA2E31CA2EC6}">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Materiality Assessment document(s) and that the information provided is complete, accurate and up to date." sqref="B26" xr:uid="{3CE05B79-BD7A-4906-9B2A-1CC8D7B83C5B}">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Due Diligence document(s) and that the information provided is complete, accurate and up to date." sqref="B27" xr:uid="{0B220B44-340D-4CA1-B5D3-3B5F9E0376AB}">
      <formula1>"True,False"</formula1>
    </dataValidation>
    <dataValidation type="list" allowBlank="1" showInputMessage="1" showErrorMessage="1" errorTitle="Boolean option not selected" error="Ensure ‘True’ or ‘False’ is entered._x000a_Please see Data Catalogue for details." promptTitle="Select True or False" prompt="Confirm that the recognised person has reviewed the Risk Assessment document(s) and that the information provided is complete, accurate and up to date." sqref="B28" xr:uid="{27B47DE6-B509-44BF-84FB-75E9D17A1959}">
      <formula1>"True,False"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23AF7-6C91-4588-85EB-A53315217C22}">
  <dimension ref="A1:B13"/>
  <sheetViews>
    <sheetView workbookViewId="0">
      <selection activeCell="B6" sqref="B6"/>
    </sheetView>
  </sheetViews>
  <sheetFormatPr defaultRowHeight="14.4" x14ac:dyDescent="0.55000000000000004"/>
  <cols>
    <col min="1" max="1" width="36.7890625" customWidth="1"/>
    <col min="2" max="2" width="50.7890625" customWidth="1"/>
  </cols>
  <sheetData>
    <row r="1" spans="1:2" ht="22.2" x14ac:dyDescent="0.7">
      <c r="A1" s="2" t="s">
        <v>6</v>
      </c>
    </row>
    <row r="2" spans="1:2" x14ac:dyDescent="0.55000000000000004">
      <c r="A2" s="13" t="s">
        <v>42</v>
      </c>
      <c r="B2" s="16" t="s">
        <v>43</v>
      </c>
    </row>
    <row r="3" spans="1:2" x14ac:dyDescent="0.55000000000000004">
      <c r="A3" s="13" t="s">
        <v>44</v>
      </c>
      <c r="B3" s="17" t="s">
        <v>45</v>
      </c>
    </row>
    <row r="5" spans="1:2" x14ac:dyDescent="0.55000000000000004">
      <c r="A5" s="14" t="s">
        <v>46</v>
      </c>
      <c r="B5" s="14" t="s">
        <v>47</v>
      </c>
    </row>
    <row r="6" spans="1:2" x14ac:dyDescent="0.55000000000000004">
      <c r="A6" s="15" t="s">
        <v>48</v>
      </c>
      <c r="B6" s="32"/>
    </row>
    <row r="7" spans="1:2" x14ac:dyDescent="0.55000000000000004">
      <c r="A7" s="15" t="s">
        <v>49</v>
      </c>
      <c r="B7" s="29"/>
    </row>
    <row r="8" spans="1:2" x14ac:dyDescent="0.55000000000000004">
      <c r="A8" s="15" t="s">
        <v>50</v>
      </c>
      <c r="B8" s="33"/>
    </row>
    <row r="9" spans="1:2" x14ac:dyDescent="0.55000000000000004">
      <c r="A9" s="15" t="s">
        <v>51</v>
      </c>
      <c r="B9" s="32"/>
    </row>
    <row r="10" spans="1:2" x14ac:dyDescent="0.55000000000000004">
      <c r="A10" s="15" t="s">
        <v>52</v>
      </c>
      <c r="B10" s="32"/>
    </row>
    <row r="11" spans="1:2" x14ac:dyDescent="0.55000000000000004">
      <c r="A11" s="15" t="s">
        <v>53</v>
      </c>
      <c r="B11" s="32"/>
    </row>
    <row r="12" spans="1:2" x14ac:dyDescent="0.55000000000000004">
      <c r="A12" s="15" t="s">
        <v>54</v>
      </c>
      <c r="B12" s="32"/>
    </row>
    <row r="13" spans="1:2" x14ac:dyDescent="0.55000000000000004">
      <c r="A13" s="15" t="s">
        <v>55</v>
      </c>
      <c r="B13" s="32"/>
    </row>
  </sheetData>
  <dataValidations count="4">
    <dataValidation type="whole" operator="greaterThanOrEqual" allowBlank="1" showInputMessage="1" showErrorMessage="1" errorTitle="Invalid ID number entered" error="Ensure a valid integer is entered._x000a_Please refer to the supervisory expectations letter for details on the Bank-assigned Firm ID." promptTitle="Enter ID number" prompt="Links return to a given firm. [Firm ID] must exist in the Firm Details table." sqref="B6" xr:uid="{A811016B-8106-4AAB-A024-BBF46136ED7D}">
      <formula1>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ummarise the contents of the return, including any notable changes (additions, edits or updates, deletions) since the last return." sqref="B7" xr:uid="{96ECFD37-41B8-4A32-8E1D-1D6C0C15DBB8}">
      <formula1>2000</formula1>
    </dataValidation>
    <dataValidation type="date" allowBlank="1" showInputMessage="1" showErrorMessage="1" errorTitle="Invalid date" error="Enter a valid date that consists of a day, month, and year._x000a_Please see Data Catalogue for details." promptTitle="Enter date" prompt="The date the return was submitted to the Bank." sqref="B8" xr:uid="{14A45EDB-CC50-4839-B04D-4C7DF18D78F2}">
      <formula1>1</formula1>
      <formula2>401769</formula2>
    </dataValidation>
    <dataValidation type="list" allowBlank="1" showInputMessage="1" showErrorMessage="1" errorTitle="Invalid ID number selected" error="Ensure a valid, pre-existing ID number is selected. _x000a_Please see Data Catalogue for details." promptTitle="Select ID number" prompt="Please see Data Catalogue for details." sqref="B9:B13" xr:uid="{42AF6846-0EC2-4C76-8D7B-22BCF0E818D9}">
      <formula1>R_ID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59BE8-5D94-46C0-9699-5C762E53ACE6}">
  <dimension ref="A1:B10"/>
  <sheetViews>
    <sheetView workbookViewId="0">
      <selection activeCell="B3" sqref="B3"/>
    </sheetView>
  </sheetViews>
  <sheetFormatPr defaultRowHeight="14.4" x14ac:dyDescent="0.55000000000000004"/>
  <cols>
    <col min="1" max="1" width="47.7890625" bestFit="1" customWidth="1"/>
    <col min="2" max="2" width="50.7890625" customWidth="1"/>
  </cols>
  <sheetData>
    <row r="1" spans="1:2" ht="22.2" x14ac:dyDescent="0.7">
      <c r="A1" s="2" t="s">
        <v>8</v>
      </c>
    </row>
    <row r="2" spans="1:2" x14ac:dyDescent="0.55000000000000004">
      <c r="A2" s="11" t="s">
        <v>46</v>
      </c>
      <c r="B2" s="11" t="s">
        <v>47</v>
      </c>
    </row>
    <row r="3" spans="1:2" x14ac:dyDescent="0.55000000000000004">
      <c r="A3" s="12" t="s">
        <v>48</v>
      </c>
      <c r="B3" s="34"/>
    </row>
    <row r="4" spans="1:2" x14ac:dyDescent="0.55000000000000004">
      <c r="A4" s="12" t="s">
        <v>56</v>
      </c>
      <c r="B4" s="30"/>
    </row>
    <row r="5" spans="1:2" x14ac:dyDescent="0.55000000000000004">
      <c r="A5" s="12" t="s">
        <v>57</v>
      </c>
      <c r="B5" s="30"/>
    </row>
    <row r="6" spans="1:2" x14ac:dyDescent="0.55000000000000004">
      <c r="A6" s="12" t="s">
        <v>58</v>
      </c>
      <c r="B6" s="30"/>
    </row>
    <row r="7" spans="1:2" x14ac:dyDescent="0.55000000000000004">
      <c r="A7" s="12" t="s">
        <v>59</v>
      </c>
      <c r="B7" s="30"/>
    </row>
    <row r="8" spans="1:2" x14ac:dyDescent="0.55000000000000004">
      <c r="A8" s="12" t="s">
        <v>60</v>
      </c>
      <c r="B8" s="30"/>
    </row>
    <row r="9" spans="1:2" x14ac:dyDescent="0.55000000000000004">
      <c r="A9" s="12" t="s">
        <v>61</v>
      </c>
      <c r="B9" s="30"/>
    </row>
    <row r="10" spans="1:2" x14ac:dyDescent="0.55000000000000004">
      <c r="A10" s="12" t="s">
        <v>62</v>
      </c>
      <c r="B10" s="30"/>
    </row>
  </sheetData>
  <dataValidations count="8">
    <dataValidation type="whole" operator="greaterThanOrEqual" allowBlank="1" showInputMessage="1" showErrorMessage="1" errorTitle="Invalid ID number entered" error="Ensure a valid integer is entered._x000a_Please refer to the supervisory expectations letter for details on the Bank-assigned Firm ID." promptTitle="Enter ID number" prompt="Unique identifier for the Firm. Bank assigned integer." sqref="B3" xr:uid="{ADB5E859-31E2-4C73-AB93-0D90BDA4FE61}">
      <formula1>1</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full, unabbreviated version of the name of the recognised person." sqref="B4" xr:uid="{FA604A3D-29DC-4A82-ADAF-AB2136BC45B1}">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typical short form or acronym used for the recognised person." sqref="B5" xr:uid="{1A9F021C-D46E-4EED-9D8E-CE78D3CF93BF}">
      <formula1>10</formula1>
    </dataValidation>
    <dataValidation type="textLength" operator="equal" allowBlank="1" showInputMessage="1" showErrorMessage="1" errorTitle="Character limit not met" error="Ensure string entered meets the character limit." promptTitle="Enter string" prompt="For a recognised person, the 20-character, alpha-numeric code based on the ISO 17442 standard developed by the International Organization for Standardization (ISO)." sqref="B9" xr:uid="{C7FD9789-C690-4313-9DDD-B7525DBD7F3C}">
      <formula1>20</formula1>
    </dataValidation>
    <dataValidation type="textLength" operator="equal" allowBlank="1" showInputMessage="1" showErrorMessage="1" errorTitle="Character limit not met" error="Ensure string entered meets the character limit._x000a_Please see Data Catalogue for details." promptTitle="Enter string" prompt="The 8-character, alpha-numeric code that the recognised person is registered with Companies House. " sqref="B7" xr:uid="{BB06487D-A209-4149-BAC9-0FC601E3694C}">
      <formula1>8</formula1>
    </dataValidation>
    <dataValidation type="textLength" operator="equal" allowBlank="1" showInputMessage="1" showErrorMessage="1" errorTitle="Character limit not met" error="Ensure string entered meets the character limit._x000a_Please see Data Catalogue for details." promptTitle="Enter string" prompt="The 8-character, alpha-numeric code that any additional recognised person within the group is registered with Companies House." sqref="B8" xr:uid="{5AD145E1-E529-474A-B85F-C19058EDD84F}">
      <formula1>8</formula1>
    </dataValidation>
    <dataValidation type="textLength" operator="equal" allowBlank="1" showInputMessage="1" showErrorMessage="1" errorTitle="Character limit not met" error="Ensure string entered meets the character limit." promptTitle="Enter string" prompt="For any additional recognised person within the group, a 20-character, alpha-numeric code based on the ISO 17442 standard developed by the International Organization for Standardization (ISO)." sqref="B10" xr:uid="{670C3DEA-7C8A-4B12-8FFF-16F360516321}">
      <formula1>20</formula1>
    </dataValidation>
    <dataValidation type="list" allowBlank="1" showInputMessage="1" showErrorMessage="1" errorTitle="Invalid list option selected" error="Ensure an option from the list is selected._x000a_Please see Data Catalogue for details." promptTitle="Select list option" prompt="Denotes the kind of recognised person" sqref="B6" xr:uid="{0208B572-0F04-4702-864C-C6EF869AD989}">
      <formula1>"Operator,Backing FI,Both"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05E9-EB26-471A-A881-0DF91E12DB27}">
  <dimension ref="A1:R3"/>
  <sheetViews>
    <sheetView workbookViewId="0">
      <selection activeCell="A3" sqref="A3"/>
    </sheetView>
  </sheetViews>
  <sheetFormatPr defaultRowHeight="14.4" x14ac:dyDescent="0.55000000000000004"/>
  <cols>
    <col min="1" max="1" width="18.3125" customWidth="1"/>
    <col min="2" max="6" width="17.7890625" customWidth="1"/>
    <col min="7" max="7" width="20.20703125" customWidth="1"/>
    <col min="8" max="9" width="17.7890625" customWidth="1"/>
    <col min="10" max="10" width="27.68359375" customWidth="1"/>
    <col min="11" max="11" width="30" customWidth="1"/>
    <col min="12" max="12" width="20.3125" customWidth="1"/>
    <col min="13" max="14" width="19.89453125" customWidth="1"/>
    <col min="15" max="15" width="18.20703125" customWidth="1"/>
    <col min="16" max="16" width="21.1015625" customWidth="1"/>
    <col min="17" max="17" width="21.7890625" customWidth="1"/>
    <col min="18" max="18" width="22.7890625" customWidth="1"/>
  </cols>
  <sheetData>
    <row r="1" spans="1:18" ht="22.2" x14ac:dyDescent="0.7">
      <c r="A1" s="2" t="s">
        <v>10</v>
      </c>
      <c r="B1" s="18"/>
    </row>
    <row r="2" spans="1:18" x14ac:dyDescent="0.55000000000000004">
      <c r="A2" s="31" t="s">
        <v>63</v>
      </c>
      <c r="B2" s="31" t="s">
        <v>64</v>
      </c>
      <c r="C2" s="31" t="s">
        <v>65</v>
      </c>
      <c r="D2" s="31" t="s">
        <v>66</v>
      </c>
      <c r="E2" s="31" t="s">
        <v>67</v>
      </c>
      <c r="F2" s="31" t="s">
        <v>68</v>
      </c>
      <c r="G2" s="31" t="s">
        <v>69</v>
      </c>
      <c r="H2" s="31" t="s">
        <v>70</v>
      </c>
      <c r="I2" s="31" t="s">
        <v>71</v>
      </c>
      <c r="J2" s="31" t="s">
        <v>72</v>
      </c>
      <c r="K2" s="31" t="s">
        <v>73</v>
      </c>
      <c r="L2" s="31" t="s">
        <v>74</v>
      </c>
      <c r="M2" s="31" t="s">
        <v>75</v>
      </c>
      <c r="N2" s="31" t="s">
        <v>76</v>
      </c>
      <c r="O2" s="31" t="s">
        <v>77</v>
      </c>
      <c r="P2" s="31" t="s">
        <v>78</v>
      </c>
      <c r="Q2" s="31" t="s">
        <v>79</v>
      </c>
      <c r="R2" s="31" t="s">
        <v>80</v>
      </c>
    </row>
    <row r="3" spans="1:18" x14ac:dyDescent="0.55000000000000004">
      <c r="A3" s="35"/>
      <c r="B3" s="18"/>
      <c r="C3" s="36"/>
      <c r="D3" s="36"/>
      <c r="E3" s="36"/>
      <c r="F3" s="36"/>
      <c r="G3" s="36"/>
      <c r="H3" s="35"/>
      <c r="I3" s="35"/>
      <c r="J3" s="36"/>
      <c r="K3" s="36"/>
      <c r="L3" s="36"/>
      <c r="M3" s="36"/>
      <c r="N3" s="36"/>
      <c r="O3" s="36"/>
      <c r="P3" s="36"/>
      <c r="Q3" s="36"/>
      <c r="R3" s="36"/>
    </row>
  </sheetData>
  <dataValidations count="18">
    <dataValidation type="whole" allowBlank="1" showInputMessage="1" showErrorMessage="1" errorTitle="Invalid ID number entered" error="Ensure a valid integer is entered._x000a_Please see Annex 2: Recognised Person Assigned Identifiers in the Data Catalogue for details." promptTitle="Enter ID number" prompt="Identifier for the reporting individual. Integer assigned by recognised person and used consistently over time._x000a_See Annex 2 – Recognised Person Assigned Identifiers." sqref="B3" xr:uid="{1CFAA433-800E-4F18-81FC-88729DAE2586}">
      <formula1>1</formula1>
      <formula2>100000000000</formula2>
    </dataValidation>
    <dataValidation type="date" allowBlank="1" showInputMessage="1" showErrorMessage="1" errorTitle="Invalid date" error="Enter a valid date that consists of a day, month, and year._x000a_Please see Data Catalogue for details." promptTitle="Enter date" prompt="The date from which a reporter begins to carry out a given reporter role." sqref="H3" xr:uid="{9288C4DD-1C7E-4396-BE92-24F098927FDD}">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The date at which a reporter ceases to carry out a given reporter role. Leave blank if reporter is in-post." sqref="I3" xr:uid="{AF8A22DC-B3A7-4DD1-AEE3-7F346613803B}">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Only mandatory if [Reporter Role] = ‘Owner’ or ‘Steward’, otherwise optional. The reporter’s primary work phone number. Include international dialling code (eg +44) and internal extensions if applicable. Exclude spaces and brackets." sqref="J3" xr:uid="{8A2A695F-CC39-4D0D-8C4D-B8D0BBF51D78}">
      <formula1>25</formula1>
    </dataValidation>
    <dataValidation type="date" allowBlank="1" showInputMessage="1" showErrorMessage="1" errorTitle="Invalid date" error="Enter a valid date that consists of a day, month, and year. _x000a_Please see Data Catalogue for details." promptTitle="Enter date" prompt="The date this information was most recently submitted to the Bank." sqref="A3" xr:uid="{C0C6E3D0-74CE-4447-B3DB-22813E9B2898}">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legal name of the reporter excluding personal titles." sqref="C3" xr:uid="{5D27C138-7E33-4A23-B045-E06AA47DEDA9}">
      <formula1>70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formal role or designation the reporter holds within the firm." sqref="E3" xr:uid="{AC30930F-5B26-47E6-8A47-14D92BB206D7}">
      <formula1>100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division of the firm the reporter is assigned to." sqref="F3" xr:uid="{11FDC2CC-696B-4D40-95F6-7C60C5E82658}">
      <formula1>100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reporter's work e-mail address." sqref="G3" xr:uid="{62E76BBA-3C50-469F-90DE-9A1AF6E3B089}">
      <formula1>100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Only mandatory if [Reporter Role] = ‘Owner’ or ‘Steward’, otherwise optional. City where the reporter’s work is situated." sqref="O3" xr:uid="{84EDE115-1ED4-4719-9897-63F03D2BA82D}">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Locality Name where the reporter’s work is situated." sqref="N3" xr:uid="{D3C0ECDF-AFE5-47CD-813F-80664F6E2BA3}">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treet Name/Number where the reporter’s work is situated." sqref="M3" xr:uid="{9FD637EC-BD2B-47BB-A3E4-B55F1442DFE1}">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Only mandatory if [Reporter Role] = ‘Owner’ or ‘Steward’, otherwise optional. The building Name/Number where the reporter’s work is situated." sqref="L3" xr:uid="{C5DF86E8-263A-4F62-9DE0-C06BCC820EF7}">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County where the reporter’s work is situated." sqref="P3" xr:uid="{95C92D75-F152-4933-90E8-AE0A0883AFB6}">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Only mandatory if [Reporter Role] = ‘Owner’ or ‘Steward’, otherwise optional. Postcode where the reporter’s work is situated." sqref="R3" xr:uid="{3F2E0963-54A8-4467-8601-C291C2224F7C}">
      <formula1>8</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The reporter’s alternate work phone number. Include international dialling code (eg +44) and internal extensions if applicable. Exclude spaces and brackets." sqref="K3" xr:uid="{46A6C621-E758-4B54-BDF5-A35BCE98C0B2}">
      <formula1>25</formula1>
    </dataValidation>
    <dataValidation type="list" allowBlank="1" showInputMessage="1" showErrorMessage="1" errorTitle="Invalid list option selected" error="Ensure an option from the list is selected._x000a_Please see Data Catalogue for details." promptTitle="Select list option" prompt="Denotes the type of reporter.  For a detailed description of the reporter roles, see associated guidance." sqref="D3" xr:uid="{F849AFC6-781A-4DF9-B6E8-4BC47A1966A3}">
      <formula1>"Owner,Steward,Expert"</formula1>
    </dataValidation>
    <dataValidation type="list" allowBlank="1" showInputMessage="1" showErrorMessage="1" errorTitle="Invalid list option selected" error="Ensure an option from the list is selected._x000a_Please see Data Catalogue for details." promptTitle="Select list option" prompt="Only mandatory if [Reporter Role] = ‘Owner’ or ‘Steward’, otherwise optional. Country where the reporter’s work is situated." sqref="Q3" xr:uid="{BFB0730D-AE63-488B-9BF0-ADF6D4A9EF7B}">
      <formula1>"England,Wales,Scotland,Northern Ireland"</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A5D6E-FA69-41EF-82FF-53190DED3182}">
  <dimension ref="A1:AU3"/>
  <sheetViews>
    <sheetView workbookViewId="0">
      <selection activeCell="A3" sqref="A3"/>
    </sheetView>
  </sheetViews>
  <sheetFormatPr defaultRowHeight="14.4" x14ac:dyDescent="0.55000000000000004"/>
  <cols>
    <col min="1" max="1" width="18.3125" customWidth="1"/>
    <col min="2" max="2" width="17.7890625" customWidth="1"/>
    <col min="3" max="3" width="18.3125" customWidth="1"/>
    <col min="4" max="4" width="25.7890625" customWidth="1"/>
    <col min="5" max="6" width="25.3125" customWidth="1"/>
    <col min="7" max="7" width="17.7890625" customWidth="1"/>
    <col min="8" max="8" width="19.41796875" customWidth="1"/>
    <col min="9" max="9" width="20.1015625" customWidth="1"/>
    <col min="10" max="10" width="21.1015625" customWidth="1"/>
    <col min="11" max="11" width="17.7890625" customWidth="1"/>
    <col min="12" max="12" width="18.89453125" customWidth="1"/>
    <col min="13" max="13" width="20.89453125" customWidth="1"/>
    <col min="14" max="14" width="17.7890625" customWidth="1"/>
    <col min="15" max="15" width="18.20703125" customWidth="1"/>
    <col min="16" max="16" width="21.5234375" customWidth="1"/>
    <col min="17" max="20" width="17.7890625" customWidth="1"/>
    <col min="21" max="21" width="21.20703125" customWidth="1"/>
    <col min="22" max="22" width="27.68359375" customWidth="1"/>
    <col min="23" max="23" width="26.3125" customWidth="1"/>
    <col min="24" max="24" width="24.20703125" customWidth="1"/>
    <col min="25" max="25" width="17.7890625" customWidth="1"/>
    <col min="26" max="26" width="22.68359375" customWidth="1"/>
    <col min="27" max="27" width="24" customWidth="1"/>
    <col min="28" max="28" width="33.41796875" customWidth="1"/>
    <col min="29" max="29" width="18.5234375" customWidth="1"/>
    <col min="30" max="30" width="24.7890625" customWidth="1"/>
    <col min="31" max="31" width="27.41796875" customWidth="1"/>
    <col min="32" max="32" width="23.68359375" customWidth="1"/>
    <col min="33" max="33" width="29.20703125" customWidth="1"/>
    <col min="34" max="34" width="34.3125" customWidth="1"/>
    <col min="35" max="35" width="17.89453125" customWidth="1"/>
    <col min="36" max="36" width="35.20703125" customWidth="1"/>
    <col min="37" max="37" width="18.89453125" customWidth="1"/>
    <col min="38" max="38" width="20.5234375" customWidth="1"/>
    <col min="39" max="39" width="17.7890625" customWidth="1"/>
    <col min="40" max="40" width="29.20703125" customWidth="1"/>
    <col min="41" max="41" width="42.89453125" customWidth="1"/>
    <col min="42" max="42" width="27.89453125" customWidth="1"/>
    <col min="43" max="43" width="41.5234375" customWidth="1"/>
    <col min="44" max="44" width="24" customWidth="1"/>
    <col min="45" max="45" width="26" customWidth="1"/>
    <col min="46" max="46" width="33" customWidth="1"/>
    <col min="47" max="47" width="17.7890625" customWidth="1"/>
  </cols>
  <sheetData>
    <row r="1" spans="1:47" ht="22.2" x14ac:dyDescent="0.7">
      <c r="A1" s="2" t="s">
        <v>12</v>
      </c>
      <c r="B1" s="18"/>
    </row>
    <row r="2" spans="1:47" x14ac:dyDescent="0.55000000000000004">
      <c r="A2" s="31" t="s">
        <v>63</v>
      </c>
      <c r="B2" s="31" t="s">
        <v>81</v>
      </c>
      <c r="C2" s="31" t="s">
        <v>82</v>
      </c>
      <c r="D2" s="31" t="s">
        <v>83</v>
      </c>
      <c r="E2" s="31" t="s">
        <v>84</v>
      </c>
      <c r="F2" s="31" t="s">
        <v>85</v>
      </c>
      <c r="G2" s="31" t="s">
        <v>86</v>
      </c>
      <c r="H2" s="31" t="s">
        <v>87</v>
      </c>
      <c r="I2" s="31" t="s">
        <v>88</v>
      </c>
      <c r="J2" s="31" t="s">
        <v>89</v>
      </c>
      <c r="K2" s="31" t="s">
        <v>90</v>
      </c>
      <c r="L2" s="31" t="s">
        <v>91</v>
      </c>
      <c r="M2" s="31" t="s">
        <v>92</v>
      </c>
      <c r="N2" s="31" t="s">
        <v>93</v>
      </c>
      <c r="O2" s="31" t="s">
        <v>94</v>
      </c>
      <c r="P2" s="31" t="s">
        <v>95</v>
      </c>
      <c r="Q2" s="31" t="s">
        <v>96</v>
      </c>
      <c r="R2" s="31" t="s">
        <v>97</v>
      </c>
      <c r="S2" s="31" t="s">
        <v>98</v>
      </c>
      <c r="T2" s="31" t="s">
        <v>99</v>
      </c>
      <c r="U2" s="31" t="s">
        <v>100</v>
      </c>
      <c r="V2" s="31" t="s">
        <v>101</v>
      </c>
      <c r="W2" s="31" t="s">
        <v>102</v>
      </c>
      <c r="X2" s="31" t="s">
        <v>103</v>
      </c>
      <c r="Y2" s="31" t="s">
        <v>104</v>
      </c>
      <c r="Z2" s="31" t="s">
        <v>105</v>
      </c>
      <c r="AA2" s="31" t="s">
        <v>106</v>
      </c>
      <c r="AB2" s="31" t="s">
        <v>107</v>
      </c>
      <c r="AC2" s="31" t="s">
        <v>108</v>
      </c>
      <c r="AD2" s="31" t="s">
        <v>109</v>
      </c>
      <c r="AE2" s="31" t="s">
        <v>110</v>
      </c>
      <c r="AF2" s="31" t="s">
        <v>111</v>
      </c>
      <c r="AG2" s="31" t="s">
        <v>112</v>
      </c>
      <c r="AH2" s="31" t="s">
        <v>113</v>
      </c>
      <c r="AI2" s="31" t="s">
        <v>114</v>
      </c>
      <c r="AJ2" s="31" t="s">
        <v>115</v>
      </c>
      <c r="AK2" s="31" t="s">
        <v>116</v>
      </c>
      <c r="AL2" s="31" t="s">
        <v>117</v>
      </c>
      <c r="AM2" s="31" t="s">
        <v>118</v>
      </c>
      <c r="AN2" s="31" t="s">
        <v>119</v>
      </c>
      <c r="AO2" s="31" t="s">
        <v>120</v>
      </c>
      <c r="AP2" s="31" t="s">
        <v>121</v>
      </c>
      <c r="AQ2" s="31" t="s">
        <v>122</v>
      </c>
      <c r="AR2" s="31" t="s">
        <v>123</v>
      </c>
      <c r="AS2" s="31" t="s">
        <v>124</v>
      </c>
      <c r="AT2" s="31" t="s">
        <v>125</v>
      </c>
      <c r="AU2" s="31" t="s">
        <v>126</v>
      </c>
    </row>
    <row r="3" spans="1:47" x14ac:dyDescent="0.55000000000000004">
      <c r="A3" s="35"/>
      <c r="B3" s="18"/>
      <c r="C3" s="36"/>
      <c r="D3" s="36"/>
      <c r="E3" s="36"/>
      <c r="F3" s="36"/>
      <c r="G3" s="36"/>
      <c r="H3" s="36"/>
      <c r="I3" s="36"/>
      <c r="J3" s="36"/>
      <c r="K3" s="36"/>
      <c r="L3" s="36"/>
      <c r="M3" s="36"/>
      <c r="N3" s="37"/>
      <c r="O3" s="36"/>
      <c r="P3" s="36"/>
      <c r="Q3" s="35"/>
      <c r="R3" s="37"/>
      <c r="S3" s="35"/>
      <c r="T3" s="36"/>
      <c r="U3" s="36"/>
      <c r="V3" s="36"/>
      <c r="W3" s="36"/>
      <c r="X3" s="36"/>
      <c r="Y3" s="36"/>
      <c r="Z3" s="36"/>
      <c r="AA3" s="36"/>
      <c r="AB3" s="36"/>
      <c r="AC3" s="36"/>
      <c r="AD3" s="35"/>
      <c r="AE3" s="35"/>
      <c r="AF3" s="35"/>
      <c r="AG3" s="36"/>
      <c r="AH3" s="36"/>
      <c r="AI3" s="37"/>
      <c r="AJ3" s="37"/>
      <c r="AK3" s="36"/>
      <c r="AL3" s="36"/>
      <c r="AM3" s="36"/>
      <c r="AN3" s="36"/>
      <c r="AO3" s="38"/>
      <c r="AP3" s="38"/>
      <c r="AQ3" s="38"/>
      <c r="AR3" s="36"/>
      <c r="AS3" s="39"/>
      <c r="AT3" s="39"/>
      <c r="AU3" s="36"/>
    </row>
  </sheetData>
  <dataValidations count="43">
    <dataValidation type="date" allowBlank="1" showInputMessage="1" showErrorMessage="1" errorTitle="Invalid date" error="Enter a valid date that consists of a day, month, and year._x000a_Please see Data Catalogue for details." promptTitle="Enter date" prompt="The date this cash centre record was last amended._x000a_Recognised person to update each time a record is amended." sqref="A3" xr:uid="{E998E117-C228-4B0D-9435-C45964650836}">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Comprised of [Firm Abbreviation] and [Cash Centre City] (eg BoE Debden)." sqref="C3" xr:uid="{3815C95D-147F-4C92-B731-94540BE599B4}">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Building Name/Number where the cash centre is situated." sqref="D3" xr:uid="{4EF1BE44-75C5-4F4B-BDEB-20212D6A6FF5}">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Street Name/Number where the cash centre is situated." sqref="E3" xr:uid="{ADF52E7C-63C8-4889-9C37-306BB315495F}">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Locality Name where the cash centre is situated." sqref="F3" xr:uid="{A142231D-85BC-489D-AC5D-C73F215983F1}">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City where the cash centre is situated." sqref="G3" xr:uid="{D362E713-1E70-4922-B666-A90A06759B60}">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County where the cash centre is situated." sqref="H3" xr:uid="{74773CA9-2697-482D-A81F-33111596D552}">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Postcode where the cash centre is situated." sqref="J3" xr:uid="{BFED2DAA-24E1-48B1-B8B6-C32AEB852565}">
      <formula1>8</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Please see Data Catalogue for details." sqref="L3" xr:uid="{5EA496E1-4508-4B82-8398-AE361B838EFC}">
      <formula1>500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Provide the name of the person or organisation who operates the cash centre." sqref="M3" xr:uid="{42C5BF36-FABC-4AEC-AFDC-982A41A7F239}">
      <formula1>100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Only mandatory if [Ownership Type] = ‘Leasehold’, otherwise leave blank. The duration of the leasehold agreement expressed in number of months. For example, a 3-year lease would be reported as 36." sqref="N3" xr:uid="{CA27CAC4-E35F-4AA8-97F2-E45BE20CE01F}">
      <formula1>0</formula1>
    </dataValidation>
    <dataValidation type="date" allowBlank="1" showInputMessage="1" showErrorMessage="1" errorTitle="Invalid date" error="Enter a valid date that consists of a day, month, and year._x000a_Please see Data Catalogue for details." promptTitle="Enter date" prompt="Only mandatory if [Break Clause in-place] = ‘Yes’, otherwise leave blank. From the date of commencement of the lease, from what date in the tenancy can the break clause be invoked?" sqref="Q3" xr:uid="{239A4310-499C-4F6C-A6EB-81DDC406E12E}">
      <formula1>1</formula1>
      <formula2>401769</formula2>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Only mandatory if [Break Clause in-place] = ‘Yes’, otherwise leave blank. How many calendar months’ notice does either party need to give before invoking the break clause? For example, a lease with a 1-year break-clause would be reported as 12." sqref="R3" xr:uid="{7E73F3E1-141C-44E5-BE94-11EB06DB6075}">
      <formula1>0</formula1>
    </dataValidation>
    <dataValidation type="date" allowBlank="1" showInputMessage="1" showErrorMessage="1" errorTitle="Invalid date" error="Enter a valid date that consists of a day, month, and year._x000a_Please see Data Catalogue for details." promptTitle="Enter date" prompt="Only mandatory if [Ownership Type] = ‘Leasehold’, otherwise leave blank. The last day of the Lease Term." sqref="S3" xr:uid="{9586E7F3-3C4D-494D-8D80-9E565016F953}">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Detail any additional functions/services currently being provided at this cash centre that are not already addressed in the Cash Centre Details table (eg Other Sterling Cash handling, High Value Document/Gold/Jewellery storage etc.)." sqref="AB3" xr:uid="{5704FB8F-DE17-44A6-BC7D-0C042062273A}">
      <formula1>1000</formula1>
    </dataValidation>
    <dataValidation type="date" allowBlank="1" showInputMessage="1" showErrorMessage="1" errorTitle="Invalid date" error="Enter a valid date that consists of a day, month, and year._x000a_Please see Data Catalogue for details." promptTitle="Enter date" prompt="The first day from which a cash centre functions as an ‘Operational’ cash centre." sqref="AD3" xr:uid="{AFAD5E25-77CC-45FC-B472-ACBE6ACCC55D}">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Only mandatory if [Cash Centre Status] = ‘Mothballed’, otherwise leave blank. The first day from which a cash centre is Mothballed." sqref="AE3" xr:uid="{E0F7C34F-C6CE-4C3E-90E2-9DC4E8236E93}">
      <formula1>1</formula1>
      <formula2>401769</formula2>
    </dataValidation>
    <dataValidation type="date" allowBlank="1" showInputMessage="1" showErrorMessage="1" errorTitle="Invalid date" error="Enter a valid date that consists of a day, month, and year._x000a_Please see Data Catalogue for details." promptTitle="Enter date" prompt="Only mandatory if [Cash Centre Status] = ‘Closed’, otherwise leave blank. The first day from which a cash centre is Closed." sqref="AF3" xr:uid="{A76BA552-9ED3-4BE4-91C0-9856E544CB19}">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Describe the terms of the current electricity contract. If [Renewable Electricity Contract] = ‘Yes’, describe how this is certified as renewable. Otherwise explain if and when a renewable electricity contract will be obtained." sqref="AH3" xr:uid="{B8EF00A3-D9D4-41CB-9343-9C8D57E855FB}">
      <formula1>1000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Including vaults used as part of the NCS Bond facility, state how many secure vault spaces suitable for storing cash are installed at the cash centre." sqref="AI3" xr:uid="{38CAC033-F43A-4118-ADAE-EF05401DC42D}">
      <formula1>0</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State how many secure vehicle loading bays are installed at the cash centre. " sqref="AJ3" xr:uid="{31380836-585D-4A93-AE34-63EF66C948C7}">
      <formula1>0</formula1>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Please see Data Catalogue for details." sqref="AO3:AQ3" xr:uid="{7996364D-B755-48B0-B063-67DE036A9A5A}">
      <formula1>0</formula1>
      <formula2>20000</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the Cash Centre Details record." sqref="AU3" xr:uid="{D9E9E440-CBDD-4867-9637-0E9DE085AB02}">
      <formula1>5000</formula1>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the cash centre. Integer assigned by recognised person and used consistently over time._x000a_See Annex 2 – Recognised Person Assigned Identifiers." sqref="B3" xr:uid="{0373D227-4287-415C-9C24-48CB8D2C8541}">
      <formula1>1</formula1>
    </dataValidation>
    <dataValidation type="whole" allowBlank="1" showInputMessage="1" showErrorMessage="1" errorTitle="Invalid integer value entered" error="Ensure a positive, whole number expressed in GBP within the specified range is entered. _x000a_Please see Data Catalogue for details." promptTitle="Enter positive integer GBP value" prompt="Please see Data Catalogue for details." sqref="AS3" xr:uid="{E981B422-242C-42F4-8C20-E4F37A896C5A}">
      <formula1>0</formula1>
      <formula2>100000000000</formula2>
    </dataValidation>
    <dataValidation type="whole" allowBlank="1" showInputMessage="1" showErrorMessage="1" errorTitle="Invalid integer value entered" error="Ensure a positive, whole number expressed in GBP within the specified range is entered. _x000a_Please see Data Catalogue for details." promptTitle="Enter positive integer GBP value" prompt="Please see Data Catalogue for details." sqref="AT3" xr:uid="{0D37C4D4-E6C0-4BCD-A53D-676C5C5E9BB7}">
      <formula1>0</formula1>
      <formula2>10000000000</formula2>
    </dataValidation>
    <dataValidation type="list" allowBlank="1" showInputMessage="1" showErrorMessage="1" errorTitle="Invalid list option selected" error="Ensure an option from the list is selected._x000a_Please see Data Catalogue for details." promptTitle="Select list option" prompt="Country where the cash centre is situated." sqref="I3" xr:uid="{E3B4B13A-275C-4935-B011-D72EC3B47BF4}">
      <formula1>"England,Wales,Scotland,Northern Ireland"</formula1>
    </dataValidation>
    <dataValidation type="list" allowBlank="1" showInputMessage="1" showErrorMessage="1" errorTitle="Boolean option not selected" error="Ensure ‘True’ or ‘False’ is entered._x000a_Please see Data Catalogue for details." promptTitle="Select True or False" prompt="Please see Data Catalogue for details." sqref="AG3 O3:P3" xr:uid="{D098BC57-77D8-428D-A0FD-CEDA02AACEF1}">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cash centre currently store cages of banknotes issued by the Bank of England?" sqref="U3" xr:uid="{7B586E94-3214-4C14-8E0F-67B9B89631FF}">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cash centre currently authenticate banknotes issued by the Bank of England?" sqref="V3" xr:uid="{829F6713-FD12-436B-A637-AD63F7F80090}">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cash centre currently undertake fitness sorting of banknotes issued by the Bank of England?" sqref="W3" xr:uid="{F7F323EE-83D0-4BE0-8034-EFCD1200B70E}">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cash centre currently pack and distribute banknotes issued by the Bank of England to wholesale customers?" sqref="X3" xr:uid="{390E9466-7122-4EC4-8DF5-85BBCEE581D6}">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cash centre currently authenticate coin and out sort damaged/garbled Coin issued by The Royal Mint?" sqref="Y3" xr:uid="{33C4A067-B61A-4C8D-86F6-CF3FF4DE0C6C}">
      <formula1>"True,False"</formula1>
    </dataValidation>
    <dataValidation type="list" allowBlank="1" showInputMessage="1" showErrorMessage="1" errorTitle="Boolean option not selected" error="Ensure ‘True’ or ‘False’ is entered._x000a_Please see Data Catalogue for details." promptTitle="Select True or False" prompt="At present, is the cash centre expressly intended to store, process, and dispense banknotes issued by the Scotland and Northern Ireland commercial banknote issuers?" sqref="Z3" xr:uid="{B1B40C20-C611-4BC1-A3E3-1EE18A7DA6CE}">
      <formula1>"True,False"</formula1>
    </dataValidation>
    <dataValidation type="list" allowBlank="1" showInputMessage="1" showErrorMessage="1" errorTitle="Boolean option not selected" error="Ensure ‘True’ or ‘False’ is entered._x000a_Please see Data Catalogue for details." promptTitle="Select True or False" prompt="At present, is the cash centre expressly intended to store, process, and dispense banknotes that are not issued by either the Bank of England, Scotland and Northern Ireland commercial banknote issuers or The Royal Mint?" sqref="AA3" xr:uid="{F5827AF4-69AD-4192-B215-99036DE1E465}">
      <formula1>"True,False"</formula1>
    </dataValidation>
    <dataValidation type="list" allowBlank="1" showInputMessage="1" showErrorMessage="1" errorTitle="Boolean option not selected" error="Ensure ‘True’ or ‘False’ is entered._x000a_Please see Data Catalogue for details." promptTitle="Select True or False" prompt="Indicate whether the cash centre has a generator capable of supporting typical operation." sqref="AK3" xr:uid="{46A9E826-9D56-40A3-863B-E84DD0324F51}">
      <formula1>"True,False"</formula1>
    </dataValidation>
    <dataValidation type="list" allowBlank="1" showInputMessage="1" showErrorMessage="1" errorTitle="Boolean option not selected" error="Ensure ‘True’ or ‘False’ is entered._x000a_Please see Data Catalogue for details." promptTitle="Select True or False" prompt="Indicate whether the cash centre has a blackout exemption or dedicated grid connection." sqref="AL3" xr:uid="{03AC4752-713D-416A-AE60-CE48373774FF}">
      <formula1>"True,False"</formula1>
    </dataValidation>
    <dataValidation type="list" allowBlank="1" showInputMessage="1" showErrorMessage="1" errorTitle="Boolean option not selected" error="Ensure ‘True’ or ‘False’ is entered._x000a_Please see Data Catalogue for details." promptTitle="Select True or False" prompt="Indicate whether the cash centre has a battery backup capable of supporting typical BAU operation." sqref="AM3" xr:uid="{B01FBF9E-CC5D-4FB6-96CA-E70F6DAD4187}">
      <formula1>"True,False"</formula1>
    </dataValidation>
    <dataValidation type="list" allowBlank="1" showInputMessage="1" showErrorMessage="1" errorTitle="Boolean option not selected" error="Ensure ‘True’ or ‘False’ is entered._x000a_Please see Data Catalogue for details." promptTitle="Select True or False" prompt="Indicate whether the cash centre has Uninterruptable Power Supplies (UPS) installed for business-critical IT equipment." sqref="AN3" xr:uid="{977E26F3-7031-4A28-8AD4-03DAC9F00855}">
      <formula1>"True,False"</formula1>
    </dataValidation>
    <dataValidation type="list" allowBlank="1" showInputMessage="1" showErrorMessage="1" errorTitle="Invalid list option selected" error="Ensure an option from the list is selected._x000a_Please see Data Catalogue for details." promptTitle="Select list option" prompt="Indicate whether the recognised person occupies the cash centre under either a Freehold, Leasehold or other contractual arrangement." sqref="K3" xr:uid="{3243FE7D-5395-47F2-9015-141C2BB07506}">
      <formula1>"Freehold,Leasehold,Other contract"</formula1>
    </dataValidation>
    <dataValidation type="list" allowBlank="1" showInputMessage="1" showErrorMessage="1" errorTitle="Invalid list option selected" error="Ensure an option from the list is selected._x000a_Please see Data Catalogue for details." promptTitle="Select list option" prompt="Is the cash centre recognised as a Note Circulation Scheme cash centre?_x000a_See NCS Rulebook for eligibility definitions." sqref="T3" xr:uid="{DEFA884D-15F7-4BC6-A016-D0E216A4FC8D}">
      <formula1>"None,Conditional,Full"</formula1>
    </dataValidation>
    <dataValidation type="list" allowBlank="1" showInputMessage="1" showErrorMessage="1" errorTitle="Invalid list option selected" error="Ensure an option from the list is selected._x000a_Please see Data Catalogue for details." promptTitle="Select list option" prompt="Please see Data Catalogue for details." sqref="AC3" xr:uid="{C99A2EF1-E886-4CD8-88A2-8309F5319CE3}">
      <formula1>"Operational,Mothballed,Closed"</formula1>
    </dataValidation>
    <dataValidation type="list" allowBlank="1" showInputMessage="1" showErrorMessage="1" errorTitle="Invalid list option selected" error="Ensure an option from the list is selected._x000a_Please see Data Catalogue for details." promptTitle="Select list option" prompt="Is the insurance coverage applicable to the individual cash centre location (Cash Centre Specific) or all the cash centres owned by the operator (Estate Wide)?" sqref="AR3" xr:uid="{0D6C7DFB-D57E-4447-9C70-486C360BF587}">
      <formula1>"Cash Centre Specific,Estate Wide"</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8CF2-5E24-4F2F-B052-1FD7A851001C}">
  <dimension ref="A1:S3"/>
  <sheetViews>
    <sheetView workbookViewId="0">
      <selection activeCell="A3" sqref="A3"/>
    </sheetView>
  </sheetViews>
  <sheetFormatPr defaultRowHeight="14.4" x14ac:dyDescent="0.55000000000000004"/>
  <cols>
    <col min="1" max="2" width="17.7890625" customWidth="1"/>
    <col min="3" max="3" width="40.3125" customWidth="1"/>
    <col min="4" max="6" width="41.3125" customWidth="1"/>
    <col min="7" max="9" width="31.68359375" customWidth="1"/>
    <col min="10" max="12" width="32.68359375" customWidth="1"/>
    <col min="13" max="14" width="31.5234375" customWidth="1"/>
    <col min="15" max="15" width="54.7890625" customWidth="1"/>
    <col min="16" max="16" width="42.41796875" customWidth="1"/>
    <col min="17" max="17" width="33.68359375" customWidth="1"/>
    <col min="18" max="18" width="43.5234375" customWidth="1"/>
    <col min="19" max="19" width="17.7890625" customWidth="1"/>
  </cols>
  <sheetData>
    <row r="1" spans="1:19" ht="22.2" x14ac:dyDescent="0.7">
      <c r="A1" s="2" t="s">
        <v>14</v>
      </c>
      <c r="B1" s="18"/>
    </row>
    <row r="2" spans="1:19" x14ac:dyDescent="0.55000000000000004">
      <c r="A2" s="31" t="s">
        <v>127</v>
      </c>
      <c r="B2" s="31" t="s">
        <v>81</v>
      </c>
      <c r="C2" s="31" t="s">
        <v>128</v>
      </c>
      <c r="D2" s="31" t="s">
        <v>129</v>
      </c>
      <c r="E2" s="31" t="s">
        <v>130</v>
      </c>
      <c r="F2" s="31" t="s">
        <v>131</v>
      </c>
      <c r="G2" s="31" t="s">
        <v>132</v>
      </c>
      <c r="H2" s="31" t="s">
        <v>133</v>
      </c>
      <c r="I2" s="31" t="s">
        <v>134</v>
      </c>
      <c r="J2" s="31" t="s">
        <v>135</v>
      </c>
      <c r="K2" s="31" t="s">
        <v>136</v>
      </c>
      <c r="L2" s="31" t="s">
        <v>137</v>
      </c>
      <c r="M2" s="31" t="s">
        <v>138</v>
      </c>
      <c r="N2" s="31" t="s">
        <v>139</v>
      </c>
      <c r="O2" s="31" t="s">
        <v>140</v>
      </c>
      <c r="P2" s="31" t="s">
        <v>141</v>
      </c>
      <c r="Q2" s="31" t="s">
        <v>142</v>
      </c>
      <c r="R2" s="31" t="s">
        <v>143</v>
      </c>
      <c r="S2" s="31" t="s">
        <v>126</v>
      </c>
    </row>
    <row r="3" spans="1:19" x14ac:dyDescent="0.55000000000000004">
      <c r="A3" s="35"/>
      <c r="B3" s="18"/>
      <c r="C3" s="38"/>
      <c r="D3" s="38"/>
      <c r="E3" s="38"/>
      <c r="F3" s="38"/>
      <c r="G3" s="38"/>
      <c r="H3" s="38"/>
      <c r="I3" s="38"/>
      <c r="J3" s="38"/>
      <c r="K3" s="38"/>
      <c r="L3" s="38"/>
      <c r="M3" s="38"/>
      <c r="N3" s="38"/>
      <c r="O3" s="38"/>
      <c r="P3" s="39"/>
      <c r="Q3" s="39"/>
      <c r="R3" s="39"/>
      <c r="S3" s="36"/>
    </row>
  </sheetData>
  <dataValidations count="19">
    <dataValidation type="date" allowBlank="1" showInputMessage="1" showErrorMessage="1" errorTitle="Invalid date" error="Enter a valid date that consists of a day, month, and year._x000a_Please see Data Catalogue for details." promptTitle="Enter date" prompt="The calendar date the vault utilisation figures relate to." sqref="A3" xr:uid="{7CE2F276-4189-4E7F-91F0-4AF7219B7EFE}">
      <formula1>1</formula1>
      <formula2>401769</formula2>
    </dataValidation>
    <dataValidation type="list" operator="greaterThanOrEqual" allowBlank="1" showInputMessage="1" showErrorMessage="1" errorTitle="Invalid ID number selected" error="Ensure a valid, pre-existing ID number is selected. _x000a_Please see Data Catalogue for details." promptTitle="Select ID number" prompt="Associates the vault utilisation figures with a given cash centre. _x000a_[Cash Centre ID] must exist in the Cash Centre Details table." sqref="B3" xr:uid="{AFD6ED28-803F-42DD-89C5-54BF450CE4F5}">
      <formula1>CC_ID</formula1>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5 Bank of England banknote cages stored at a given cash centre at day end. Part cages should count as 1 cage for this purpose. If none reported, provide a 0 value." sqref="C3" xr:uid="{D451F911-57EE-49C9-8D16-2C70540DE644}">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10 Bank of England banknote cages stored at a given cash centre at day end. Part cages should count as 1 cage for this purpose. If none reported, provide a 0 value." sqref="D3" xr:uid="{37A006FF-64A4-4C53-A8A5-FEA24F79F446}">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20 Bank of England banknote cages stored at a given cash centre at day end. Part cages should count as 1 cage for this purpose. If none reported, provide a 0 value." sqref="E3" xr:uid="{54E1D0C8-000C-47E6-BDF5-9120D98B031C}">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50 Bank of England banknote cages stored at a given cash centre at day end. Part cages should count as 1 cage for this purpose. If none reported, provide a 0 value." sqref="F3" xr:uid="{2205AD5E-8C6C-4DB8-995B-F5F14F13878E}">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1p Coin cages stored at a given cash centre at day end. Part cages should count as 1 cage for this purpose. If none reported, provide a 0 value." sqref="G3" xr:uid="{5A7F62DB-F205-4630-A9B2-1BD6EC5F61C9}">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2p Coin cages stored at a given cash centre at day end. Part cages should count as 1 cage for this purpose. If none reported, provide a 0 value." sqref="H3" xr:uid="{DBDC0DDC-A4B8-4AFB-90A8-8F478C0A4F2C}">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5p Coin cages stored at a given cash centre at day end. Part cages should count as 1 cage for this purpose. If none reported, provide a 0 value." sqref="I3" xr:uid="{28F389B4-92CF-4140-81A0-AFFF616AA201}">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10p Coin cages stored at a given cash centre at day end. Part cages should count as 1 cage for this purpose. If none reported, provide a 0 value." sqref="J3" xr:uid="{6EF5179E-A908-4245-AB0E-3F5D24236B5E}">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20p Coin cages stored at a given cash centre at day end. Part cages should count as 1 cage for this purpose. If none reported, provide a 0 value." sqref="K3" xr:uid="{F8CAE3F3-0238-4116-B739-BBBEEF130A74}">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50p Coin cages stored at a given cash centre at day end. Part cages should count as 1 cage for this purpose. If none reported, provide a 0 value." sqref="L3" xr:uid="{8DE9473B-9749-4405-865C-4F0BBC902348}">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1 Coin cages stored at a given cash centre at day end. Part cages should count as 1 cage for this purpose. If none reported, provide a 0 value." sqref="M3" xr:uid="{A0F014F0-15F7-4D00-AC37-D0C6EB082950}">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The number of £2 Coin cages stored at a given cash centre at day end. Part cages should count as 1 cage for this purpose. If none reported, provide a 0 value." sqref="N3" xr:uid="{71D21E25-7DF0-431B-97E8-9D9FB81E9541}">
      <formula1>0</formula1>
      <formula2>20000</formula2>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Across all denominations and S&amp;NI note issuers, the number of S&amp;NI banknote cages stored at a given cash centre at day end. Part cages should count as 1 cage for this purpose. If none reported, provide a 0 value." sqref="O3" xr:uid="{F8BD17E7-4D0A-4E56-9F95-C1E8EEE27ADF}">
      <formula1>0</formula1>
      <formula2>20000</formula2>
    </dataValidation>
    <dataValidation type="whole" allowBlank="1" showInputMessage="1" showErrorMessage="1" errorTitle="Invalid integer value entered" error="Ensure a positive, whole number expressed in GBP within the specified range is entered. _x000a_Please see Data Catalogue for details." promptTitle="Enter positive integer GBP value" prompt="In GBP, the sum value of all Bank of England banknotes stored at a given cash centre at day end. If none reported, provide a 0 value." sqref="P3" xr:uid="{5AB8FDDD-9E96-4EA4-A631-36B3215BD8C8}">
      <formula1>0</formula1>
      <formula2>10000000000</formula2>
    </dataValidation>
    <dataValidation type="whole" allowBlank="1" showInputMessage="1" showErrorMessage="1" errorTitle="Invalid integer value entered" error="Ensure a positive, whole number expressed in GBP within the specified range is entered. _x000a_Please see Data Catalogue for details." promptTitle="Enter positive integer GBP value" prompt="In GBP, the sum value of all Coin stored at a given cash centre at day end. Rounded up to the nearest pound sterling. If none reported, provide a 0 value." sqref="Q3" xr:uid="{C2340920-F73C-4786-984F-19B88BC05730}">
      <formula1>0</formula1>
      <formula2>10000000000</formula2>
    </dataValidation>
    <dataValidation type="whole" allowBlank="1" showInputMessage="1" showErrorMessage="1" errorTitle="Invalid integer value entered" error="Ensure a positive, whole number expressed in GBP within the specified range is entered. _x000a_Please see Data Catalogue for details." promptTitle="Enter positive integer GBP value" prompt="In GBP, the sum value of all S&amp;NI banknotes stored at a given cash centre at day end. If none reported, provide a 0 value." sqref="R3" xr:uid="{8FC3360A-D240-4FBC-909E-8771B7512D23}">
      <formula1>0</formula1>
      <formula2>10000000000</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Record any observations about the information provided in any Vault Utilisation field, including methodology used in calculations." sqref="S3" xr:uid="{EFBE5B05-CD2E-4939-BE20-31C5C29D335B}">
      <formula1>5000</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E0603-3A2C-49C1-897A-F65514AE4D8F}">
  <dimension ref="A1:U3"/>
  <sheetViews>
    <sheetView workbookViewId="0">
      <selection activeCell="A3" sqref="A3"/>
    </sheetView>
  </sheetViews>
  <sheetFormatPr defaultRowHeight="14.4" x14ac:dyDescent="0.55000000000000004"/>
  <cols>
    <col min="1" max="1" width="18.3125" customWidth="1"/>
    <col min="2" max="2" width="18.68359375" customWidth="1"/>
    <col min="3" max="4" width="17.7890625" customWidth="1"/>
    <col min="5" max="5" width="24.20703125" customWidth="1"/>
    <col min="6" max="6" width="18" customWidth="1"/>
    <col min="7" max="7" width="26.20703125" customWidth="1"/>
    <col min="8" max="8" width="36.3125" customWidth="1"/>
    <col min="9" max="9" width="17.7890625" customWidth="1"/>
    <col min="10" max="10" width="29.1015625" customWidth="1"/>
    <col min="11" max="11" width="25.7890625" customWidth="1"/>
    <col min="12" max="12" width="30.89453125" customWidth="1"/>
    <col min="13" max="13" width="26.3125" customWidth="1"/>
    <col min="14" max="14" width="47" customWidth="1"/>
    <col min="15" max="15" width="31.20703125" customWidth="1"/>
    <col min="16" max="16" width="38.3125" customWidth="1"/>
    <col min="17" max="17" width="35.1015625" customWidth="1"/>
    <col min="18" max="18" width="26.20703125" customWidth="1"/>
    <col min="19" max="19" width="23" customWidth="1"/>
    <col min="20" max="20" width="37.3125" customWidth="1"/>
    <col min="21" max="21" width="17.7890625" customWidth="1"/>
  </cols>
  <sheetData>
    <row r="1" spans="1:21" ht="22.2" x14ac:dyDescent="0.7">
      <c r="A1" s="2" t="s">
        <v>16</v>
      </c>
      <c r="B1" s="18"/>
    </row>
    <row r="2" spans="1:21" x14ac:dyDescent="0.55000000000000004">
      <c r="A2" s="31" t="s">
        <v>63</v>
      </c>
      <c r="B2" s="31" t="s">
        <v>144</v>
      </c>
      <c r="C2" s="31" t="s">
        <v>81</v>
      </c>
      <c r="D2" s="31" t="s">
        <v>145</v>
      </c>
      <c r="E2" s="31" t="s">
        <v>146</v>
      </c>
      <c r="F2" s="31" t="s">
        <v>147</v>
      </c>
      <c r="G2" s="31" t="s">
        <v>148</v>
      </c>
      <c r="H2" s="31" t="s">
        <v>149</v>
      </c>
      <c r="I2" s="31" t="s">
        <v>150</v>
      </c>
      <c r="J2" s="31" t="s">
        <v>151</v>
      </c>
      <c r="K2" s="31" t="s">
        <v>152</v>
      </c>
      <c r="L2" s="31" t="s">
        <v>153</v>
      </c>
      <c r="M2" s="31" t="s">
        <v>154</v>
      </c>
      <c r="N2" s="31" t="s">
        <v>155</v>
      </c>
      <c r="O2" s="31" t="s">
        <v>156</v>
      </c>
      <c r="P2" s="31" t="s">
        <v>157</v>
      </c>
      <c r="Q2" s="31" t="s">
        <v>158</v>
      </c>
      <c r="R2" s="31" t="s">
        <v>159</v>
      </c>
      <c r="S2" s="31" t="s">
        <v>160</v>
      </c>
      <c r="T2" s="31" t="s">
        <v>161</v>
      </c>
      <c r="U2" s="31" t="s">
        <v>126</v>
      </c>
    </row>
    <row r="3" spans="1:21" x14ac:dyDescent="0.55000000000000004">
      <c r="A3" s="35"/>
      <c r="B3" s="18"/>
      <c r="C3" s="18"/>
      <c r="D3" s="36"/>
      <c r="E3" s="36"/>
      <c r="F3" s="36"/>
      <c r="G3" s="35"/>
      <c r="H3" s="37"/>
      <c r="I3" s="36"/>
      <c r="J3" s="35"/>
      <c r="K3" s="35"/>
      <c r="L3" s="36"/>
      <c r="M3" s="18"/>
      <c r="N3" s="36"/>
      <c r="O3" s="36"/>
      <c r="P3" s="36"/>
      <c r="Q3" s="36"/>
      <c r="R3" s="36"/>
      <c r="S3" s="36"/>
      <c r="T3" s="38"/>
      <c r="U3" s="36"/>
    </row>
  </sheetData>
  <dataValidations count="21">
    <dataValidation type="textLength" operator="lessThanOrEqual" allowBlank="1" showInputMessage="1" showErrorMessage="1" errorTitle="Character limit exceeded" error="Ensure string entered does not exceed the character limit._x000a_Please see Data Catalogue for details._x000a_" promptTitle="Enter string" prompt="The name of the equipment manufacturer. For example, Cash Processing Solutions or Giesecke &amp; Devrient." sqref="E3" xr:uid="{7DC08D5A-E897-436B-AF46-63AFF6C2C689}">
      <formula1>50</formula1>
    </dataValidation>
    <dataValidation type="date" allowBlank="1" showInputMessage="1" showErrorMessage="1" errorTitle="Invalid date" error="Enter a valid date that consists of a day, month, and year. _x000a_Please see Data Catalogue for details._x000a_" promptTitle="Enter date" prompt="The last day of operation of the equipment item before it was decommissioned." sqref="J3" xr:uid="{3B0B0DFA-303A-4FF1-BC32-53AC5C6611BA}">
      <formula1>1</formula1>
      <formula2>401769</formula2>
    </dataValidation>
    <dataValidation type="date" allowBlank="1" showInputMessage="1" showErrorMessage="1" errorTitle="Invalid date" error="Enter a valid date that consists of a day, month, and year. _x000a_Please see Data Catalogue for details._x000a_" promptTitle="Enter date" prompt="The last day of operation of the equipment before it was moved to another cash centre." sqref="K3" xr:uid="{0118E8F9-0968-4FCB-BEE1-9EF6758BA263}">
      <formula1>1</formula1>
      <formula2>401769</formula2>
    </dataValidation>
    <dataValidation type="whole" operator="greaterThanOrEqual" allowBlank="1" showInputMessage="1" showErrorMessage="1" errorTitle="Invalid integer entered" error="Ensure a positive whole number within the specified range is entered._x000a_Please see Data Catalogue for details._x000a_" promptTitle="Enter positive integer" prompt="In years, the approximate duration the machine is expected to last from the [Equipment Installation Date] until decommissioning is required." sqref="H3" xr:uid="{1253BB63-1FA2-4086-8701-1985EC6D8DDC}">
      <formula1>0</formula1>
    </dataValidation>
    <dataValidation type="textLength" operator="lessThanOrEqual" allowBlank="1" showInputMessage="1" showErrorMessage="1" errorTitle="Character limit exceeded" error="Ensure string entered does not exceed the character limit._x000a_Please see Data Catalogue for details._x000a_" promptTitle="Enter string" prompt="Note any observations about the information provided in the Key Equipment Details record." sqref="U3" xr:uid="{52533A7E-75A9-4E2E-AA31-02D65A758F92}">
      <formula1>5000</formula1>
    </dataValidation>
    <dataValidation type="whole" allowBlank="1" showInputMessage="1" showErrorMessage="1" errorTitle="Invalid integer entered" error="Ensure a positive whole number within the specified range is entered._x000a_Please see Data Catalogue for details._x000a_" promptTitle="Enter positive integer" prompt="Factoring in the [Equipment Model] and any machine add-ons, state the maximum number of cash items that can be processed in 1 hour, as detailed by the manufacturer’s specifications." sqref="T3" xr:uid="{087FF6D3-B022-44EE-A7CF-E256085124A3}">
      <formula1>0</formula1>
      <formula2>200000</formula2>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the individual equipment item. Integer assigned by recognised person and used consistently over time._x000a_See Annex 2 – Recognised Person Assigned Identifiers_x000a_" sqref="B3" xr:uid="{7C1474CF-E17B-41D3-8A8C-228222E51B34}">
      <formula1>1</formula1>
    </dataValidation>
    <dataValidation type="list" operator="lessThanOrEqual" allowBlank="1" showInputMessage="1" showErrorMessage="1" errorTitle="Invalid ID number selected" error="Ensure a valid, pre-existing ID number is selected. _x000a_Please see Data Catalogue for details." promptTitle="Select ID number" prompt="Associates the equipment item with the cash centre it is presently located in._x000a_[Cash Centre ID] must exist in the Cash Centre Details table._x000a_" sqref="C3" xr:uid="{7972485F-7700-4296-AC66-FE79301749AA}">
      <formula1>CC_ID</formula1>
    </dataValidation>
    <dataValidation type="date" allowBlank="1" showInputMessage="1" showErrorMessage="1" errorTitle="Invalid date" error="Enter a valid date that consists of a day, month, and year. _x000a_Please see Data Catalogue for details._x000a_" promptTitle="Enter date" prompt="The date on which the equipment item was first used in BAU operations at the cash centre." sqref="G3" xr:uid="{B4F210BB-B0BA-40E0-B2EE-781916D87DEB}">
      <formula1>1</formula1>
      <formula2>401769</formula2>
    </dataValidation>
    <dataValidation type="list" operator="greaterThanOrEqual" allowBlank="1" showInputMessage="1" showErrorMessage="1" errorTitle="Invalid ID number selected" error="Ensure a valid, pre-existing ID number is selected. _x000a_Please see Data Catalogue for details._x000a_" promptTitle="Select ID number" prompt="Only mandatory if [Equipment Relocated?] = ‘Yes’, otherwise leave blank._x000a_Cannot be the same as [Equipment ID]._x000a_Provides a link to the previous equipment item record._x000a_" sqref="M3" xr:uid="{523A57B0-9CF5-4A09-AE20-FE33D494489C}">
      <formula1>EI_ID</formula1>
    </dataValidation>
    <dataValidation type="date" allowBlank="1" showInputMessage="1" showErrorMessage="1" errorTitle="Invalid date" error="Enter a valid date that consists of a day, month, and year. _x000a_Please see Data Catalogue for details." promptTitle="Enter date" prompt="The date this key equipment record was last amended._x000a_Recognised person to update each time a record is amended._x000a_" sqref="A3" xr:uid="{91A1F8E5-B53B-4538-945D-2104DDC13918}">
      <formula1>1</formula1>
      <formula2>401769</formula2>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A description of the equipment model. For example, CPS 7000 or BPS M5-22." sqref="F3" xr:uid="{6A99C558-98A0-4206-8D5E-BC58438B9422}">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Indicate what modifications are currently installed on the equipment. Examples of modifications include automated note loading systems and additional machine pockets/stackers." sqref="S3" xr:uid="{F2FA4E76-2C0E-4C43-8FCA-0EC1342AD0C9}">
      <formula1>500</formula1>
    </dataValidation>
    <dataValidation type="list" allowBlank="1" showInputMessage="1" showErrorMessage="1" errorTitle="Invalid list option selected" error="Ensure an option from the list is selected._x000a_Please see Data Catalogue for details._x000a_" promptTitle="Select list option" prompt="The category applicable to the equipment item. Desktop equipment should be reported in the Desktop Equipment Details table." sqref="D3" xr:uid="{3FBB88FC-2C69-42B6-B622-B51D6FC90F54}">
      <formula1>"High Speed Note Sorter,Medium Speed Note Sorter,Bulk Coin Sorter,Bulk Coin Bagger,Cash Packaging Applicator,Cash Packaging Stripper"</formula1>
    </dataValidation>
    <dataValidation type="list" allowBlank="1" showInputMessage="1" showErrorMessage="1" errorTitle="Boolean option not selected" error="Ensure ‘True’ or ‘False’ is entered. _x000a_Please see Data Catalogue for details._x000a_" promptTitle="Select True or False" prompt="Records whether the equipment item has been previously moved from another cash centre since the Firm became designated under a wholesale cash distribution order." sqref="L3" xr:uid="{53CE7F87-0DD5-4EB7-BD3C-795029C6C398}">
      <formula1>"True,False"</formula1>
    </dataValidation>
    <dataValidation type="list" allowBlank="1" showInputMessage="1" showErrorMessage="1" errorTitle="Invalid list option selected" error="Ensure an option from the list is selected._x000a_Please see Data Catalogue for details._x000a_" promptTitle="Select True or False" prompt="Does the equipment have modifications that have been designed to affect the throughput of the machine?" sqref="R3" xr:uid="{FDCAA0AA-14EC-475E-AEB5-0C29A7BC8B3A}">
      <formula1>"True,False"</formula1>
    </dataValidation>
    <dataValidation type="list" allowBlank="1" showInputMessage="1" showErrorMessage="1" errorTitle="Boolean option not selected" error="Ensure ‘True’ or ‘False’ is entered. _x000a_Please see Data Catalogue for details._x000a_" promptTitle="Select True or False" prompt="Does the [Equipment Model] currently sort BoE banknotes according to fitness standards prescribed by the Bank of England’s Note Circulation Scheme?" sqref="Q3" xr:uid="{DFFD1EDA-B114-47CE-9457-C66D8A04BE70}">
      <formula1>"True,False"</formula1>
    </dataValidation>
    <dataValidation type="list" allowBlank="1" showInputMessage="1" showErrorMessage="1" errorTitle="Invalid list option selected" error="Ensure an option from the list is selected._x000a_Please see Data Catalogue for details._x000a_" promptTitle="Select list option" prompt="Describes the equipment item’s current condition._x000a_Please see Data Catalogue for details." sqref="I3" xr:uid="{D79BF1D0-4DB3-46A8-99EA-474DD4F22A73}">
      <formula1>"Operational,Undergoing Repair,Mothballed,Relocated,Decommissioned"</formula1>
    </dataValidation>
    <dataValidation type="list" allowBlank="1" showInputMessage="1" showErrorMessage="1" errorTitle="Boolean option not selected" error="Ensure ‘True’ or ‘False’ is entered. _x000a_Please see Data Catalogue for details._x000a_" promptTitle="Select True or False" prompt="Does the [Equipment Model] check for the £1 high security feature (HSF)?_x000a_" sqref="O3" xr:uid="{36C67D4C-B939-4382-BD17-21E3B1F2BACF}">
      <formula1>"True,False"</formula1>
    </dataValidation>
    <dataValidation type="list" allowBlank="1" showInputMessage="1" showErrorMessage="1" errorTitle="Invalid list option selected" error="Ensure an option from the list is selected._x000a_Please see Data Catalogue for details." promptTitle="Select List option" prompt="Does the [Equipment Model] meet any of the Bank of England Machine Testing Framework (MTF) standards? See Testing automatic banknote handling machines webpage for details on which machines meet each MTF standard." sqref="P3" xr:uid="{D5404A20-05D2-453C-9CE6-E3EDB9DB5EDE}">
      <formula1>"None,Standard,Silver,Gold"</formula1>
    </dataValidation>
    <dataValidation type="list" allowBlank="1" showInputMessage="1" showErrorMessage="1" errorTitle="Boolean option not selected" error="Ensure ‘True’ or ‘False’ is entered. _x000a_Please see Data Catalogue for details._x000a_" promptTitle="Select True or False" prompt="Against The Royal Mint’s Coin Checking and Validation Framework, does the [Equipment Model] achieve ‘Pass’ accreditation? See Coin Checking and Validation in the UK webpage for a list of machines that meet the standard." sqref="N3" xr:uid="{EDE50C79-DD25-4D1B-AAAA-F955B6634763}">
      <formula1>"True,False"</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CB98C-5128-40DE-9750-345267AA05CA}">
  <dimension ref="A1:N3"/>
  <sheetViews>
    <sheetView workbookViewId="0">
      <selection activeCell="A3" sqref="A3"/>
    </sheetView>
  </sheetViews>
  <sheetFormatPr defaultRowHeight="14.4" x14ac:dyDescent="0.55000000000000004"/>
  <cols>
    <col min="1" max="1" width="18.3125" customWidth="1"/>
    <col min="2" max="3" width="17.7890625" customWidth="1"/>
    <col min="4" max="4" width="22.7890625" customWidth="1"/>
    <col min="5" max="5" width="23.89453125" customWidth="1"/>
    <col min="6" max="6" width="17.7890625" customWidth="1"/>
    <col min="7" max="7" width="24.20703125" customWidth="1"/>
    <col min="8" max="8" width="18" customWidth="1"/>
    <col min="9" max="9" width="47" customWidth="1"/>
    <col min="10" max="10" width="31.20703125" customWidth="1"/>
    <col min="11" max="11" width="38.3125" customWidth="1"/>
    <col min="12" max="12" width="19.89453125" customWidth="1"/>
    <col min="13" max="13" width="54.5234375" customWidth="1"/>
    <col min="14" max="14" width="17.7890625" customWidth="1"/>
  </cols>
  <sheetData>
    <row r="1" spans="1:14" ht="22.2" x14ac:dyDescent="0.7">
      <c r="A1" s="2" t="s">
        <v>18</v>
      </c>
      <c r="B1" s="18"/>
    </row>
    <row r="2" spans="1:14" x14ac:dyDescent="0.55000000000000004">
      <c r="A2" s="31" t="s">
        <v>63</v>
      </c>
      <c r="B2" s="31" t="s">
        <v>162</v>
      </c>
      <c r="C2" s="31" t="s">
        <v>81</v>
      </c>
      <c r="D2" s="31" t="s">
        <v>163</v>
      </c>
      <c r="E2" s="31" t="s">
        <v>164</v>
      </c>
      <c r="F2" s="31" t="s">
        <v>165</v>
      </c>
      <c r="G2" s="31" t="s">
        <v>146</v>
      </c>
      <c r="H2" s="31" t="s">
        <v>147</v>
      </c>
      <c r="I2" s="31" t="s">
        <v>155</v>
      </c>
      <c r="J2" s="31" t="s">
        <v>156</v>
      </c>
      <c r="K2" s="31" t="s">
        <v>157</v>
      </c>
      <c r="L2" s="31" t="s">
        <v>166</v>
      </c>
      <c r="M2" s="31" t="s">
        <v>167</v>
      </c>
      <c r="N2" s="31" t="s">
        <v>126</v>
      </c>
    </row>
    <row r="3" spans="1:14" x14ac:dyDescent="0.55000000000000004">
      <c r="A3" s="35"/>
      <c r="B3" s="18"/>
      <c r="C3" s="18"/>
      <c r="D3" s="36"/>
      <c r="E3" s="36"/>
      <c r="F3" s="36"/>
      <c r="G3" s="36"/>
      <c r="H3" s="36"/>
      <c r="I3" s="36"/>
      <c r="J3" s="36"/>
      <c r="K3" s="36"/>
      <c r="L3" s="38"/>
      <c r="M3" s="38"/>
      <c r="N3" s="36"/>
    </row>
  </sheetData>
  <dataValidations count="14">
    <dataValidation type="date" allowBlank="1" showInputMessage="1" showErrorMessage="1" errorTitle="Invalid date" error="Enter a valid date that consists of a day, month, and year._x000a_Please see Data Catalogue for details." promptTitle="Enter date" prompt="The date this desktop equipment record was last amended._x000a_Recognised person to update each time a record is amended." sqref="A3" xr:uid="{7341674C-0803-4F31-A573-E4AD68B9F59A}">
      <formula1>1</formula1>
      <formula2>401769</formula2>
    </dataValidation>
    <dataValidation type="list" allowBlank="1" showInputMessage="1" showErrorMessage="1" errorTitle="Invalid ID number selected" error="Ensure a valid, pre-existing ID number is selected._x000a_Please see Data Catalogue for details." promptTitle="Select ID number" prompt="Associates the equipment set with the cash centre it is presently located in._x000a_[Cash Centre ID] must exist in the Cash Centre Details table." sqref="C3" xr:uid="{AD890FC6-6B6D-46E4-A9FB-6B0301913C30}">
      <formula1>CC_ID</formula1>
    </dataValidation>
    <dataValidation type="textLength" operator="lessThanOrEqual" allowBlank="1" showInputMessage="1" showErrorMessage="1" errorTitle="Character limit exceeded" error="Ensure text entered does not exceed the character limit._x000a_Please see Data Catalogue for details." promptTitle="Enter string" prompt="The name of the equipment manufacturer. _x000a_(e.g. Glory)" sqref="G3" xr:uid="{8C130047-BDAE-4401-A5F1-323BCFB563A3}">
      <formula1>50</formula1>
    </dataValidation>
    <dataValidation type="textLength" operator="lessThanOrEqual" allowBlank="1" showInputMessage="1" showErrorMessage="1" errorTitle="Character limit exceeded" error="Ensure text entered does not exceed the character limit._x000a_Please see Data Catalogue for details." promptTitle="Enter string" prompt="A description of the equipment model. _x000a_(e.g. Glory Vertera 6G)" sqref="H3" xr:uid="{1406E66C-443E-4254-9485-6E773567F3C5}">
      <formula1>50</formula1>
    </dataValidation>
    <dataValidation type="textLength" operator="lessThanOrEqual" allowBlank="1" showInputMessage="1" showErrorMessage="1" errorTitle="Character limit exceeded" error="Ensure string entered does not exceed the character limit._x000a_Please see Data Catalogue for details." promptTitle="Enter string" prompt="Note any observations about the information provided in the Desktop Equipment Details record." sqref="N3" xr:uid="{C7D55E52-D144-4FDC-983A-BBFD96CCD9B9}">
      <formula1>5000</formula1>
    </dataValidation>
    <dataValidation type="whole" operator="greaterThanOrEqual" allowBlank="1" showInputMessage="1" showErrorMessage="1" errorTitle="Invalid ID number entered" error="Ensure a valid integer is entered._x000a_Please see Annex 2: Recognised Person Assigned Identifiers in the Data Catalogue for details." promptTitle="Enter ID number" prompt="Identifier for the equipment set. Integer assigned by recognised person and used consistently over time._x000a_See Annex 2 – Recognised Person Assigned Identifiers." sqref="B3" xr:uid="{F7DC3342-9208-44F0-9ABE-A131B2422CAF}">
      <formula1>1</formula1>
    </dataValidation>
    <dataValidation type="whole" operator="greaterThanOrEqual" allowBlank="1" showInputMessage="1" showErrorMessage="1" errorTitle="Invalid integer entered" error="Ensure a positive whole number within the specified range is entered._x000a_Please see Data Catalogue for details." promptTitle="Enter positive integer" prompt="The number of equipment items of a given manufacturer and model that are currently installed and operational at the cash centre." sqref="L3" xr:uid="{9C66059C-7DFB-4E2F-BA3B-22B3C879D686}">
      <formula1>0</formula1>
    </dataValidation>
    <dataValidation type="whole" allowBlank="1" showInputMessage="1" showErrorMessage="1" errorTitle="Invalid integer entered" error="Ensure a positive whole number within the specified range is entered._x000a_Please see Data Catalogue for details." promptTitle="Enter positive integer" prompt="Per equipment item, factoring in the [Equipment Model] and any machine add-ons, state the maximum number of cash items that can be processed in 1 hour, as detailed by the manufacturer’s specifications." sqref="M3" xr:uid="{0EA30274-3D92-4F0D-BABD-9599542B4090}">
      <formula1>0</formula1>
      <formula2>200000</formula2>
    </dataValidation>
    <dataValidation type="list" allowBlank="1" showInputMessage="1" showErrorMessage="1" errorTitle="Boolean option not selected" error="Ensure ‘True’ or ‘False’ is entered._x000a_Please see Data Catalogue for details." promptTitle="Select True or False" prompt="Is the equipment capable of processing Bank of England notes?" sqref="D3" xr:uid="{453795FA-6093-42DD-931F-3F824389CBE1}">
      <formula1>"True,False"</formula1>
    </dataValidation>
    <dataValidation type="list" allowBlank="1" showInputMessage="1" showErrorMessage="1" errorTitle="Boolean option not selected" error="Ensure ‘True’ or ‘False’ is entered._x000a_Please see Data Catalogue for details." promptTitle="Select True or False" prompt="Is the equipment capable of processing banknotes issued by Scotland &amp; Northern Ireland banknote issuers?" sqref="E3" xr:uid="{EA3C190D-24F1-4207-AF0A-B258B8180015}">
      <formula1>"True,False"</formula1>
    </dataValidation>
    <dataValidation type="list" allowBlank="1" showInputMessage="1" showErrorMessage="1" errorTitle="Boolean option not selected" error="Ensure ‘True’ or ‘False’ is entered._x000a_Please see Data Catalogue for details." promptTitle="Select True or False" prompt="Is the equipment capable of processing coin issued by The Royal Mint?" sqref="F3" xr:uid="{F558A4E3-B6BC-4F39-883F-DB721E3C06C9}">
      <formula1>"True,False"</formula1>
    </dataValidation>
    <dataValidation type="list" allowBlank="1" showInputMessage="1" showErrorMessage="1" errorTitle="Boolean option not selected" error="Ensure ‘True’ or ‘False’ is entered._x000a_Please see Data Catalogue for details." promptTitle="Select True or False" prompt="Against The Royal Mint’s Coin Checking and Validation Framework, does the [Equipment Model] achieve ‘Pass’ accreditation? " sqref="I3" xr:uid="{65DC19A0-A610-44EC-8CE7-EDC4596C4DB2}">
      <formula1>"True,False"</formula1>
    </dataValidation>
    <dataValidation type="list" allowBlank="1" showInputMessage="1" showErrorMessage="1" errorTitle="Boolean option not selected" error="Ensure ‘True’ or ‘False’ is entered._x000a_Please see Data Catalogue for details." promptTitle="Select True or False" prompt="Does the [Equipment Model] check for the £1 high security feature (HSF)?" sqref="J3" xr:uid="{5515718C-861D-4093-B4CE-DE89922B2B70}">
      <formula1>"True,False"</formula1>
    </dataValidation>
    <dataValidation type="list" allowBlank="1" showInputMessage="1" showErrorMessage="1" errorTitle="Invalid list option selected" error="Ensure an option from the list is selected._x000a_Please see Data Catalogue for details." promptTitle="Select list option" prompt="Does the [Equipment Model] meet any of the Bank of England Machine Testing Framework (MTF) standards?" sqref="K3" xr:uid="{43E62C0E-FE91-4458-A8A0-08A77B641C99}">
      <formula1>"None,Standard,Silver,Gold"</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vt:lpstr>
      <vt:lpstr>Form contents</vt:lpstr>
      <vt:lpstr>RH</vt:lpstr>
      <vt:lpstr>FD</vt:lpstr>
      <vt:lpstr>RD</vt:lpstr>
      <vt:lpstr>CCD</vt:lpstr>
      <vt:lpstr>VU</vt:lpstr>
      <vt:lpstr>KED</vt:lpstr>
      <vt:lpstr>DED</vt:lpstr>
      <vt:lpstr>CCT</vt:lpstr>
      <vt:lpstr>SLAD</vt:lpstr>
      <vt:lpstr>SLAP</vt:lpstr>
      <vt:lpstr>MTPA</vt:lpstr>
      <vt:lpstr>WCD</vt:lpstr>
      <vt:lpstr>WCF</vt:lpstr>
      <vt:lpstr>FF</vt:lpstr>
      <vt:lpstr>STD</vt:lpstr>
      <vt:lpstr>STP</vt:lpstr>
      <vt:lpstr>EN</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WCDMO Reporting Form</dc:title>
  <dc:creator>Bank of England</dc:creator>
  <cp:lastModifiedBy>Lowe, Paul</cp:lastModifiedBy>
  <dcterms:created xsi:type="dcterms:W3CDTF">2025-01-28T17:25:53Z</dcterms:created>
  <dcterms:modified xsi:type="dcterms:W3CDTF">2025-03-18T13:37:49Z</dcterms:modified>
</cp:coreProperties>
</file>