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N:\MSSD\336102\"/>
    </mc:Choice>
  </mc:AlternateContent>
  <bookViews>
    <workbookView xWindow="0" yWindow="0" windowWidth="28800" windowHeight="11400" tabRatio="941" firstSheet="7" activeTab="9"/>
  </bookViews>
  <sheets>
    <sheet name="SCR table" sheetId="22" r:id="rId1"/>
    <sheet name="Footnotes" sheetId="29" r:id="rId2"/>
    <sheet name="1. Tier 1 capital ratio" sheetId="25" r:id="rId3"/>
    <sheet name="2. Leverage ratio" sheetId="26" r:id="rId4"/>
    <sheet name="3. Overseas concentration ind." sheetId="8" r:id="rId5"/>
    <sheet name="4. Credit growth" sheetId="9" r:id="rId6"/>
    <sheet name="5. Household debt to income" sheetId="10" r:id="rId7"/>
    <sheet name="6. PNFC debt to profit" sheetId="19" r:id="rId8"/>
    <sheet name="7. NBFI debt to GDP" sheetId="12" r:id="rId9"/>
    <sheet name="8. Real estate price to rent" sheetId="21" r:id="rId10"/>
    <sheet name="9. Residential mortgage terms" sheetId="20" r:id="rId11"/>
    <sheet name="10. Spreads on new UK lending" sheetId="27" r:id="rId12"/>
    <sheet name="Sheet1" sheetId="30" state="hidden" r:id="rId13"/>
  </sheets>
  <externalReferences>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s>
  <definedNames>
    <definedName name="\d" localSheetId="1">#REF!</definedName>
    <definedName name="\d">#REF!</definedName>
    <definedName name="\r">#REF!</definedName>
    <definedName name="_">[1]chart!$E$4</definedName>
    <definedName name="_03_Jul_03">'[1]raw data 1'!$BV$1700</definedName>
    <definedName name="_07_08_2003">'[2]Corporate sectors-UK index'!$A$1464</definedName>
    <definedName name="_10_7_03">'[3]I-bank repo'!$A$1659</definedName>
    <definedName name="_45_line">'[4]Data 2'!$B$16</definedName>
    <definedName name="_5_Feb_02">'[1]offset A'!$A$264</definedName>
    <definedName name="_Fill" hidden="1">#REF!</definedName>
    <definedName name="_xlnm._FilterDatabase" localSheetId="11" hidden="1">'10. Spreads on new UK lending'!$A$4:$C$296</definedName>
    <definedName name="_xlnm._FilterDatabase" localSheetId="9" hidden="1">'8. Real estate price to rent'!$A$4:$L$4</definedName>
    <definedName name="_xlnm._FilterDatabase" localSheetId="10" hidden="1">'9. Residential mortgage terms'!$A$4:$L$85</definedName>
    <definedName name="_Order1" hidden="1">255</definedName>
    <definedName name="_Order2" hidden="1">255</definedName>
    <definedName name="aaTransposedRef">[5]Transposed!$A$3</definedName>
    <definedName name="aforwardslatest">[6]Forwards!$A$3924</definedName>
    <definedName name="aLatest_ExchRate">'[7]Exch Rate'!$A$233</definedName>
    <definedName name="aLatest_MSCI">[7]MSCI!$A$233</definedName>
    <definedName name="aLatest_Spreads">[7]Spreads!$A$227</definedName>
    <definedName name="Apr_50" localSheetId="1">#REF!</definedName>
    <definedName name="Apr_50">#REF!</definedName>
    <definedName name="Apr_51" localSheetId="1">#REF!</definedName>
    <definedName name="Apr_51">#REF!</definedName>
    <definedName name="Apr_52" localSheetId="1">#REF!</definedName>
    <definedName name="Apr_52">#REF!</definedName>
    <definedName name="Apr_53">#REF!</definedName>
    <definedName name="Apr_54">#REF!</definedName>
    <definedName name="Apr_55">#REF!</definedName>
    <definedName name="Apr_56">#REF!</definedName>
    <definedName name="Apr_57">#REF!</definedName>
    <definedName name="Apr_58">#REF!</definedName>
    <definedName name="Apr_59">#REF!</definedName>
    <definedName name="Apr_60">#REF!</definedName>
    <definedName name="Apr_61">#REF!</definedName>
    <definedName name="Apr_62">#REF!</definedName>
    <definedName name="Apr_63">#REF!</definedName>
    <definedName name="Apr_64">#REF!</definedName>
    <definedName name="Apr_65">#REF!</definedName>
    <definedName name="Apr_66">#REF!</definedName>
    <definedName name="Apr_67">#REF!</definedName>
    <definedName name="Apr_68">#REF!</definedName>
    <definedName name="Apr_69">#REF!</definedName>
    <definedName name="Apr_70">#REF!</definedName>
    <definedName name="Apr_71">#REF!</definedName>
    <definedName name="Apr_72">#REF!</definedName>
    <definedName name="Apr_73">#REF!</definedName>
    <definedName name="Apr_74">#REF!</definedName>
    <definedName name="Apr_75">#REF!</definedName>
    <definedName name="Apr_76">#REF!</definedName>
    <definedName name="Apr_77">#REF!</definedName>
    <definedName name="Apr_78">#REF!</definedName>
    <definedName name="Apr_79">#REF!</definedName>
    <definedName name="Apr_80">#REF!</definedName>
    <definedName name="Apr_81">#REF!</definedName>
    <definedName name="Apr_82">#REF!</definedName>
    <definedName name="Apr_83">#REF!</definedName>
    <definedName name="Apr_84">#REF!</definedName>
    <definedName name="Apr_85">#REF!</definedName>
    <definedName name="Apr_86">#REF!</definedName>
    <definedName name="Apr_87">#REF!</definedName>
    <definedName name="Apr_88">#REF!</definedName>
    <definedName name="Apr_89">#REF!</definedName>
    <definedName name="Apr_90">#REF!</definedName>
    <definedName name="Apr_91">#REF!</definedName>
    <definedName name="Apr_92">#REF!</definedName>
    <definedName name="Apr_93">#REF!</definedName>
    <definedName name="Apr_94">#REF!</definedName>
    <definedName name="Apr_95">#REF!</definedName>
    <definedName name="Apr_96">#REF!</definedName>
    <definedName name="Apr_97">#REF!</definedName>
    <definedName name="Apr_98">#REF!</definedName>
    <definedName name="Apr_99">#REF!</definedName>
    <definedName name="Aug_50">#REF!</definedName>
    <definedName name="Aug_51">#REF!</definedName>
    <definedName name="Aug_52">#REF!</definedName>
    <definedName name="Aug_53">#REF!</definedName>
    <definedName name="Aug_54">#REF!</definedName>
    <definedName name="Aug_55">#REF!</definedName>
    <definedName name="Aug_56">#REF!</definedName>
    <definedName name="Aug_57">#REF!</definedName>
    <definedName name="Aug_58">#REF!</definedName>
    <definedName name="Aug_59">#REF!</definedName>
    <definedName name="Aug_60">#REF!</definedName>
    <definedName name="Aug_61">#REF!</definedName>
    <definedName name="Aug_62">#REF!</definedName>
    <definedName name="Aug_63">#REF!</definedName>
    <definedName name="Aug_64">#REF!</definedName>
    <definedName name="Aug_65">#REF!</definedName>
    <definedName name="Aug_66">#REF!</definedName>
    <definedName name="Aug_67">#REF!</definedName>
    <definedName name="Aug_68">#REF!</definedName>
    <definedName name="Aug_69">#REF!</definedName>
    <definedName name="Aug_70">#REF!</definedName>
    <definedName name="Aug_71">#REF!</definedName>
    <definedName name="Aug_72">#REF!</definedName>
    <definedName name="Aug_73">#REF!</definedName>
    <definedName name="Aug_74">#REF!</definedName>
    <definedName name="Aug_75">#REF!</definedName>
    <definedName name="Aug_76">#REF!</definedName>
    <definedName name="Aug_77">#REF!</definedName>
    <definedName name="Aug_78">#REF!</definedName>
    <definedName name="Aug_79">#REF!</definedName>
    <definedName name="Aug_80">#REF!</definedName>
    <definedName name="Aug_81">#REF!</definedName>
    <definedName name="Aug_82">#REF!</definedName>
    <definedName name="Aug_83">#REF!</definedName>
    <definedName name="Aug_84">#REF!</definedName>
    <definedName name="Aug_85">#REF!</definedName>
    <definedName name="Aug_86">#REF!</definedName>
    <definedName name="Aug_87">#REF!</definedName>
    <definedName name="Aug_88">#REF!</definedName>
    <definedName name="Aug_89">#REF!</definedName>
    <definedName name="Aug_90">#REF!</definedName>
    <definedName name="Aug_91">#REF!</definedName>
    <definedName name="Aug_92">#REF!</definedName>
    <definedName name="Aug_93">#REF!</definedName>
    <definedName name="Aug_94">#REF!</definedName>
    <definedName name="Aug_95">#REF!</definedName>
    <definedName name="Aug_96">#REF!</definedName>
    <definedName name="Aug_97">#REF!</definedName>
    <definedName name="Aug_98">#REF!</definedName>
    <definedName name="Aug_99">#REF!</definedName>
    <definedName name="Avg.Rate2005">[8]Scenarios!$D$25</definedName>
    <definedName name="Avg.Rate2010">[8]Scenarios!$D$26</definedName>
    <definedName name="bank">[9]Offset!$AF$27</definedName>
    <definedName name="bank3month">'[1]raw data 1'!$A$1524</definedName>
    <definedName name="banks" localSheetId="1">'[9]Raw Data'!$2334:$2334</definedName>
    <definedName name="banks">'[9]Raw Data'!$A$2334:$IV$2334</definedName>
    <definedName name="BLPH1" hidden="1">[10]data!#REF!</definedName>
    <definedName name="BLPH10" hidden="1">'[11]Raw data and working'!#REF!</definedName>
    <definedName name="BLPH100" localSheetId="1" hidden="1">#REF!</definedName>
    <definedName name="BLPH100" hidden="1">#REF!</definedName>
    <definedName name="BLPH101" localSheetId="1" hidden="1">#REF!</definedName>
    <definedName name="BLPH101" hidden="1">#REF!</definedName>
    <definedName name="BLPH102" localSheetId="1" hidden="1">#REF!</definedName>
    <definedName name="BLPH102" hidden="1">#REF!</definedName>
    <definedName name="BLPH103" hidden="1">#REF!</definedName>
    <definedName name="BLPH104" hidden="1">#REF!</definedName>
    <definedName name="BLPH105" hidden="1">#REF!</definedName>
    <definedName name="BLPH106" hidden="1">#REF!</definedName>
    <definedName name="BLPH107" hidden="1">#REF!</definedName>
    <definedName name="BLPH108" hidden="1">#REF!</definedName>
    <definedName name="BLPH109" hidden="1">#REF!</definedName>
    <definedName name="BLPH11" hidden="1">'[11]Raw data and working'!#REF!</definedName>
    <definedName name="BLPH110" localSheetId="1" hidden="1">#REF!</definedName>
    <definedName name="BLPH110" hidden="1">#REF!</definedName>
    <definedName name="BLPH111" localSheetId="1" hidden="1">#REF!</definedName>
    <definedName name="BLPH111" hidden="1">#REF!</definedName>
    <definedName name="BLPH112" localSheetId="1" hidden="1">#REF!</definedName>
    <definedName name="BLPH112" hidden="1">#REF!</definedName>
    <definedName name="BLPH113" hidden="1">#REF!</definedName>
    <definedName name="BLPH114" hidden="1">#REF!</definedName>
    <definedName name="BLPH115" hidden="1">#REF!</definedName>
    <definedName name="BLPH116" hidden="1">#REF!</definedName>
    <definedName name="BLPH117" hidden="1">#REF!</definedName>
    <definedName name="BLPH118" hidden="1">#REF!</definedName>
    <definedName name="BLPH119" hidden="1">#REF!</definedName>
    <definedName name="BLPH12" hidden="1">'[11]Raw data and working'!#REF!</definedName>
    <definedName name="BLPH121" localSheetId="1" hidden="1">#REF!</definedName>
    <definedName name="BLPH121" hidden="1">#REF!</definedName>
    <definedName name="BLPH122" localSheetId="1" hidden="1">#REF!</definedName>
    <definedName name="BLPH122" hidden="1">#REF!</definedName>
    <definedName name="BLPH123" localSheetId="1" hidden="1">#REF!</definedName>
    <definedName name="BLPH123" hidden="1">#REF!</definedName>
    <definedName name="BLPH128" hidden="1">[12]German!$B$5</definedName>
    <definedName name="BLPH129" hidden="1">[12]German!$F$5</definedName>
    <definedName name="BLPH13" hidden="1">'[11]Raw data and working'!#REF!</definedName>
    <definedName name="BLPH130" hidden="1">[12]German!$J$5</definedName>
    <definedName name="BLPH131" hidden="1">[12]German!$N$5</definedName>
    <definedName name="BLPH132" hidden="1">[12]French!$B$5</definedName>
    <definedName name="BLPH133" hidden="1">[12]French!$F$5</definedName>
    <definedName name="BLPH134" hidden="1">[12]French!#REF!</definedName>
    <definedName name="BLPH135" hidden="1">[12]Italian!$B$6</definedName>
    <definedName name="BLPH136" hidden="1">[12]Italian!$F$6</definedName>
    <definedName name="BLPH137" hidden="1">[12]Italian!$J$6</definedName>
    <definedName name="BLPH138" hidden="1">[12]Spanish!$B$5</definedName>
    <definedName name="BLPH139" hidden="1">[12]Spanish!$F$5</definedName>
    <definedName name="BLPH14" hidden="1">'[11]Raw data and working'!#REF!</definedName>
    <definedName name="BLPH140" hidden="1">[12]DutchBelgian!$B$5</definedName>
    <definedName name="BLPH141" hidden="1">[12]DutchBelgian!$F$5</definedName>
    <definedName name="BLPH142" hidden="1">[12]DutchBelgian!$J$5</definedName>
    <definedName name="BLPH143" hidden="1">[12]SwissNorway!$B$5</definedName>
    <definedName name="BLPH144" hidden="1">[12]SwissNorway!$F$5</definedName>
    <definedName name="BLPH145" hidden="1">[12]SwissNorway!$J$5</definedName>
    <definedName name="BLPH146" hidden="1">[12]euribor!$A$4</definedName>
    <definedName name="BLPH147" localSheetId="1" hidden="1">#REF!</definedName>
    <definedName name="BLPH147" hidden="1">#REF!</definedName>
    <definedName name="BLPH148" localSheetId="1" hidden="1">#REF!</definedName>
    <definedName name="BLPH148" hidden="1">#REF!</definedName>
    <definedName name="BLPH149" localSheetId="1" hidden="1">#REF!</definedName>
    <definedName name="BLPH149" hidden="1">#REF!</definedName>
    <definedName name="BLPH15" localSheetId="1" hidden="1">'[11]Raw data and working'!#REF!</definedName>
    <definedName name="BLPH15" hidden="1">'[11]Raw data and working'!#REF!</definedName>
    <definedName name="BLPH154" localSheetId="1" hidden="1">#REF!</definedName>
    <definedName name="BLPH154" hidden="1">#REF!</definedName>
    <definedName name="BLPH155" localSheetId="1" hidden="1">#REF!</definedName>
    <definedName name="BLPH155" hidden="1">#REF!</definedName>
    <definedName name="BLPH156" localSheetId="1" hidden="1">#REF!</definedName>
    <definedName name="BLPH156" hidden="1">#REF!</definedName>
    <definedName name="BLPH157" hidden="1">#REF!</definedName>
    <definedName name="BLPH158" hidden="1">#REF!</definedName>
    <definedName name="BLPH16" hidden="1">'[11]Raw data and working'!#REF!</definedName>
    <definedName name="BLPH165" hidden="1">'[13]H-Y spreads'!#REF!</definedName>
    <definedName name="BLPH166" hidden="1">'[14]sub-debt'!#REF!</definedName>
    <definedName name="BLPH167" hidden="1">'[14]sub-debt'!#REF!</definedName>
    <definedName name="BLPH168" hidden="1">'[14]sub-debt'!#REF!</definedName>
    <definedName name="BLPH17" hidden="1">'[11]Raw data and working'!#REF!</definedName>
    <definedName name="BLPH173" localSheetId="1" hidden="1">#REF!</definedName>
    <definedName name="BLPH173" hidden="1">#REF!</definedName>
    <definedName name="BLPH174" localSheetId="1" hidden="1">#REF!</definedName>
    <definedName name="BLPH174" hidden="1">#REF!</definedName>
    <definedName name="BLPH175" localSheetId="1" hidden="1">#REF!</definedName>
    <definedName name="BLPH175" hidden="1">#REF!</definedName>
    <definedName name="BLPH18" localSheetId="1" hidden="1">'[11]Raw data and working'!#REF!</definedName>
    <definedName name="BLPH18" hidden="1">'[11]Raw data and working'!#REF!</definedName>
    <definedName name="BLPH189" localSheetId="1" hidden="1">'[14]sub-debt'!#REF!</definedName>
    <definedName name="BLPH189" hidden="1">'[14]sub-debt'!#REF!</definedName>
    <definedName name="BLPH19" localSheetId="1" hidden="1">'[11]Raw data and working'!#REF!</definedName>
    <definedName name="BLPH19" hidden="1">'[11]Raw data and working'!#REF!</definedName>
    <definedName name="BLPH190" localSheetId="1" hidden="1">'[14]sub-debt'!#REF!</definedName>
    <definedName name="BLPH190" hidden="1">'[14]sub-debt'!#REF!</definedName>
    <definedName name="BLPH191" hidden="1">'[14]sub-debt'!#REF!</definedName>
    <definedName name="BLPH192" hidden="1">'[14]sub-debt'!#REF!</definedName>
    <definedName name="BLPH193" hidden="1">'[14]sub-debt'!#REF!</definedName>
    <definedName name="BLPH194" hidden="1">'[14]sub-debt'!$B$165</definedName>
    <definedName name="BLPH195" hidden="1">'[14]sub-debt'!#REF!</definedName>
    <definedName name="BLPH196" hidden="1">'[14]sub-debt'!#REF!</definedName>
    <definedName name="BLPH197" hidden="1">'[14]sub-debt'!$B$164</definedName>
    <definedName name="BLPH198" hidden="1">'[14]sub-debt'!$E$164</definedName>
    <definedName name="BLPH199" hidden="1">'[14]sub-debt'!$H$164</definedName>
    <definedName name="BLPH2" hidden="1">[10]data!#REF!</definedName>
    <definedName name="BLPH20" hidden="1">'[11]Raw data and working'!#REF!</definedName>
    <definedName name="BLPH200" hidden="1">'[14]sub-debt'!$K$164</definedName>
    <definedName name="BLPH201" hidden="1">'[14]sub-debt'!$N$164</definedName>
    <definedName name="BLPH202" hidden="1">'[14]sub-debt'!$Q$164</definedName>
    <definedName name="BLPH203" hidden="1">'[14]sub-debt'!#REF!</definedName>
    <definedName name="BLPH204" hidden="1">'[14]sub-debt'!$K$170</definedName>
    <definedName name="BLPH205" hidden="1">'[15]Bond data'!$J$2517:$HE$59909</definedName>
    <definedName name="BLPH206" hidden="1">'[15]Bond data'!$J$2665:$HE$59909</definedName>
    <definedName name="BLPH207" hidden="1">'[15]Bond data'!$J$2665:$HE$59909</definedName>
    <definedName name="BLPH208" hidden="1">'[15]Bond data'!$P$1210</definedName>
    <definedName name="BLPH209" localSheetId="1" hidden="1">#REF!</definedName>
    <definedName name="BLPH209" hidden="1">#REF!</definedName>
    <definedName name="BLPH21" localSheetId="1" hidden="1">'[11]Raw data and working'!#REF!</definedName>
    <definedName name="BLPH21" hidden="1">'[11]Raw data and working'!#REF!</definedName>
    <definedName name="BLPH210" hidden="1">'[15]Bond data'!$D$1208</definedName>
    <definedName name="BLPH211" hidden="1">'[15]Bond data'!$D$1213</definedName>
    <definedName name="BLPH212" hidden="1">[14]Bankruptcies!$B$7</definedName>
    <definedName name="BLPH22" hidden="1">'[11]Raw data and working'!#REF!</definedName>
    <definedName name="BLPH222" localSheetId="1" hidden="1">#REF!</definedName>
    <definedName name="BLPH222" hidden="1">#REF!</definedName>
    <definedName name="BLPH223" localSheetId="1" hidden="1">#REF!</definedName>
    <definedName name="BLPH223" hidden="1">#REF!</definedName>
    <definedName name="BLPH224" localSheetId="1" hidden="1">#REF!</definedName>
    <definedName name="BLPH224" hidden="1">#REF!</definedName>
    <definedName name="BLPH225" hidden="1">[14]Bankruptcies!$C$249</definedName>
    <definedName name="BLPH228" hidden="1">'[14]sub-debt'!#REF!</definedName>
    <definedName name="BLPH229" hidden="1">'[15]Bond data'!$AJ$5</definedName>
    <definedName name="BLPH23" hidden="1">'[11]Raw data and working'!#REF!</definedName>
    <definedName name="BLPH230" hidden="1">'[15]Bond data'!$AG$5</definedName>
    <definedName name="BLPH231" hidden="1">'[15]Bond data'!$AL$5</definedName>
    <definedName name="BLPH232" hidden="1">'[15]Bond data'!$AI$5</definedName>
    <definedName name="BLPH233" hidden="1">'[15]Bond data'!$AF$5</definedName>
    <definedName name="BLPH234" localSheetId="1" hidden="1">#REF!</definedName>
    <definedName name="BLPH234" hidden="1">#REF!</definedName>
    <definedName name="BLPH235" localSheetId="1" hidden="1">#REF!</definedName>
    <definedName name="BLPH235" hidden="1">#REF!</definedName>
    <definedName name="BLPH236" localSheetId="1" hidden="1">#REF!</definedName>
    <definedName name="BLPH236" hidden="1">#REF!</definedName>
    <definedName name="BLPH237" hidden="1">#REF!</definedName>
    <definedName name="BLPH238" hidden="1">#REF!</definedName>
    <definedName name="BLPH24" hidden="1">#REF!</definedName>
    <definedName name="BLPH25" hidden="1">#REF!</definedName>
    <definedName name="BLPH26" hidden="1">#REF!</definedName>
    <definedName name="BLPH27" hidden="1">#REF!</definedName>
    <definedName name="BLPH28" hidden="1">#REF!</definedName>
    <definedName name="BLPH29" hidden="1">#REF!</definedName>
    <definedName name="BLPH3" hidden="1">'[11]Raw data and working'!#REF!</definedName>
    <definedName name="BLPH30" localSheetId="1" hidden="1">#REF!</definedName>
    <definedName name="BLPH30" hidden="1">#REF!</definedName>
    <definedName name="BLPH31" localSheetId="1" hidden="1">#REF!</definedName>
    <definedName name="BLPH31" hidden="1">#REF!</definedName>
    <definedName name="BLPH32" localSheetId="1" hidden="1">#REF!</definedName>
    <definedName name="BLPH32" hidden="1">#REF!</definedName>
    <definedName name="BLPH33" hidden="1">#REF!</definedName>
    <definedName name="BLPH34" hidden="1">#REF!</definedName>
    <definedName name="BLPH35" hidden="1">#REF!</definedName>
    <definedName name="BLPH36" hidden="1">#REF!</definedName>
    <definedName name="BLPH37" hidden="1">#REF!</definedName>
    <definedName name="BLPH38" hidden="1">#REF!</definedName>
    <definedName name="BLPH39" hidden="1">#REF!</definedName>
    <definedName name="BLPH4" hidden="1">'[11]Raw data and working'!#REF!</definedName>
    <definedName name="BLPH40" localSheetId="1" hidden="1">#REF!</definedName>
    <definedName name="BLPH40" hidden="1">#REF!</definedName>
    <definedName name="BLPH41" localSheetId="1" hidden="1">#REF!</definedName>
    <definedName name="BLPH41" hidden="1">#REF!</definedName>
    <definedName name="BLPH42" localSheetId="1" hidden="1">#REF!</definedName>
    <definedName name="BLPH42" hidden="1">#REF!</definedName>
    <definedName name="BLPH43" hidden="1">#REF!</definedName>
    <definedName name="BLPH44" hidden="1">#REF!</definedName>
    <definedName name="BLPH45" hidden="1">#REF!</definedName>
    <definedName name="BLPH46" hidden="1">#REF!</definedName>
    <definedName name="BLPH47" hidden="1">#REF!</definedName>
    <definedName name="BLPH48" hidden="1">#REF!</definedName>
    <definedName name="BLPH49" hidden="1">#REF!</definedName>
    <definedName name="BLPH5" hidden="1">'[11]Raw data and working'!#REF!</definedName>
    <definedName name="BLPH50" localSheetId="1" hidden="1">#REF!</definedName>
    <definedName name="BLPH50" hidden="1">#REF!</definedName>
    <definedName name="BLPH51" localSheetId="1" hidden="1">#REF!</definedName>
    <definedName name="BLPH51" hidden="1">#REF!</definedName>
    <definedName name="BLPH52" localSheetId="1" hidden="1">#REF!</definedName>
    <definedName name="BLPH52" hidden="1">#REF!</definedName>
    <definedName name="BLPH53" hidden="1">#REF!</definedName>
    <definedName name="BLPH54" hidden="1">#REF!</definedName>
    <definedName name="BLPH55" hidden="1">#REF!</definedName>
    <definedName name="BLPH56" hidden="1">#REF!</definedName>
    <definedName name="BLPH57" hidden="1">#REF!</definedName>
    <definedName name="BLPH58" hidden="1">#REF!</definedName>
    <definedName name="BLPH59" hidden="1">#REF!</definedName>
    <definedName name="BLPH6" hidden="1">'[11]Raw data and working'!#REF!</definedName>
    <definedName name="BLPH60" localSheetId="1" hidden="1">#REF!</definedName>
    <definedName name="BLPH60" hidden="1">#REF!</definedName>
    <definedName name="BLPH61" localSheetId="1" hidden="1">#REF!</definedName>
    <definedName name="BLPH61" hidden="1">#REF!</definedName>
    <definedName name="BLPH62" localSheetId="1" hidden="1">#REF!</definedName>
    <definedName name="BLPH62" hidden="1">#REF!</definedName>
    <definedName name="BLPH63" hidden="1">#REF!</definedName>
    <definedName name="BLPH64" hidden="1">#REF!</definedName>
    <definedName name="BLPH65" hidden="1">#REF!</definedName>
    <definedName name="BLPH66" hidden="1">#REF!</definedName>
    <definedName name="BLPH67" hidden="1">#REF!</definedName>
    <definedName name="BLPH68" hidden="1">#REF!</definedName>
    <definedName name="BLPH69" hidden="1">#REF!</definedName>
    <definedName name="BLPH7" hidden="1">'[11]Raw data and working'!#REF!</definedName>
    <definedName name="BLPH70" localSheetId="1" hidden="1">#REF!</definedName>
    <definedName name="BLPH70" hidden="1">#REF!</definedName>
    <definedName name="BLPH71" localSheetId="1" hidden="1">#REF!</definedName>
    <definedName name="BLPH71" hidden="1">#REF!</definedName>
    <definedName name="BLPH72" localSheetId="1" hidden="1">#REF!</definedName>
    <definedName name="BLPH72" hidden="1">#REF!</definedName>
    <definedName name="BLPH73" hidden="1">#REF!</definedName>
    <definedName name="BLPH74" hidden="1">#REF!</definedName>
    <definedName name="BLPH75" hidden="1">#REF!</definedName>
    <definedName name="BLPH76" hidden="1">#REF!</definedName>
    <definedName name="BLPH77" hidden="1">#REF!</definedName>
    <definedName name="BLPH78" hidden="1">#REF!</definedName>
    <definedName name="BLPH79" hidden="1">#REF!</definedName>
    <definedName name="BLPH8" hidden="1">'[11]Raw data and working'!#REF!</definedName>
    <definedName name="BLPH80" localSheetId="1" hidden="1">#REF!</definedName>
    <definedName name="BLPH80" hidden="1">#REF!</definedName>
    <definedName name="BLPH81" localSheetId="1" hidden="1">#REF!</definedName>
    <definedName name="BLPH81" hidden="1">#REF!</definedName>
    <definedName name="BLPH82" localSheetId="1" hidden="1">#REF!</definedName>
    <definedName name="BLPH82" hidden="1">#REF!</definedName>
    <definedName name="BLPH83" hidden="1">#REF!</definedName>
    <definedName name="BLPH84" hidden="1">#REF!</definedName>
    <definedName name="BLPH85" hidden="1">#REF!</definedName>
    <definedName name="BLPH86" hidden="1">#REF!</definedName>
    <definedName name="BLPH87" hidden="1">#REF!</definedName>
    <definedName name="BLPH88" hidden="1">#REF!</definedName>
    <definedName name="BLPH89" hidden="1">#REF!</definedName>
    <definedName name="BLPH9" hidden="1">'[11]Raw data and working'!#REF!</definedName>
    <definedName name="BLPH90" localSheetId="1" hidden="1">#REF!</definedName>
    <definedName name="BLPH90" hidden="1">#REF!</definedName>
    <definedName name="BLPH91" localSheetId="1" hidden="1">#REF!</definedName>
    <definedName name="BLPH91" hidden="1">#REF!</definedName>
    <definedName name="BLPH92" localSheetId="1" hidden="1">#REF!</definedName>
    <definedName name="BLPH92" hidden="1">#REF!</definedName>
    <definedName name="BLPH93" hidden="1">#REF!</definedName>
    <definedName name="BLPH94" hidden="1">#REF!</definedName>
    <definedName name="BLPH95" hidden="1">#REF!</definedName>
    <definedName name="BLPH96" hidden="1">#REF!</definedName>
    <definedName name="BLPH97" hidden="1">#REF!</definedName>
    <definedName name="BLPH98" hidden="1">#REF!</definedName>
    <definedName name="BLPH99" hidden="1">#REF!</definedName>
    <definedName name="Capital">[16]Household!#REF!</definedName>
    <definedName name="ChEnd" localSheetId="1">#REF!</definedName>
    <definedName name="ChEnd">#REF!</definedName>
    <definedName name="ChStart" localSheetId="1">#REF!</definedName>
    <definedName name="ChStart">#REF!</definedName>
    <definedName name="CIQWBGuid" hidden="1">"2fb4e648-e5fb-45d3-a64e-07038b026de3"</definedName>
    <definedName name="ClickBCAToolsHelp">[17]!ClickBCAToolsHelp</definedName>
    <definedName name="ComexDailyStatsC1" localSheetId="1">#REF!</definedName>
    <definedName name="ComexDailyStatsC1">#REF!</definedName>
    <definedName name="ComexDailyStatsC1Date" localSheetId="1">#REF!</definedName>
    <definedName name="ComexDailyStatsC1Date">#REF!</definedName>
    <definedName name="ComexDailyStatsC2" localSheetId="1">#REF!</definedName>
    <definedName name="ComexDailyStatsC2">#REF!</definedName>
    <definedName name="ComexDailyStatsC2Date">#REF!</definedName>
    <definedName name="ComexDailyStatsC3">#REF!</definedName>
    <definedName name="ComexDailyStatsC3Date">#REF!</definedName>
    <definedName name="ComexWeeklyStatsC1">#REF!</definedName>
    <definedName name="ComexWeeklyStatsC1Date">#REF!</definedName>
    <definedName name="ComexWeeklyStatsC2">#REF!</definedName>
    <definedName name="ComexWeeklyStatsC2Date">#REF!</definedName>
    <definedName name="ComexWeeklyStatsC3">#REF!</definedName>
    <definedName name="ComexWeeklyStatsC3Date">#REF!</definedName>
    <definedName name="CURRENCY_DESC">[9]DB_LIST_WKSHT!$D$1:$D$175</definedName>
    <definedName name="CURRENCY_LIST">[18]Checker!$D$2:$D$176</definedName>
    <definedName name="data2">'[19]MFSD worksheet'!$B$33:$U$45</definedName>
    <definedName name="data3">'[19]MFSD worksheet'!$B$48:$V$149</definedName>
    <definedName name="data4">'[19]MFSD worksheet'!$B$154:$V$163</definedName>
    <definedName name="DATE" localSheetId="1">Footnotes!DATEs:Footnotes!DATEe</definedName>
    <definedName name="DATE">DATEs:DATEe</definedName>
    <definedName name="DATEcol" localSheetId="1">#REF!</definedName>
    <definedName name="DATEcol">#REF!</definedName>
    <definedName name="DATEe" localSheetId="1">Footnotes!ChEnd Footnotes!DATEcol</definedName>
    <definedName name="DATEe">ChEnd DATEcol</definedName>
    <definedName name="DATEs" localSheetId="1">Footnotes!ChStart Footnotes!DATEcol</definedName>
    <definedName name="DATEs">ChStart DATEcol</definedName>
    <definedName name="Debt" localSheetId="1">[16]Household!#REF!</definedName>
    <definedName name="Debt">[16]Household!#REF!</definedName>
    <definedName name="DebtGDP1999">[8]Scenarios!$D$3</definedName>
    <definedName name="DebtGDP2005">[8]Scenarios!$D$13</definedName>
    <definedName name="DebtGDP2010">[8]Scenarios!$D$14</definedName>
    <definedName name="DEBTGDP2020">[8]Scenarios!$D$15</definedName>
    <definedName name="DEBTGDP2030">[8]Scenarios!$D$16</definedName>
    <definedName name="Dec_50" localSheetId="1">#REF!</definedName>
    <definedName name="Dec_50">#REF!</definedName>
    <definedName name="Dec_51" localSheetId="1">#REF!</definedName>
    <definedName name="Dec_51">#REF!</definedName>
    <definedName name="Dec_52" localSheetId="1">#REF!</definedName>
    <definedName name="Dec_52">#REF!</definedName>
    <definedName name="Dec_53">#REF!</definedName>
    <definedName name="Dec_54">#REF!</definedName>
    <definedName name="Dec_55">#REF!</definedName>
    <definedName name="Dec_56">#REF!</definedName>
    <definedName name="Dec_57">#REF!</definedName>
    <definedName name="Dec_58">#REF!</definedName>
    <definedName name="Dec_59">#REF!</definedName>
    <definedName name="Dec_60">#REF!</definedName>
    <definedName name="Dec_61">#REF!</definedName>
    <definedName name="Dec_62">#REF!</definedName>
    <definedName name="Dec_63">#REF!</definedName>
    <definedName name="Dec_64">#REF!</definedName>
    <definedName name="Dec_65">#REF!</definedName>
    <definedName name="Dec_66">#REF!</definedName>
    <definedName name="Dec_67">#REF!</definedName>
    <definedName name="Dec_68">#REF!</definedName>
    <definedName name="Dec_69">#REF!</definedName>
    <definedName name="Dec_70">#REF!</definedName>
    <definedName name="Dec_71">#REF!</definedName>
    <definedName name="Dec_72">#REF!</definedName>
    <definedName name="Dec_73">#REF!</definedName>
    <definedName name="Dec_74">#REF!</definedName>
    <definedName name="Dec_75">#REF!</definedName>
    <definedName name="Dec_76">#REF!</definedName>
    <definedName name="Dec_77">#REF!</definedName>
    <definedName name="Dec_78">#REF!</definedName>
    <definedName name="Dec_79">#REF!</definedName>
    <definedName name="Dec_80">#REF!</definedName>
    <definedName name="Dec_81">#REF!</definedName>
    <definedName name="Dec_82">#REF!</definedName>
    <definedName name="Dec_83">#REF!</definedName>
    <definedName name="Dec_84">#REF!</definedName>
    <definedName name="Dec_85">#REF!</definedName>
    <definedName name="Dec_86">#REF!</definedName>
    <definedName name="Dec_87">#REF!</definedName>
    <definedName name="Dec_88">#REF!</definedName>
    <definedName name="Dec_89">#REF!</definedName>
    <definedName name="Dec_90">#REF!</definedName>
    <definedName name="Dec_91">#REF!</definedName>
    <definedName name="Dec_92">#REF!</definedName>
    <definedName name="Dec_93">#REF!</definedName>
    <definedName name="Dec_94">#REF!</definedName>
    <definedName name="Dec_95">#REF!</definedName>
    <definedName name="Dec_96">#REF!</definedName>
    <definedName name="Dec_97">#REF!</definedName>
    <definedName name="Dec_98">#REF!</definedName>
    <definedName name="Dec_99">#REF!</definedName>
    <definedName name="Diagonal" localSheetId="11">OFFSET(#REF!,0,0,COUNT(#REF!),1)</definedName>
    <definedName name="Diagonal" localSheetId="1">OFFSET(#REF!,0,0,COUNT(#REF!),1)</definedName>
    <definedName name="Diagonal">OFFSET(#REF!,0,0,COUNT(#REF!),1)</definedName>
    <definedName name="DISCONTINUED">[9]DB_LIST_WKSHT!$H$1:$H$2</definedName>
    <definedName name="ECONOMIC_CLASS">[9]DB_LIST_WKSHT!$I$1:$I$6</definedName>
    <definedName name="ECONOMIC_CLASS_LOOKUP">[9]DB_LIST_WKSHT!$I$1:$J$7</definedName>
    <definedName name="EurodollarDailyStatsC1" localSheetId="1">#REF!</definedName>
    <definedName name="EurodollarDailyStatsC1">#REF!</definedName>
    <definedName name="EurodollarDailyStatsC1Date" localSheetId="1">#REF!</definedName>
    <definedName name="EurodollarDailyStatsC1Date">#REF!</definedName>
    <definedName name="EurodollarDailyStatsC2" localSheetId="1">#REF!</definedName>
    <definedName name="EurodollarDailyStatsC2">#REF!</definedName>
    <definedName name="EurodollarDailyStatsC2Date">#REF!</definedName>
    <definedName name="EurodollarDailyStatsC3">#REF!</definedName>
    <definedName name="EurodollarDailyStatsC3Date">#REF!</definedName>
    <definedName name="EurodollarWeeklyStatsC1">#REF!</definedName>
    <definedName name="EurodollarWeeklyStatsC1Date">#REF!</definedName>
    <definedName name="EurodollarWeeklyStatsC2">#REF!</definedName>
    <definedName name="EurodollarWeeklyStatsC2Date">#REF!</definedName>
    <definedName name="EurodollarWeeklyStatsC3">#REF!</definedName>
    <definedName name="EurodollarWeeklyStatsC3Date">#REF!</definedName>
    <definedName name="EuromarkDailyStatsC1">'[20]Euromark Daily'!$H$4:$J$15</definedName>
    <definedName name="EuromarkDailyStatsC1Date">'[20]Euromark Daily'!$A$4</definedName>
    <definedName name="EuromarkDailyStatsC2">'[20]Euromark Daily'!$H$31:$J$42</definedName>
    <definedName name="EuromarkDailyStatsC2Date">'[20]Euromark Daily'!$A$31</definedName>
    <definedName name="EuromarkDailyStatsC3">'[20]Euromark Daily'!$H$58:$J$69</definedName>
    <definedName name="EuromarkDailyStatsC3Date">'[20]Euromark Daily'!$A$58</definedName>
    <definedName name="EuromarkWeeklyStatsC1">'[20]Euromark Weekly'!$H$2:$J$13</definedName>
    <definedName name="EuromarkWeeklyStatsC1Date">'[20]Euromark Weekly'!$A$2</definedName>
    <definedName name="EuromarkWeeklyStatsC2">'[20]Euromark Weekly'!$H$24:$J$35</definedName>
    <definedName name="EuromarkWeeklyStatsC2Date">'[20]Euromark Weekly'!$A$24</definedName>
    <definedName name="EuromarkWeeklyStatsC3">'[20]Euromark Weekly'!$H$82:$J$93</definedName>
    <definedName name="EuromarkWeeklyStatsC3Date">'[20]Euromark Weekly'!$A$82</definedName>
    <definedName name="EuroyenDailyStatsC1" localSheetId="1">#REF!</definedName>
    <definedName name="EuroyenDailyStatsC1">#REF!</definedName>
    <definedName name="EuroyenDailyStatsC1Date" localSheetId="1">#REF!</definedName>
    <definedName name="EuroyenDailyStatsC1Date">#REF!</definedName>
    <definedName name="EuroyenDailyStatsC2" localSheetId="1">#REF!</definedName>
    <definedName name="EuroyenDailyStatsC2">#REF!</definedName>
    <definedName name="EuroyenDailyStatsC2Date">#REF!</definedName>
    <definedName name="EuroyenDailyStatsC3">#REF!</definedName>
    <definedName name="EuroyenDailyStatsC3Date">#REF!</definedName>
    <definedName name="EuroyenWeeklyStatsC1">#REF!</definedName>
    <definedName name="EuroyenWeeklyStatsC1Date">#REF!</definedName>
    <definedName name="EuroyenWeeklyStatsC2">#REF!</definedName>
    <definedName name="EuroyenWeeklyStatsC2Date">#REF!</definedName>
    <definedName name="EuroyenWeeklyStatsC3">#REF!</definedName>
    <definedName name="EuroyenWeeklyStatsC3Date">#REF!</definedName>
    <definedName name="failure">[16]Corporate!$A$614</definedName>
    <definedName name="farrah">'[9]Raw Data'!$A$125</definedName>
    <definedName name="Feb_50" localSheetId="1">#REF!</definedName>
    <definedName name="Feb_50">#REF!</definedName>
    <definedName name="Feb_51" localSheetId="1">#REF!</definedName>
    <definedName name="Feb_51">#REF!</definedName>
    <definedName name="Feb_52" localSheetId="1">#REF!</definedName>
    <definedName name="Feb_52">#REF!</definedName>
    <definedName name="Feb_53">#REF!</definedName>
    <definedName name="Feb_54">#REF!</definedName>
    <definedName name="Feb_55">#REF!</definedName>
    <definedName name="Feb_56">#REF!</definedName>
    <definedName name="Feb_57">#REF!</definedName>
    <definedName name="Feb_58">#REF!</definedName>
    <definedName name="Feb_59">#REF!</definedName>
    <definedName name="Feb_60">#REF!</definedName>
    <definedName name="Feb_61">#REF!</definedName>
    <definedName name="Feb_62">#REF!</definedName>
    <definedName name="Feb_63">#REF!</definedName>
    <definedName name="Feb_64">#REF!</definedName>
    <definedName name="Feb_65">#REF!</definedName>
    <definedName name="Feb_66">#REF!</definedName>
    <definedName name="Feb_67">#REF!</definedName>
    <definedName name="Feb_68">#REF!</definedName>
    <definedName name="Feb_69">#REF!</definedName>
    <definedName name="Feb_70">#REF!</definedName>
    <definedName name="Feb_71">#REF!</definedName>
    <definedName name="Feb_72">#REF!</definedName>
    <definedName name="Feb_73">#REF!</definedName>
    <definedName name="Feb_74">#REF!</definedName>
    <definedName name="Feb_75">#REF!</definedName>
    <definedName name="Feb_76">#REF!</definedName>
    <definedName name="Feb_77">#REF!</definedName>
    <definedName name="Feb_78">#REF!</definedName>
    <definedName name="Feb_79">#REF!</definedName>
    <definedName name="Feb_80">#REF!</definedName>
    <definedName name="Feb_81">#REF!</definedName>
    <definedName name="Feb_82">#REF!</definedName>
    <definedName name="Feb_83">#REF!</definedName>
    <definedName name="Feb_84">#REF!</definedName>
    <definedName name="Feb_85">#REF!</definedName>
    <definedName name="Feb_86">#REF!</definedName>
    <definedName name="Feb_87">#REF!</definedName>
    <definedName name="Feb_88">#REF!</definedName>
    <definedName name="Feb_89">#REF!</definedName>
    <definedName name="Feb_90">#REF!</definedName>
    <definedName name="Feb_91">#REF!</definedName>
    <definedName name="Feb_92">#REF!</definedName>
    <definedName name="Feb_93">#REF!</definedName>
    <definedName name="Feb_94">#REF!</definedName>
    <definedName name="Feb_95">#REF!</definedName>
    <definedName name="Feb_96">#REF!</definedName>
    <definedName name="Feb_97">#REF!</definedName>
    <definedName name="Feb_98">#REF!</definedName>
    <definedName name="Feb_99">#REF!</definedName>
    <definedName name="FINANCE">#REF!</definedName>
    <definedName name="Financial">[16]Corporate!#REF!</definedName>
    <definedName name="Financialinstitutions">[9]DB_LIST_WKSHT!$L$1:$L$6</definedName>
    <definedName name="Financialmarkets">[9]DB_LIST_WKSHT!$M$1:$M$6</definedName>
    <definedName name="FREQUENCY_DESCRIPTION">[9]DB_LIST_WKSHT!$A$1:$A$6</definedName>
    <definedName name="FTSEDailyStatsC1">'[21]FTSE Level'!$H$4:$J$15</definedName>
    <definedName name="FTSEDailyStatsC1Date">'[21]FTSE Level'!$A$4</definedName>
    <definedName name="FTSEDailyStatsC2">'[21]FTSE Level'!$H$31:$J$42</definedName>
    <definedName name="FTSEDailyStatsC2Date">'[21]FTSE Level'!$A$31</definedName>
    <definedName name="FTSEDailyStatsC3">'[21]FTSE Level'!$H$58:$J$69</definedName>
    <definedName name="FTSEDailyStatsC3Date">'[21]FTSE Level'!$A$58</definedName>
    <definedName name="FTSERetDailyStatsC1">'[20]FTSE Returns Daily'!$H$4:$J$15</definedName>
    <definedName name="FTSERetDailyStatsC1Date">'[20]FTSE Returns Daily'!$A$4</definedName>
    <definedName name="FTSERetDailyStatsC2">'[20]FTSE Returns Daily'!$H$31:$J$42</definedName>
    <definedName name="FTSERetDailyStatsC2Date">'[20]FTSE Returns Daily'!$A$31</definedName>
    <definedName name="FTSERetDailyStatsC3">'[20]FTSE Returns Daily'!$H$58:$J$69</definedName>
    <definedName name="FTSERetDailyStatsC3Date">'[20]FTSE Returns Daily'!$A$58</definedName>
    <definedName name="FTSERetWeeklyStatsC1">'[20]FTSE Returns Weekly'!$H$4:$J$15</definedName>
    <definedName name="FTSERetWeeklyStatsC1Date">'[20]FTSE Returns Weekly'!$A$3</definedName>
    <definedName name="FTSERetWeeklyStatsC2">'[20]FTSE Returns Weekly'!$H$24:$J$35</definedName>
    <definedName name="FTSERetWeeklyStatsC2Date">'[20]FTSE Returns Weekly'!$A$23</definedName>
    <definedName name="FTSERetWeeklyStatsC3">'[20]FTSE Returns Weekly'!$H$61:$J$72</definedName>
    <definedName name="FTSERetWeeklyStatsC3Date">'[20]FTSE Returns Weekly'!$A$60</definedName>
    <definedName name="FTSEWeeklyStatsC1">'[20]FTSE Weekly'!$H$4:$J$15</definedName>
    <definedName name="FTSEWeeklyStatsC1Date">'[20]FTSE Weekly'!$A$4</definedName>
    <definedName name="FTSEWeeklyStatsC2">'[20]FTSE Weekly'!$H$24:$J$35</definedName>
    <definedName name="FTSEWeeklyStatsC2Date">'[20]FTSE Weekly'!$A$24</definedName>
    <definedName name="FTSEWeeklyStatsC3">'[20]FTSE Weekly'!$H$44:$J$55</definedName>
    <definedName name="FTSEWeeklyStatsC3Date">'[20]FTSE Weekly'!$A$44</definedName>
    <definedName name="Gearing">[16]Corporate!$A$443</definedName>
    <definedName name="Gini" localSheetId="11">OFFSET(#REF!,0,0,COUNT(#REF!),1)</definedName>
    <definedName name="Gini" localSheetId="1">OFFSET(#REF!,0,0,COUNT(#REF!),1)</definedName>
    <definedName name="Gini">OFFSET(#REF!,0,0,COUNT(#REF!),1)</definedName>
    <definedName name="GraphData">[22]Sheet1!$C$2:OFFSET([22]Sheet1!$C$1,COUNTA([22]Sheet1!$C$1:$C$68)-1,0)</definedName>
    <definedName name="GraphSer">[22]Sheet1!$B$2:OFFSET([22]Sheet1!$B$1,COUNTA([22]Sheet1!$C$1:$C$68)-1,0)</definedName>
    <definedName name="HalfYearly" localSheetId="1">#REF!,#REF!,#REF!,#REF!,#REF!,#REF!,#REF!,#REF!,#REF!</definedName>
    <definedName name="HalfYearly">#REF!,#REF!,#REF!,#REF!,#REF!,#REF!,#REF!,#REF!,#REF!</definedName>
    <definedName name="Householdandpersonal">[9]DB_LIST_WKSHT!$N$1:$N$4</definedName>
    <definedName name="Housing">[16]Household!$A$391</definedName>
    <definedName name="Indicators">[16]Corporate!$A$58</definedName>
    <definedName name="Infrastructure">[9]DB_LIST_WKSHT!$O$1:$O$7</definedName>
    <definedName name="Init.Out.Gap">[8]Scenarios!$D$10</definedName>
    <definedName name="InputDateRange">'[20]Input Data'!$A$5:$B$5</definedName>
    <definedName name="InputRange">'[20]Input Data'!$A$2:$L$2</definedName>
    <definedName name="ins3month">'[1]raw data 2'!$A$1524</definedName>
    <definedName name="Intcost2005">[8]Scenarios!$D$21</definedName>
    <definedName name="Intcost2010">[8]Scenarios!$D$22</definedName>
    <definedName name="Intcost2020">[8]Scenarios!$D$23</definedName>
    <definedName name="Intcost2030">[8]Scenarios!$D$24</definedName>
    <definedName name="IQ_ADDIN" hidden="1">"AUTO"</definedName>
    <definedName name="IQ_AE_BR" hidden="1">"c10"</definedName>
    <definedName name="IQ_AP_BR" hidden="1">"c34"</definedName>
    <definedName name="IQ_AR_BR" hidden="1">"c41"</definedName>
    <definedName name="IQ_ASSET_WRITEDOWN_BR" hidden="1">"c50"</definedName>
    <definedName name="IQ_ASSET_WRITEDOWN_CF_BR" hidden="1">"c53"</definedName>
    <definedName name="IQ_CAPEX_BR" hidden="1">"c111"</definedName>
    <definedName name="IQ_CH">110000</definedName>
    <definedName name="IQ_CHANGE_AP_BR" hidden="1">"c135"</definedName>
    <definedName name="IQ_CHANGE_AR_BR" hidden="1">"c142"</definedName>
    <definedName name="IQ_CHANGE_OTHER_NET_OPER_ASSETS_BR" hidden="1">"c3595"</definedName>
    <definedName name="IQ_CHANGE_OTHER_WORK_CAP_BR" hidden="1">"c154"</definedName>
    <definedName name="IQ_COMMERCIAL_DOM" hidden="1">"c177"</definedName>
    <definedName name="IQ_COMMERCIAL_MORT" hidden="1">"c179"</definedName>
    <definedName name="IQ_COMMON_APIC_BR" hidden="1">"c185"</definedName>
    <definedName name="IQ_COMMON_ISSUED_BR" hidden="1">"c199"</definedName>
    <definedName name="IQ_COMMON_REP_BR" hidden="1">"c208"</definedName>
    <definedName name="IQ_CQ">5000</definedName>
    <definedName name="IQ_CURRENCY_GAIN_BR" hidden="1">"c236"</definedName>
    <definedName name="IQ_CURRENT_PORT_DEBT_BR" hidden="1">"c1567"</definedName>
    <definedName name="IQ_CY">10000</definedName>
    <definedName name="IQ_DA_BR" hidden="1">"c248"</definedName>
    <definedName name="IQ_DA_CF_BR" hidden="1">"c251"</definedName>
    <definedName name="IQ_DA_SUPPL_BR" hidden="1">"c260"</definedName>
    <definedName name="IQ_DA_SUPPL_CF_BR" hidden="1">"c263"</definedName>
    <definedName name="IQ_DAILY">500000</definedName>
    <definedName name="IQ_DEF_AMORT_BR" hidden="1">"c278"</definedName>
    <definedName name="IQ_DEF_CHARGES_BR" hidden="1">"c288"</definedName>
    <definedName name="IQ_DEF_CHARGES_LT_BR" hidden="1">"c294"</definedName>
    <definedName name="IQ_DEF_TAX_ASSET_LT_BR" hidden="1">"c304"</definedName>
    <definedName name="IQ_DEF_TAX_LIAB_LT_BR" hidden="1">"c315"</definedName>
    <definedName name="IQ_DNTM" hidden="1">700000</definedName>
    <definedName name="IQ_EBT_BR" hidden="1">"c378"</definedName>
    <definedName name="IQ_EBT_EXCL_BR" hidden="1">"c381"</definedName>
    <definedName name="IQ_EXPENSE_CODE_" hidden="1">"test"</definedName>
    <definedName name="IQ_EXTRA_ACC_ITEMS_BR" hidden="1">"c412"</definedName>
    <definedName name="IQ_FH">100000</definedName>
    <definedName name="IQ_FII_12M_RETURN" hidden="1">"c25807"</definedName>
    <definedName name="IQ_FII_3M_RETURN" hidden="1">"c25808"</definedName>
    <definedName name="IQ_FII_6M_RETURN" hidden="1">"c25809"</definedName>
    <definedName name="IQ_FII_AVGBIDSPREAD" hidden="1">"c25820"</definedName>
    <definedName name="IQ_FII_CONVEX" hidden="1">"c25799"</definedName>
    <definedName name="IQ_FII_COUPON" hidden="1">"c25800"</definedName>
    <definedName name="IQ_FII_DAILY_RETURN" hidden="1">"c25810"</definedName>
    <definedName name="IQ_FII_DURTW" hidden="1">"c25802"</definedName>
    <definedName name="IQ_FII_EXCESS_RETURN" hidden="1">"c25819"</definedName>
    <definedName name="IQ_FII_INDEXPRICE" hidden="1">"c25806"</definedName>
    <definedName name="IQ_FII_MATURITY" hidden="1">"c25804"</definedName>
    <definedName name="IQ_FII_MODDUR" hidden="1">"c25801"</definedName>
    <definedName name="IQ_FII_MTD_RETURN_COUPON" hidden="1">"c25813"</definedName>
    <definedName name="IQ_FII_MTD_RETURN_CURRENCY" hidden="1">"c25814"</definedName>
    <definedName name="IQ_FII_MTD_RETURN_PAYDOWN" hidden="1">"c25815"</definedName>
    <definedName name="IQ_FII_MTD_RETURN_PRICE" hidden="1">"c25816"</definedName>
    <definedName name="IQ_FII_MTD_RETURN_TOTAL" hidden="1">"c25812"</definedName>
    <definedName name="IQ_FII_MV" hidden="1">"c25803"</definedName>
    <definedName name="IQ_FII_NUMISSUE" hidden="1">"c25805"</definedName>
    <definedName name="IQ_FII_OAS" hidden="1">"c25798"</definedName>
    <definedName name="IQ_FII_RETURN_INCEPTION" hidden="1">"c25811"</definedName>
    <definedName name="IQ_FII_YTD_RETURN" hidden="1">"c25817"</definedName>
    <definedName name="IQ_FII_YTW" hidden="1">"c25818"</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GAIN_ASSETS_BR" hidden="1">"c454"</definedName>
    <definedName name="IQ_GAIN_ASSETS_CF_BR" hidden="1">"c457"</definedName>
    <definedName name="IQ_GAIN_ASSETS_REV_BR" hidden="1">"c474"</definedName>
    <definedName name="IQ_GAIN_INVEST_BR" hidden="1">"c1464"</definedName>
    <definedName name="IQ_GAIN_INVEST_CF_BR" hidden="1">"c482"</definedName>
    <definedName name="IQ_GAIN_INVEST_REV_BR" hidden="1">"c496"</definedName>
    <definedName name="IQ_GCP_CDS_MDS_DATE" hidden="1">"c27273"</definedName>
    <definedName name="IQ_GCP_CDS_MDS_SCORE" hidden="1">"c27272"</definedName>
    <definedName name="IQ_GCP_CDS_MDS_Z_SCORE" hidden="1">"c27274"</definedName>
    <definedName name="IQ_GW_AMORT_BR" hidden="1">"c532"</definedName>
    <definedName name="IQ_GW_INTAN_AMORT_BR" hidden="1">"c1470"</definedName>
    <definedName name="IQ_GW_INTAN_AMORT_CF_BR" hidden="1">"c1473"</definedName>
    <definedName name="IQ_INC_EQUITY_BR" hidden="1">"c550"</definedName>
    <definedName name="IQ_INDEX_PROVIDED_DIVIDEND" hidden="1">"c19252"</definedName>
    <definedName name="IQ_INDEXCONSTITUENT_CLOSEPRICE" hidden="1">"c19241"</definedName>
    <definedName name="IQ_INS_SETTLE_BR" hidden="1">"c572"</definedName>
    <definedName name="IQ_INT_EXP_BR" hidden="1">"c586"</definedName>
    <definedName name="IQ_INT_INC_BR" hidden="1">"c593"</definedName>
    <definedName name="IQ_INVEST_LOANS_CF_BR" hidden="1">"c630"</definedName>
    <definedName name="IQ_INVEST_SECURITY_CF_BR" hidden="1">"c639"</definedName>
    <definedName name="IQ_LATESTK" hidden="1">1000</definedName>
    <definedName name="IQ_LATESTQ" hidden="1">500</definedName>
    <definedName name="IQ_LEGAL_SETTLE_BR" hidden="1">"c649"</definedName>
    <definedName name="IQ_LOANS_CF_BR" hidden="1">"c661"</definedName>
    <definedName name="IQ_LT_DEBT_BR" hidden="1">"c676"</definedName>
    <definedName name="IQ_LT_DEBT_ISSUED_BR" hidden="1">"c683"</definedName>
    <definedName name="IQ_LT_DEBT_REPAID_BR" hidden="1">"c691"</definedName>
    <definedName name="IQ_LT_INVEST_BR" hidden="1">"c698"</definedName>
    <definedName name="IQ_LTM">2000</definedName>
    <definedName name="IQ_LTMMONTH" hidden="1">120000</definedName>
    <definedName name="IQ_MERGER_BR" hidden="1">"c715"</definedName>
    <definedName name="IQ_MERGER_RESTRUCTURE_BR" hidden="1">"c721"</definedName>
    <definedName name="IQ_MINORITY_INTEREST_BR" hidden="1">"c729"</definedName>
    <definedName name="IQ_MONTH">15000</definedName>
    <definedName name="IQ_MTD" hidden="1">800000</definedName>
    <definedName name="IQ_NAMES_REVISION_DATE_" localSheetId="2" hidden="1">"09/19/2012 08:49:50"</definedName>
    <definedName name="IQ_NAMES_REVISION_DATE_" localSheetId="3" hidden="1">"09/19/2012 08:49:50"</definedName>
    <definedName name="IQ_NAMES_REVISION_DATE_" localSheetId="7" hidden="1">"09/19/2012 08:49:50"</definedName>
    <definedName name="IQ_NAMES_REVISION_DATE_" hidden="1">43049.5472337963</definedName>
    <definedName name="IQ_NET_DEBT_ISSUED_BR" hidden="1">"c753"</definedName>
    <definedName name="IQ_NET_INT_INC_BR" hidden="1">"c765"</definedName>
    <definedName name="IQ_NTM">6000</definedName>
    <definedName name="IQ_OPER_INC_BR" hidden="1">"c850"</definedName>
    <definedName name="IQ_OTHER_AMORT_BR" hidden="1">"c5566"</definedName>
    <definedName name="IQ_OTHER_ASSETS_BR" hidden="1">"c862"</definedName>
    <definedName name="IQ_OTHER_CA_SUPPL_BR" hidden="1">"c871"</definedName>
    <definedName name="IQ_OTHER_CL_SUPPL_BR" hidden="1">"c880"</definedName>
    <definedName name="IQ_OTHER_EQUITY_BR" hidden="1">"c888"</definedName>
    <definedName name="IQ_OTHER_FINANCE_ACT_BR" hidden="1">"c895"</definedName>
    <definedName name="IQ_OTHER_FINANCE_ACT_SUPPL_BR" hidden="1">"c901"</definedName>
    <definedName name="IQ_OTHER_INTAN_BR" hidden="1">"c909"</definedName>
    <definedName name="IQ_OTHER_INVEST_ACT_BR" hidden="1">"c918"</definedName>
    <definedName name="IQ_OTHER_INVEST_ACT_SUPPL_BR" hidden="1">"c924"</definedName>
    <definedName name="IQ_OTHER_LIAB_BR" hidden="1">"c932"</definedName>
    <definedName name="IQ_OTHER_LIAB_LT_BR" hidden="1">"c937"</definedName>
    <definedName name="IQ_OTHER_LT_ASSETS_BR" hidden="1">"c948"</definedName>
    <definedName name="IQ_OTHER_MINING_REVENUE_COAL" hidden="1">"c15931"</definedName>
    <definedName name="IQ_OTHER_NON_OPER_EXP_BR" hidden="1">"c957"</definedName>
    <definedName name="IQ_OTHER_NON_OPER_EXP_SUPPL_BR" hidden="1">"c962"</definedName>
    <definedName name="IQ_OTHER_OPER_ACT_BR" hidden="1">"c985"</definedName>
    <definedName name="IQ_OTHER_OPER_BR" hidden="1">"c990"</definedName>
    <definedName name="IQ_OTHER_OPER_SUPPL_BR" hidden="1">"c994"</definedName>
    <definedName name="IQ_OTHER_OPER_TOT_BR" hidden="1">"c1000"</definedName>
    <definedName name="IQ_OTHER_REV_BR" hidden="1">"c1011"</definedName>
    <definedName name="IQ_OTHER_REV_SUPPL_BR" hidden="1">"c1016"</definedName>
    <definedName name="IQ_OTHER_UNUSUAL_BR" hidden="1">"c1561"</definedName>
    <definedName name="IQ_OTHER_UNUSUAL_SUPPL_BR" hidden="1">"c1496"</definedName>
    <definedName name="IQ_PC_WRITTEN" hidden="1">"c1027"</definedName>
    <definedName name="IQ_PREF_ISSUED_BR" hidden="1">"c1047"</definedName>
    <definedName name="IQ_PREF_OTHER_BR" hidden="1">"c1055"</definedName>
    <definedName name="IQ_PREF_REP_BR" hidden="1">"c1062"</definedName>
    <definedName name="IQ_QTD" hidden="1">750000</definedName>
    <definedName name="IQ_RESIDENTIAL_LOANS" hidden="1">"c1102"</definedName>
    <definedName name="IQ_RESTRUCTURE_BR" hidden="1">"c1106"</definedName>
    <definedName name="IQ_RETURN_ASSETS_BROK" hidden="1">"c1115"</definedName>
    <definedName name="IQ_RETURN_EQUITY_BROK" hidden="1">"c1120"</definedName>
    <definedName name="IQ_REVISION_DATE_" localSheetId="7" hidden="1">40835.6561689815</definedName>
    <definedName name="IQ_ROYALTY_REVENUE_COAL" hidden="1">"c15932"</definedName>
    <definedName name="IQ_SALE_INTAN_CF_BR" hidden="1">"c1133"</definedName>
    <definedName name="IQ_SALE_PPE_CF_BR" hidden="1">"c1139"</definedName>
    <definedName name="IQ_SALE_REAL_ESTATE_CF_BR" hidden="1">"c1145"</definedName>
    <definedName name="IQ_SPECIAL_DIV_CF_BR" hidden="1">"c1171"</definedName>
    <definedName name="IQ_ST_DEBT_BR" hidden="1">"c1178"</definedName>
    <definedName name="IQ_ST_DEBT_ISSUED_BR" hidden="1">"c1183"</definedName>
    <definedName name="IQ_ST_DEBT_REPAID_BR" hidden="1">"c1191"</definedName>
    <definedName name="IQ_TODAY" hidden="1">0</definedName>
    <definedName name="IQ_TOTAL_AR_BR" hidden="1">"c1231"</definedName>
    <definedName name="IQ_TOTAL_DEBT_ISSUED_BR" hidden="1">"c1253"</definedName>
    <definedName name="IQ_TOTAL_DEBT_REPAID_BR" hidden="1">"c1260"</definedName>
    <definedName name="IQ_TOTAL_LIAB_BR" hidden="1">"c1278"</definedName>
    <definedName name="IQ_TOTAL_OPER_EXP_BR" hidden="1">"c1284"</definedName>
    <definedName name="IQ_TOTAL_REV_BR" hidden="1">"c1303"</definedName>
    <definedName name="IQ_TOTAL_UNUSUAL_BR" hidden="1">"c5517"</definedName>
    <definedName name="IQ_TREASURY_OTHER_EQUITY_BR" hidden="1">"c1314"</definedName>
    <definedName name="IQ_UNEARN_REV_CURRENT_BR" hidden="1">"c1324"</definedName>
    <definedName name="IQ_WEEK">50000</definedName>
    <definedName name="IQ_YTD">3000</definedName>
    <definedName name="IQ_YTDMONTH" hidden="1">130000</definedName>
    <definedName name="Jan_50">#REF!</definedName>
    <definedName name="Jan_51">#REF!</definedName>
    <definedName name="Jan_52">#REF!</definedName>
    <definedName name="Jan_53">#REF!</definedName>
    <definedName name="Jan_54">#REF!</definedName>
    <definedName name="Jan_55">#REF!</definedName>
    <definedName name="Jan_56">#REF!</definedName>
    <definedName name="Jan_57">#REF!</definedName>
    <definedName name="Jan_58">#REF!</definedName>
    <definedName name="Jan_59">#REF!</definedName>
    <definedName name="Jan_60">#REF!</definedName>
    <definedName name="Jan_61">#REF!</definedName>
    <definedName name="Jan_62">#REF!</definedName>
    <definedName name="Jan_63">#REF!</definedName>
    <definedName name="Jan_64">#REF!</definedName>
    <definedName name="Jan_65">#REF!</definedName>
    <definedName name="Jan_66">#REF!</definedName>
    <definedName name="Jan_67">#REF!</definedName>
    <definedName name="Jan_68">#REF!</definedName>
    <definedName name="Jan_69">#REF!</definedName>
    <definedName name="Jan_70">#REF!</definedName>
    <definedName name="Jan_71">#REF!</definedName>
    <definedName name="Jan_72">#REF!</definedName>
    <definedName name="Jan_73">#REF!</definedName>
    <definedName name="Jan_74">#REF!</definedName>
    <definedName name="Jan_75">#REF!</definedName>
    <definedName name="Jan_76">#REF!</definedName>
    <definedName name="Jan_77">#REF!</definedName>
    <definedName name="Jan_78">#REF!</definedName>
    <definedName name="Jan_79">#REF!</definedName>
    <definedName name="Jan_80">#REF!</definedName>
    <definedName name="Jan_81">#REF!</definedName>
    <definedName name="Jan_82">#REF!</definedName>
    <definedName name="Jan_83">#REF!</definedName>
    <definedName name="Jan_84">#REF!</definedName>
    <definedName name="Jan_85">#REF!</definedName>
    <definedName name="Jan_86">#REF!</definedName>
    <definedName name="Jan_87">#REF!</definedName>
    <definedName name="Jan_88">#REF!</definedName>
    <definedName name="Jan_89">#REF!</definedName>
    <definedName name="Jan_90">#REF!</definedName>
    <definedName name="Jan_91">#REF!</definedName>
    <definedName name="Jan_92">#REF!</definedName>
    <definedName name="Jan_93">#REF!</definedName>
    <definedName name="Jan_94">#REF!</definedName>
    <definedName name="Jan_95">#REF!</definedName>
    <definedName name="Jan_96">#REF!</definedName>
    <definedName name="Jan_97">#REF!</definedName>
    <definedName name="Jan_98">#REF!</definedName>
    <definedName name="Jan_99">#REF!</definedName>
    <definedName name="Jul_50">#REF!</definedName>
    <definedName name="Jul_51">#REF!</definedName>
    <definedName name="Jul_52">#REF!</definedName>
    <definedName name="Jul_53">#REF!</definedName>
    <definedName name="Jul_54">#REF!</definedName>
    <definedName name="Jul_55">#REF!</definedName>
    <definedName name="Jul_56">#REF!</definedName>
    <definedName name="Jul_57">#REF!</definedName>
    <definedName name="Jul_58">#REF!</definedName>
    <definedName name="Jul_59">#REF!</definedName>
    <definedName name="Jul_60">#REF!</definedName>
    <definedName name="Jul_61">#REF!</definedName>
    <definedName name="Jul_62">#REF!</definedName>
    <definedName name="Jul_63">#REF!</definedName>
    <definedName name="Jul_64">#REF!</definedName>
    <definedName name="Jul_65">#REF!</definedName>
    <definedName name="Jul_66">#REF!</definedName>
    <definedName name="Jul_67">#REF!</definedName>
    <definedName name="Jul_68">#REF!</definedName>
    <definedName name="Jul_69">#REF!</definedName>
    <definedName name="Jul_70">#REF!</definedName>
    <definedName name="Jul_71">#REF!</definedName>
    <definedName name="Jul_72">#REF!</definedName>
    <definedName name="Jul_73">#REF!</definedName>
    <definedName name="Jul_74">#REF!</definedName>
    <definedName name="Jul_75">#REF!</definedName>
    <definedName name="Jul_76">#REF!</definedName>
    <definedName name="Jul_77">#REF!</definedName>
    <definedName name="Jul_78">#REF!</definedName>
    <definedName name="Jul_79">#REF!</definedName>
    <definedName name="Jul_80">#REF!</definedName>
    <definedName name="Jul_81">#REF!</definedName>
    <definedName name="Jul_82">#REF!</definedName>
    <definedName name="Jul_83">#REF!</definedName>
    <definedName name="Jul_84">#REF!</definedName>
    <definedName name="Jul_85">#REF!</definedName>
    <definedName name="Jul_86">#REF!</definedName>
    <definedName name="Jul_87">#REF!</definedName>
    <definedName name="Jul_88">#REF!</definedName>
    <definedName name="Jul_89">#REF!</definedName>
    <definedName name="Jul_90">#REF!</definedName>
    <definedName name="Jul_91">#REF!</definedName>
    <definedName name="Jul_92">#REF!</definedName>
    <definedName name="Jul_93">#REF!</definedName>
    <definedName name="Jul_94">#REF!</definedName>
    <definedName name="Jul_95">#REF!</definedName>
    <definedName name="Jul_96">#REF!</definedName>
    <definedName name="Jul_97">#REF!</definedName>
    <definedName name="Jul_98">#REF!</definedName>
    <definedName name="Jul_99">#REF!</definedName>
    <definedName name="Jun_50">#REF!</definedName>
    <definedName name="Jun_51">#REF!</definedName>
    <definedName name="Jun_52">#REF!</definedName>
    <definedName name="Jun_53">#REF!</definedName>
    <definedName name="Jun_54">#REF!</definedName>
    <definedName name="Jun_55">#REF!</definedName>
    <definedName name="Jun_56">#REF!</definedName>
    <definedName name="Jun_57">#REF!</definedName>
    <definedName name="Jun_58">#REF!</definedName>
    <definedName name="Jun_59">#REF!</definedName>
    <definedName name="Jun_60">#REF!</definedName>
    <definedName name="Jun_61">#REF!</definedName>
    <definedName name="Jun_62">#REF!</definedName>
    <definedName name="Jun_63">#REF!</definedName>
    <definedName name="Jun_64">#REF!</definedName>
    <definedName name="Jun_65">#REF!</definedName>
    <definedName name="Jun_66">#REF!</definedName>
    <definedName name="Jun_67">#REF!</definedName>
    <definedName name="Jun_68">#REF!</definedName>
    <definedName name="Jun_69">#REF!</definedName>
    <definedName name="Jun_70">#REF!</definedName>
    <definedName name="Jun_71">#REF!</definedName>
    <definedName name="Jun_72">#REF!</definedName>
    <definedName name="Jun_73">#REF!</definedName>
    <definedName name="Jun_74">#REF!</definedName>
    <definedName name="Jun_75">#REF!</definedName>
    <definedName name="Jun_76">#REF!</definedName>
    <definedName name="Jun_77">#REF!</definedName>
    <definedName name="Jun_78">#REF!</definedName>
    <definedName name="Jun_79">#REF!</definedName>
    <definedName name="Jun_80">#REF!</definedName>
    <definedName name="Jun_81">#REF!</definedName>
    <definedName name="Jun_82">#REF!</definedName>
    <definedName name="Jun_83">#REF!</definedName>
    <definedName name="Jun_84">#REF!</definedName>
    <definedName name="Jun_85">#REF!</definedName>
    <definedName name="Jun_86">#REF!</definedName>
    <definedName name="Jun_87">#REF!</definedName>
    <definedName name="Jun_88">#REF!</definedName>
    <definedName name="Jun_89">#REF!</definedName>
    <definedName name="Jun_90">#REF!</definedName>
    <definedName name="Jun_91">#REF!</definedName>
    <definedName name="Jun_92">#REF!</definedName>
    <definedName name="Jun_93">#REF!</definedName>
    <definedName name="Jun_94">#REF!</definedName>
    <definedName name="Jun_95">#REF!</definedName>
    <definedName name="Jun_96">#REF!</definedName>
    <definedName name="Jun_97">#REF!</definedName>
    <definedName name="Jun_98">#REF!</definedName>
    <definedName name="Jun_99">#REF!</definedName>
    <definedName name="Latest">'[23]Nominal Exchange rate data'!$A$1916</definedName>
    <definedName name="Latest3M">'[3]3M implied vols'!$H$1428</definedName>
    <definedName name="LatestBanks">[24]banks!$A$1964</definedName>
    <definedName name="LatestBondSpreads">'[24]Bond spreads'!$A$922</definedName>
    <definedName name="LatestCPiss">'[24]cp iss'!$A$1133</definedName>
    <definedName name="LatestDebtIss">'[24]debt iss'!$A$342</definedName>
    <definedName name="LatestEqImpVols">'[24]Eq- imp vols'!$A$1965</definedName>
    <definedName name="LatestEquity">'[25]equity prices'!$A$838</definedName>
    <definedName name="LatestEquityPrices">'[24]Equity prices'!$A$1962</definedName>
    <definedName name="LatestEuro">'[2]Corporate sectors-Euro index'!$A$1694</definedName>
    <definedName name="LatestFMCspreads">'[24]FMC spreads'!$A$1965</definedName>
    <definedName name="LatestForwardRate">'[26]Forward rates'!$A$1602</definedName>
    <definedName name="LatestGovBond">'[24]Gov bond yields'!$A$1966</definedName>
    <definedName name="LatestGovBondImpVols">'[24]govbond imp vols'!$A$2530</definedName>
    <definedName name="LatestHighYield">'[24]High-yield spreads'!$A$1963</definedName>
    <definedName name="LatestHistVol60">'[27]Hist Vol 60day'!$A$2389</definedName>
    <definedName name="LatestIbank">'[3]I-bank repo'!$A$1904</definedName>
    <definedName name="LatestImpvols1">'[2]Imp-vols'!$A$1954</definedName>
    <definedName name="LatestImpvols2">'[2]Imp-vols'!$M$1433</definedName>
    <definedName name="LatestLatestOil">'[24]Oil price'!$A$1964</definedName>
    <definedName name="LatestOil">'[3]oil imp vols'!$I$1431</definedName>
    <definedName name="LatestOnOff">'[24]OnOff spread'!$A$1955</definedName>
    <definedName name="LatestSpreads">[24]Spreads!$A$1964</definedName>
    <definedName name="LatestSwapSpreads">'[24]Swap spreads'!$A$1965</definedName>
    <definedName name="LatestSwaptions">[28]Swaptions!$A$1340</definedName>
    <definedName name="LatestUS">'[29]US '!$A$976</definedName>
    <definedName name="LatestUScpSpread">'[30]US CP spread'!$A$1871</definedName>
    <definedName name="LatestUSTed">'[24]US Ted spread'!$A$1964</definedName>
    <definedName name="Macro">[16]Corporate!#REF!</definedName>
    <definedName name="Mar_50" localSheetId="1">#REF!</definedName>
    <definedName name="Mar_50">#REF!</definedName>
    <definedName name="Mar_51" localSheetId="1">#REF!</definedName>
    <definedName name="Mar_51">#REF!</definedName>
    <definedName name="Mar_52" localSheetId="1">#REF!</definedName>
    <definedName name="Mar_52">#REF!</definedName>
    <definedName name="Mar_53">#REF!</definedName>
    <definedName name="Mar_54">#REF!</definedName>
    <definedName name="Mar_55">#REF!</definedName>
    <definedName name="Mar_56">#REF!</definedName>
    <definedName name="Mar_57">#REF!</definedName>
    <definedName name="Mar_58">#REF!</definedName>
    <definedName name="Mar_59">#REF!</definedName>
    <definedName name="Mar_60">#REF!</definedName>
    <definedName name="Mar_61">#REF!</definedName>
    <definedName name="Mar_62">#REF!</definedName>
    <definedName name="Mar_63">#REF!</definedName>
    <definedName name="Mar_64">#REF!</definedName>
    <definedName name="Mar_65">#REF!</definedName>
    <definedName name="Mar_66">#REF!</definedName>
    <definedName name="Mar_67">#REF!</definedName>
    <definedName name="Mar_68">#REF!</definedName>
    <definedName name="Mar_69">#REF!</definedName>
    <definedName name="Mar_70">#REF!</definedName>
    <definedName name="Mar_71">#REF!</definedName>
    <definedName name="Mar_72">#REF!</definedName>
    <definedName name="Mar_73">#REF!</definedName>
    <definedName name="Mar_74">#REF!</definedName>
    <definedName name="Mar_75">#REF!</definedName>
    <definedName name="Mar_76">#REF!</definedName>
    <definedName name="Mar_77">#REF!</definedName>
    <definedName name="Mar_78">#REF!</definedName>
    <definedName name="Mar_79">#REF!</definedName>
    <definedName name="Mar_80">#REF!</definedName>
    <definedName name="Mar_81">#REF!</definedName>
    <definedName name="Mar_82">#REF!</definedName>
    <definedName name="Mar_83">#REF!</definedName>
    <definedName name="Mar_84">#REF!</definedName>
    <definedName name="Mar_85">#REF!</definedName>
    <definedName name="Mar_86">#REF!</definedName>
    <definedName name="Mar_87">#REF!</definedName>
    <definedName name="Mar_88">#REF!</definedName>
    <definedName name="Mar_89">#REF!</definedName>
    <definedName name="Mar_90">#REF!</definedName>
    <definedName name="Mar_91">#REF!</definedName>
    <definedName name="Mar_92">#REF!</definedName>
    <definedName name="Mar_93">#REF!</definedName>
    <definedName name="Mar_94">#REF!</definedName>
    <definedName name="Mar_95">#REF!</definedName>
    <definedName name="Mar_96">#REF!</definedName>
    <definedName name="Mar_97">#REF!</definedName>
    <definedName name="Mar_98">#REF!</definedName>
    <definedName name="Mar_99">#REF!</definedName>
    <definedName name="May_50">#REF!</definedName>
    <definedName name="May_51">#REF!</definedName>
    <definedName name="May_52">#REF!</definedName>
    <definedName name="May_53">#REF!</definedName>
    <definedName name="May_54">#REF!</definedName>
    <definedName name="May_55">#REF!</definedName>
    <definedName name="May_56">#REF!</definedName>
    <definedName name="May_57">#REF!</definedName>
    <definedName name="May_58">#REF!</definedName>
    <definedName name="May_59">#REF!</definedName>
    <definedName name="May_60">#REF!</definedName>
    <definedName name="May_61">#REF!</definedName>
    <definedName name="May_62">#REF!</definedName>
    <definedName name="May_63">#REF!</definedName>
    <definedName name="May_64">#REF!</definedName>
    <definedName name="May_65">#REF!</definedName>
    <definedName name="May_66">#REF!</definedName>
    <definedName name="May_67">#REF!</definedName>
    <definedName name="May_68">#REF!</definedName>
    <definedName name="May_69">#REF!</definedName>
    <definedName name="May_70">#REF!</definedName>
    <definedName name="May_71">#REF!</definedName>
    <definedName name="May_72">#REF!</definedName>
    <definedName name="May_73">#REF!</definedName>
    <definedName name="May_74">#REF!</definedName>
    <definedName name="May_75">#REF!</definedName>
    <definedName name="May_76">#REF!</definedName>
    <definedName name="May_77">#REF!</definedName>
    <definedName name="May_78">#REF!</definedName>
    <definedName name="May_79">#REF!</definedName>
    <definedName name="May_80">#REF!</definedName>
    <definedName name="May_81">#REF!</definedName>
    <definedName name="May_82">#REF!</definedName>
    <definedName name="May_83">#REF!</definedName>
    <definedName name="May_84">#REF!</definedName>
    <definedName name="May_85">#REF!</definedName>
    <definedName name="May_86">#REF!</definedName>
    <definedName name="May_87">#REF!</definedName>
    <definedName name="May_88">#REF!</definedName>
    <definedName name="May_89">#REF!</definedName>
    <definedName name="May_90">#REF!</definedName>
    <definedName name="May_91">#REF!</definedName>
    <definedName name="May_92">#REF!</definedName>
    <definedName name="May_93">#REF!</definedName>
    <definedName name="May_94">#REF!</definedName>
    <definedName name="May_95">#REF!</definedName>
    <definedName name="May_96">#REF!</definedName>
    <definedName name="May_97">#REF!</definedName>
    <definedName name="May_98">#REF!</definedName>
    <definedName name="May_99">#REF!</definedName>
    <definedName name="MeanCOL1">'[31]Means Sheet'!$H$47:$I$48</definedName>
    <definedName name="MeanCOL2">'[31]Means Sheet'!$H$50:$I$51</definedName>
    <definedName name="MeanCOL3">'[31]Means Sheet'!$H$53:$I$54</definedName>
    <definedName name="MeanCOT1">'[31]Means Sheet'!$B$47:$C$48</definedName>
    <definedName name="MeanCOT2">'[31]Means Sheet'!$B$50:$C$51</definedName>
    <definedName name="MeanCOT3">'[31]Means Sheet'!$B$53:$C$54</definedName>
    <definedName name="MeanCOY1">'[31]Means Sheet'!$E$47:$F$48</definedName>
    <definedName name="MeanCOY2">'[31]Means Sheet'!$E$50:$F$51</definedName>
    <definedName name="MeanCOY3">'[31]Means Sheet'!$E$53:$F$54</definedName>
    <definedName name="MeanEDL1">'[31]Means Sheet'!$H$3:$I$4</definedName>
    <definedName name="MeanEDL2">'[31]Means Sheet'!$H$6:$I$7</definedName>
    <definedName name="MeanEDL3">'[31]Means Sheet'!$H$9:$I$10</definedName>
    <definedName name="MeanEDT1">'[31]Means Sheet'!$B$3:$C$4</definedName>
    <definedName name="MeanEDT2">'[31]Means Sheet'!$B$6:$C$7</definedName>
    <definedName name="MeanEDT3">'[31]Means Sheet'!$B$9:$C$10</definedName>
    <definedName name="MeanEDY1">'[31]Means Sheet'!$E$3:$F$4</definedName>
    <definedName name="MeanEDY2">'[31]Means Sheet'!$E$6:$F$7</definedName>
    <definedName name="MeanEDY3">'[31]Means Sheet'!$E$9:$F$10</definedName>
    <definedName name="MeanEL1">'[20]Means Sheet'!$H$32:$I$33</definedName>
    <definedName name="MeanEL2">'[20]Means Sheet'!$H$35:$I$36</definedName>
    <definedName name="MeanEL3">'[20]Means Sheet'!$H$38:$I$39</definedName>
    <definedName name="MeanET1">'[20]Means Sheet'!$B$32:$C$33</definedName>
    <definedName name="MeanET2">'[20]Means Sheet'!$B$35:$C$36</definedName>
    <definedName name="MeanET3">'[20]Means Sheet'!$B$38:$C$39</definedName>
    <definedName name="MeanEY1">'[20]Means Sheet'!$E$32:$F$33</definedName>
    <definedName name="MeanEY2">'[20]Means Sheet'!$E$35:$F$36</definedName>
    <definedName name="MeanEY3">'[20]Means Sheet'!$E$38:$F$39</definedName>
    <definedName name="MeanEYL1">'[31]Means Sheet'!$H$17:$I$18</definedName>
    <definedName name="MeanEYL2">'[31]Means Sheet'!$H$20:$I$21</definedName>
    <definedName name="MeanEYL3">'[31]Means Sheet'!$H$23:$I$24</definedName>
    <definedName name="MeanEYT1">'[31]Means Sheet'!$B$17:$C$18</definedName>
    <definedName name="MeanEYT2">'[31]Means Sheet'!$B$20:$C$21</definedName>
    <definedName name="MeanEYT3">'[31]Means Sheet'!$B$23:$C$24</definedName>
    <definedName name="MeanEYY1">'[31]Means Sheet'!$E$17:$F$18</definedName>
    <definedName name="MeanEYY2">'[31]Means Sheet'!$E$20:$F$21</definedName>
    <definedName name="MeanEYY3">'[31]Means Sheet'!$E$23:$F$24</definedName>
    <definedName name="MeanFL1">'[20]Means Sheet'!$H$3:$I$4</definedName>
    <definedName name="MeanFL2">'[20]Means Sheet'!$H$6:$I$7</definedName>
    <definedName name="MeanFL3">'[20]Means Sheet'!$H$9:$I$10</definedName>
    <definedName name="MeanFT1">'[20]Means Sheet'!$B$3:$C$4</definedName>
    <definedName name="MeanFT2">'[20]Means Sheet'!$B$6:$C$7</definedName>
    <definedName name="MeanFT3">'[20]Means Sheet'!$B$9:$C$10</definedName>
    <definedName name="MeanFY1">'[20]Means Sheet'!$E$3:$F$4</definedName>
    <definedName name="MeanFY2">'[20]Means Sheet'!$E$6:$F$7</definedName>
    <definedName name="MeanFY3">'[20]Means Sheet'!$E$9:$F$10</definedName>
    <definedName name="MeanNIL1">'[31]Means Sheet'!$H$32:$I$33</definedName>
    <definedName name="MeanNIL2">'[31]Means Sheet'!$H$35:$I$36</definedName>
    <definedName name="MeanNIL3">'[31]Means Sheet'!$H$38:$I$39</definedName>
    <definedName name="MeanNIT1">'[31]Means Sheet'!$B$32:$C$33</definedName>
    <definedName name="MeanNIT2">'[31]Means Sheet'!$B$35:$C$36</definedName>
    <definedName name="MeanNIT3">'[31]Means Sheet'!$B$38:$C$39</definedName>
    <definedName name="MeanNIY1">'[31]Means Sheet'!$E$32:$F$33</definedName>
    <definedName name="MeanNIY2">'[31]Means Sheet'!$E$35:$F$36</definedName>
    <definedName name="MeanNIY3">'[31]Means Sheet'!$E$38:$F$39</definedName>
    <definedName name="MeanNYL1">'[31]Means Sheet'!$H$62:$I$63</definedName>
    <definedName name="MeanNYL2">'[31]Means Sheet'!$H$65:$I$66</definedName>
    <definedName name="MeanNYL3">'[31]Means Sheet'!$H$68:$I$69</definedName>
    <definedName name="MeanNYT1">'[31]Means Sheet'!$B$62:$C$63</definedName>
    <definedName name="MeanNYT2">'[31]Means Sheet'!$B$65:$C$66</definedName>
    <definedName name="MeanNYT3">'[31]Means Sheet'!$B$68:$C$69</definedName>
    <definedName name="MeanNYY1">'[31]Means Sheet'!$E$62:$F$63</definedName>
    <definedName name="MeanNYY2">'[31]Means Sheet'!$E$65:$F$66</definedName>
    <definedName name="MeanNYY3">'[31]Means Sheet'!$E$68:$F$69</definedName>
    <definedName name="MeanRL1">'[20]Means Sheet'!$H$47:$I$48</definedName>
    <definedName name="MeanRL2">'[20]Means Sheet'!$H$50:$I$51</definedName>
    <definedName name="MeanRL3">'[20]Means Sheet'!$H$53:$I$54</definedName>
    <definedName name="MeanRT1">'[20]Means Sheet'!$B$47:$C$48</definedName>
    <definedName name="MeanRT2">'[20]Means Sheet'!$B$50:$C$51</definedName>
    <definedName name="MeanRT3">'[20]Means Sheet'!$B$53:$C$54</definedName>
    <definedName name="MeanRY1">'[20]Means Sheet'!$E$47:$F$48</definedName>
    <definedName name="MeanRY2">'[20]Means Sheet'!$E$50:$F$51</definedName>
    <definedName name="MeanRY3">'[20]Means Sheet'!$E$53:$F$54</definedName>
    <definedName name="MeanSL1">'[20]Means Sheet'!$H$17:$I$18</definedName>
    <definedName name="MeanSL2">'[20]Means Sheet'!$H$20:$I$21</definedName>
    <definedName name="MeanSL3">'[20]Means Sheet'!$H$23:$I$24</definedName>
    <definedName name="MeanSPL1">'[31]Means Sheet'!$H$77:$I$78</definedName>
    <definedName name="MeanSPL2">'[31]Means Sheet'!$H$80:$I$81</definedName>
    <definedName name="MeanSPL3">'[31]Means Sheet'!$H$83:$I$84</definedName>
    <definedName name="MeanSPRL1">'[31]Means Sheet'!$H$92:$I$93</definedName>
    <definedName name="MeanSPRL2">'[31]Means Sheet'!$H$95:$I$96</definedName>
    <definedName name="MeanSPRL3">'[31]Means Sheet'!$H$98:$I$99</definedName>
    <definedName name="MeanSPRT1">'[31]Means Sheet'!$B$92:$C$93</definedName>
    <definedName name="MeanSPRT2">'[31]Means Sheet'!$B$95:$C$96</definedName>
    <definedName name="MeanSPRT3">'[31]Means Sheet'!$B$98:$C$99</definedName>
    <definedName name="MeanSPRY1">'[31]Means Sheet'!$E$92:$F$93</definedName>
    <definedName name="MeanSPRY2">'[31]Means Sheet'!$E$95:$F$96</definedName>
    <definedName name="MeanSPRY3">'[31]Means Sheet'!$E$98:$F$99</definedName>
    <definedName name="MeanSPT1">'[31]Means Sheet'!$B$77:$C$78</definedName>
    <definedName name="MeanSPT2">'[31]Means Sheet'!$B$80:$C$81</definedName>
    <definedName name="MeanSPT3">'[31]Means Sheet'!$B$83:$C$84</definedName>
    <definedName name="MeanSPY1">'[31]Means Sheet'!$E$77:$F$78</definedName>
    <definedName name="MeanSPY2">'[31]Means Sheet'!$E$80:$F$81</definedName>
    <definedName name="MeanSPY3">'[31]Means Sheet'!$E$83:$F$84</definedName>
    <definedName name="MeanST1">'[20]Means Sheet'!$B$17:$C$18</definedName>
    <definedName name="MeanST2">'[20]Means Sheet'!$B$20:$C$21</definedName>
    <definedName name="MeanST3">'[20]Means Sheet'!$B$23:$C$24</definedName>
    <definedName name="MeanSY1">'[20]Means Sheet'!$E$17:$F$18</definedName>
    <definedName name="MeanSY2">'[20]Means Sheet'!$E$20:$F$21</definedName>
    <definedName name="MeanSY3">'[20]Means Sheet'!$E$23:$F$24</definedName>
    <definedName name="N_A_N.A.">'[1]offset A'!$BS$4</definedName>
    <definedName name="Names" localSheetId="11">OFFSET(#REF!,0,0,COUNT(#REF!),1)</definedName>
    <definedName name="Names" localSheetId="1">OFFSET(#REF!,0,0,COUNT(#REF!),1)</definedName>
    <definedName name="Names">OFFSET(#REF!,0,0,COUNT(#REF!),1)</definedName>
    <definedName name="Nationalpublicandexternal">[9]DB_LIST_WKSHT!$P$1:$P$7</definedName>
    <definedName name="New" localSheetId="11">OFFSET(#REF!,0,0,COUNT(#REF!),1)</definedName>
    <definedName name="New" localSheetId="1">OFFSET(#REF!,0,0,COUNT(#REF!),1)</definedName>
    <definedName name="New">OFFSET(#REF!,0,0,COUNT(#REF!),1)</definedName>
    <definedName name="NikkeiDailyStatsC1">'[31]Nikkei Daily'!$H$4:$J$15</definedName>
    <definedName name="NikkeiDailyStatsC1Date">'[31]Nikkei Daily'!$A$4</definedName>
    <definedName name="NikkeiDailyStatsC2">'[31]Nikkei Daily'!$H$31:$J$42</definedName>
    <definedName name="NikkeiDailyStatsC2Date">'[31]Nikkei Daily'!$A$31</definedName>
    <definedName name="NikkeiDailyStatsC3">'[31]Nikkei Daily'!$H$58:$J$69</definedName>
    <definedName name="NikkeiDailyStatsC3Date">'[31]Nikkei Daily'!$A$58</definedName>
    <definedName name="NikkeiWeeklyStatsC1">'[31]Nikkei Weekly'!$H$2:$J$13</definedName>
    <definedName name="NikkeiWeeklyStatsC1Date">'[31]Nikkei Weekly'!$A$2</definedName>
    <definedName name="NikkeiWeeklyStatsC2">'[31]Nikkei Weekly'!$H$24:$J$35</definedName>
    <definedName name="NikkeiWeeklyStatsC2Date">'[31]Nikkei Weekly'!$A$24</definedName>
    <definedName name="NikkeiWeeklyStatsC3">'[31]Nikkei Weekly'!$H$82:$J$93</definedName>
    <definedName name="NikkeiWeeklyStatsC3Date">'[31]Nikkei Weekly'!$A$82</definedName>
    <definedName name="NoMonthsValues" localSheetId="1">#REF!</definedName>
    <definedName name="NoMonthsValues">#REF!</definedName>
    <definedName name="Nonbankcorporate">[9]DB_LIST_WKSHT!$P$1:$P$5</definedName>
    <definedName name="Nov_50" localSheetId="1">#REF!</definedName>
    <definedName name="Nov_50">#REF!</definedName>
    <definedName name="Nov_51" localSheetId="1">#REF!</definedName>
    <definedName name="Nov_51">#REF!</definedName>
    <definedName name="Nov_52" localSheetId="1">#REF!</definedName>
    <definedName name="Nov_52">#REF!</definedName>
    <definedName name="Nov_53">#REF!</definedName>
    <definedName name="Nov_54">#REF!</definedName>
    <definedName name="Nov_55">#REF!</definedName>
    <definedName name="Nov_56">#REF!</definedName>
    <definedName name="Nov_57">#REF!</definedName>
    <definedName name="Nov_58">#REF!</definedName>
    <definedName name="Nov_59">#REF!</definedName>
    <definedName name="Nov_60">#REF!</definedName>
    <definedName name="Nov_61">#REF!</definedName>
    <definedName name="Nov_62">#REF!</definedName>
    <definedName name="Nov_63">#REF!</definedName>
    <definedName name="Nov_64">#REF!</definedName>
    <definedName name="Nov_65">#REF!</definedName>
    <definedName name="Nov_66">#REF!</definedName>
    <definedName name="Nov_67">#REF!</definedName>
    <definedName name="Nov_68">#REF!</definedName>
    <definedName name="Nov_69">#REF!</definedName>
    <definedName name="Nov_70">#REF!</definedName>
    <definedName name="Nov_71">#REF!</definedName>
    <definedName name="Nov_72">#REF!</definedName>
    <definedName name="Nov_73">#REF!</definedName>
    <definedName name="Nov_74">#REF!</definedName>
    <definedName name="Nov_75">#REF!</definedName>
    <definedName name="Nov_76">#REF!</definedName>
    <definedName name="Nov_77">#REF!</definedName>
    <definedName name="Nov_78">#REF!</definedName>
    <definedName name="Nov_79">#REF!</definedName>
    <definedName name="Nov_80">#REF!</definedName>
    <definedName name="Nov_81">#REF!</definedName>
    <definedName name="Nov_82">#REF!</definedName>
    <definedName name="Nov_83">#REF!</definedName>
    <definedName name="Nov_84">#REF!</definedName>
    <definedName name="Nov_85">#REF!</definedName>
    <definedName name="Nov_86">#REF!</definedName>
    <definedName name="Nov_87">#REF!</definedName>
    <definedName name="Nov_88">#REF!</definedName>
    <definedName name="Nov_89">#REF!</definedName>
    <definedName name="Nov_90">#REF!</definedName>
    <definedName name="Nov_91">#REF!</definedName>
    <definedName name="Nov_92">#REF!</definedName>
    <definedName name="Nov_93">#REF!</definedName>
    <definedName name="Nov_94">#REF!</definedName>
    <definedName name="Nov_95">#REF!</definedName>
    <definedName name="Nov_96">#REF!</definedName>
    <definedName name="Nov_97">#REF!</definedName>
    <definedName name="Nov_98">#REF!</definedName>
    <definedName name="Nov_99">#REF!</definedName>
    <definedName name="NymexDailyStatsC1">#REF!</definedName>
    <definedName name="NymexDailyStatsC1Date">#REF!</definedName>
    <definedName name="NymexDailyStatsC2">#REF!</definedName>
    <definedName name="NymexDailyStatsC2Date">#REF!</definedName>
    <definedName name="NymexDailyStatsC3">#REF!</definedName>
    <definedName name="NymexDailyStatsC3Date">#REF!</definedName>
    <definedName name="NymexWeeklyStatsC1">#REF!</definedName>
    <definedName name="NymexWeeklyStatsC1Date">#REF!</definedName>
    <definedName name="NymexWeeklyStatsC2">#REF!</definedName>
    <definedName name="NymexWeeklyStatsC2Date">#REF!</definedName>
    <definedName name="NymexWeeklyStatsC3">#REF!</definedName>
    <definedName name="NymexWeeklyStatsC3Date">#REF!</definedName>
    <definedName name="Oct_50">#REF!</definedName>
    <definedName name="Oct_51">#REF!</definedName>
    <definedName name="Oct_52">#REF!</definedName>
    <definedName name="Oct_53">#REF!</definedName>
    <definedName name="Oct_54">#REF!</definedName>
    <definedName name="Oct_55">#REF!</definedName>
    <definedName name="Oct_56">#REF!</definedName>
    <definedName name="Oct_57">#REF!</definedName>
    <definedName name="Oct_58">#REF!</definedName>
    <definedName name="Oct_59">#REF!</definedName>
    <definedName name="Oct_60">#REF!</definedName>
    <definedName name="Oct_61">#REF!</definedName>
    <definedName name="Oct_62">#REF!</definedName>
    <definedName name="Oct_63">#REF!</definedName>
    <definedName name="Oct_64">#REF!</definedName>
    <definedName name="Oct_65">#REF!</definedName>
    <definedName name="Oct_66">#REF!</definedName>
    <definedName name="Oct_67">#REF!</definedName>
    <definedName name="Oct_68">#REF!</definedName>
    <definedName name="Oct_69">#REF!</definedName>
    <definedName name="Oct_70">#REF!</definedName>
    <definedName name="Oct_71">#REF!</definedName>
    <definedName name="Oct_72">#REF!</definedName>
    <definedName name="Oct_73">#REF!</definedName>
    <definedName name="Oct_74">#REF!</definedName>
    <definedName name="Oct_75">#REF!</definedName>
    <definedName name="Oct_76">#REF!</definedName>
    <definedName name="Oct_77">#REF!</definedName>
    <definedName name="Oct_78">#REF!</definedName>
    <definedName name="Oct_79">#REF!</definedName>
    <definedName name="Oct_80">#REF!</definedName>
    <definedName name="Oct_81">#REF!</definedName>
    <definedName name="Oct_82">#REF!</definedName>
    <definedName name="Oct_83">#REF!</definedName>
    <definedName name="Oct_84">#REF!</definedName>
    <definedName name="Oct_85">#REF!</definedName>
    <definedName name="Oct_86">#REF!</definedName>
    <definedName name="Oct_87">#REF!</definedName>
    <definedName name="Oct_88">#REF!</definedName>
    <definedName name="Oct_89">#REF!</definedName>
    <definedName name="Oct_90">#REF!</definedName>
    <definedName name="Oct_91">#REF!</definedName>
    <definedName name="Oct_92">#REF!</definedName>
    <definedName name="Oct_93">#REF!</definedName>
    <definedName name="Oct_94">#REF!</definedName>
    <definedName name="Oct_95">#REF!</definedName>
    <definedName name="Oct_96">#REF!</definedName>
    <definedName name="Oct_97">#REF!</definedName>
    <definedName name="Oct_98">#REF!</definedName>
    <definedName name="Oct_99">#REF!</definedName>
    <definedName name="OnetoThree">#REF!</definedName>
    <definedName name="opmweightedbysizeinDistr">'[32]my raw output'!$I$273:$P$309</definedName>
    <definedName name="pe_ratio">'[1]raw data 1'!$BS$1870</definedName>
    <definedName name="pe_ratio_ins">'[1]raw data 2'!$Q$1870</definedName>
    <definedName name="PotentialGDP">[8]Scenarios!$D$4</definedName>
    <definedName name="PRICE_NAME">[9]DB_LIST_WKSHT!$S$1:$S$3</definedName>
    <definedName name="_xlnm.Print_Area" localSheetId="0">'SCR table'!$A$2:$K$29</definedName>
    <definedName name="_xlnm.Print_Area">'[33]1970-Present'!$A$4:$AB$35</definedName>
    <definedName name="PRINT_AREA_MI">'[33]1970-Present'!$A$4:$AB$35</definedName>
    <definedName name="PRIVATE_SERIES">[9]DB_LIST_WKSHT!$T$1:$T$2</definedName>
    <definedName name="Profitability">[16]Corporate!$A$113</definedName>
    <definedName name="PROVIDER_DESCRIPTION">[9]DB_LIST_WKSHT!$B$1:$B$82</definedName>
    <definedName name="PUBLISHABILITY_LABEL">[9]DB_LIST_WKSHT!$F$1:$F$6</definedName>
    <definedName name="Quarterly" localSheetId="1">#REF!,#REF!,#REF!,#REF!,#REF!,#REF!,#REF!,#REF!,#REF!</definedName>
    <definedName name="Quarterly">#REF!,#REF!,#REF!,#REF!,#REF!,#REF!,#REF!,#REF!,#REF!</definedName>
    <definedName name="Real.Int.Rate">[8]Scenarios!$D$7</definedName>
    <definedName name="REGION_DESCRIPTION">[9]DB_LIST_WKSHT!$Q$1:$Q$254</definedName>
    <definedName name="REGION_LIST">[18]Checker!$M$2:$M$255</definedName>
    <definedName name="RETURNS" localSheetId="1">#REF!</definedName>
    <definedName name="RETURNS">#REF!</definedName>
    <definedName name="S_AND_D" localSheetId="1">#REF!</definedName>
    <definedName name="S_AND_D">#REF!</definedName>
    <definedName name="sally">'[1]raw data 1'!$BV$1700</definedName>
    <definedName name="SEASONALLY_ADJUSTED">[9]DB_LIST_WKSHT!$G$1:$G$2</definedName>
    <definedName name="sencount" hidden="1">1</definedName>
    <definedName name="Sep_50">#REF!</definedName>
    <definedName name="Sep_51">#REF!</definedName>
    <definedName name="Sep_52">#REF!</definedName>
    <definedName name="Sep_53">#REF!</definedName>
    <definedName name="Sep_54">#REF!</definedName>
    <definedName name="Sep_55">#REF!</definedName>
    <definedName name="Sep_56">#REF!</definedName>
    <definedName name="Sep_57">#REF!</definedName>
    <definedName name="Sep_58">#REF!</definedName>
    <definedName name="Sep_59">#REF!</definedName>
    <definedName name="Sep_60">#REF!</definedName>
    <definedName name="Sep_61">#REF!</definedName>
    <definedName name="Sep_62">#REF!</definedName>
    <definedName name="Sep_63">#REF!</definedName>
    <definedName name="Sep_64">#REF!</definedName>
    <definedName name="Sep_65">#REF!</definedName>
    <definedName name="Sep_66">#REF!</definedName>
    <definedName name="Sep_67">#REF!</definedName>
    <definedName name="Sep_68">#REF!</definedName>
    <definedName name="Sep_69">#REF!</definedName>
    <definedName name="Sep_70">#REF!</definedName>
    <definedName name="Sep_71">#REF!</definedName>
    <definedName name="Sep_72">#REF!</definedName>
    <definedName name="Sep_73">#REF!</definedName>
    <definedName name="Sep_74">#REF!</definedName>
    <definedName name="Sep_75">#REF!</definedName>
    <definedName name="Sep_76">#REF!</definedName>
    <definedName name="Sep_77">#REF!</definedName>
    <definedName name="Sep_78">#REF!</definedName>
    <definedName name="Sep_79">#REF!</definedName>
    <definedName name="Sep_80">#REF!</definedName>
    <definedName name="Sep_81">#REF!</definedName>
    <definedName name="Sep_82">#REF!</definedName>
    <definedName name="Sep_83">#REF!</definedName>
    <definedName name="Sep_84">#REF!</definedName>
    <definedName name="Sep_85">#REF!</definedName>
    <definedName name="Sep_86">#REF!</definedName>
    <definedName name="Sep_87">#REF!</definedName>
    <definedName name="Sep_88">#REF!</definedName>
    <definedName name="Sep_89">#REF!</definedName>
    <definedName name="Sep_90">#REF!</definedName>
    <definedName name="Sep_91">#REF!</definedName>
    <definedName name="Sep_92">#REF!</definedName>
    <definedName name="Sep_93">#REF!</definedName>
    <definedName name="Sep_94">#REF!</definedName>
    <definedName name="Sep_95">#REF!</definedName>
    <definedName name="Sep_96">#REF!</definedName>
    <definedName name="Sep_97">#REF!</definedName>
    <definedName name="Sep_98">#REF!</definedName>
    <definedName name="Sep_99">#REF!</definedName>
    <definedName name="SERIES_TYPE_DESCRIPTION">[9]DB_LIST_WKSHT!$R$1:$R$2</definedName>
    <definedName name="SERIES1" localSheetId="1">Footnotes!SERIES1s:Footnotes!SERIES1e</definedName>
    <definedName name="SERIES1">SERIES1s:SERIES1e</definedName>
    <definedName name="SERIES1col" localSheetId="1">#REF!</definedName>
    <definedName name="SERIES1col">#REF!</definedName>
    <definedName name="SERIES1e" localSheetId="1">Footnotes!ChEnd Footnotes!SERIES1col</definedName>
    <definedName name="SERIES1e">ChEnd SERIES1col</definedName>
    <definedName name="SERIES1s" localSheetId="1">Footnotes!ChStart Footnotes!SERIES1col</definedName>
    <definedName name="SERIES1s">ChStart SERIES1col</definedName>
    <definedName name="Service2005">[8]Scenarios!$D$17</definedName>
    <definedName name="Service2010">[8]Scenarios!$D$18</definedName>
    <definedName name="Service2020">[8]Scenarios!$D$19</definedName>
    <definedName name="Service2030">[8]Scenarios!$D$20</definedName>
    <definedName name="servicing">[16]Household!$A$607</definedName>
    <definedName name="ShortDailyStatsC1">'[20]Short Daily'!$H$4:$J$15</definedName>
    <definedName name="ShortDailyStatsC1Date">'[20]Short Daily'!$A$4</definedName>
    <definedName name="ShortDailyStatsC2">'[20]Short Daily'!$H$31:$J$42</definedName>
    <definedName name="ShortDailyStatsC2Date">'[20]Short Daily'!$A$31</definedName>
    <definedName name="ShortDailyStatsC3">'[20]Short Daily'!$H$58:$J$69</definedName>
    <definedName name="ShortDailyStatsC3Date">'[20]Short Daily'!$A$58</definedName>
    <definedName name="ShortWeeklyStatsC1">'[20]Short Weekly'!$H$15:$J$26</definedName>
    <definedName name="ShortWeeklyStatsC1Date">'[20]Short Weekly'!$A$13</definedName>
    <definedName name="ShortWeeklyStatsC2">'[20]Short Weekly'!$H$36:$J$47</definedName>
    <definedName name="ShortWeeklyStatsC2Date">'[20]Short Weekly'!$A$35</definedName>
    <definedName name="ShortWeeklyStatsC3">'[20]Short Weekly'!$H$80:$J$91</definedName>
    <definedName name="ShortWeeklyStatsC3Date">'[20]Short Weekly'!$A$80</definedName>
    <definedName name="Since_last_MPC">'[34]Sovereign spread'!$A$725</definedName>
    <definedName name="Since_last_SAN">'[34]Sovereign spread'!$A$692</definedName>
    <definedName name="SixtoTwelve" localSheetId="1">#REF!</definedName>
    <definedName name="SixtoTwelve">#REF!</definedName>
    <definedName name="Sources" localSheetId="1">[16]Corporate!#REF!</definedName>
    <definedName name="Sources">[16]Corporate!#REF!</definedName>
    <definedName name="SP500DailyStatsC1">'[21]S&amp;P 500 Daily'!$H$4:$J$15</definedName>
    <definedName name="SP500DailyStatsC1Date">'[21]S&amp;P 500 Daily'!$A$4</definedName>
    <definedName name="SP500DailyStatsC2">'[21]S&amp;P 500 Daily'!$H$31:$J$42</definedName>
    <definedName name="SP500DailyStatsC2Date">'[21]S&amp;P 500 Daily'!$A$31</definedName>
    <definedName name="SP500DailyStatsC3">'[21]S&amp;P 500 Daily'!$H$58:$J$69</definedName>
    <definedName name="SP500DailyStatsC3Date">'[21]S&amp;P 500 Daily'!$A$58</definedName>
    <definedName name="SP500RetDailyStatsC1">'[21]S&amp;P 500 Returns Daily'!$H$4:$J$15</definedName>
    <definedName name="SP500RetDailyStatsC1Date">'[21]S&amp;P 500 Returns Daily'!$A$4</definedName>
    <definedName name="SP500RetDailyStatsC2">'[21]S&amp;P 500 Returns Daily'!$H$31:$J$42</definedName>
    <definedName name="SP500RetDailyStatsC2Date">'[21]S&amp;P 500 Returns Daily'!$A$31</definedName>
    <definedName name="SP500RetDailyStatsC3">'[21]S&amp;P 500 Returns Daily'!$H$58:$J$69</definedName>
    <definedName name="SP500RetDailyStatsC3Date">'[21]S&amp;P 500 Returns Daily'!$A$58</definedName>
    <definedName name="SP500RetWeeklyStatsC1">'[31]S&amp;P 500 Returns Weekly'!$H$4:$J$15</definedName>
    <definedName name="SP500RetWeeklyStatsC1Date">'[31]S&amp;P 500 Returns Weekly'!$A$3</definedName>
    <definedName name="SP500RetWeeklyStatsC2">'[31]S&amp;P 500 Returns Weekly'!$H$24:$J$35</definedName>
    <definedName name="SP500RetWeeklyStatsC2Date">'[31]S&amp;P 500 Returns Weekly'!$A$23</definedName>
    <definedName name="SP500RetWeeklyStatsC3">'[31]S&amp;P 500 Returns Weekly'!$H$61:$J$72</definedName>
    <definedName name="SP500RetWeeklyStatsC3Date">'[31]S&amp;P 500 Returns Weekly'!$A$60</definedName>
    <definedName name="SP500WeeklyStatsC1">'[31]S&amp;P 500 Weekly'!$H$4:$J$15</definedName>
    <definedName name="SP500WeeklyStatsC1Date">'[31]S&amp;P 500 Weekly'!$A$4</definedName>
    <definedName name="SP500WeeklyStatsC2">'[31]S&amp;P 500 Weekly'!$H$24:$J$35</definedName>
    <definedName name="SP500WeeklyStatsC2Date">'[31]S&amp;P 500 Weekly'!$A$24</definedName>
    <definedName name="SP500WeeklyStatsC3">'[31]S&amp;P 500 Weekly'!$H$44:$J$55</definedName>
    <definedName name="SP500WeeklyStatsC3Date">'[31]S&amp;P 500 Weekly'!$A$44</definedName>
    <definedName name="SPWS_WBID">"7D256BFB-28F1-11D5-886B-0002A501B6B8"</definedName>
    <definedName name="Term.Deflator">[8]Scenarios!$D$5</definedName>
    <definedName name="Term.Prim.Balance">[8]Scenarios!$D$6</definedName>
    <definedName name="ThreetoSix" localSheetId="1">#REF!</definedName>
    <definedName name="ThreetoSix">#REF!</definedName>
    <definedName name="today">'[34]Sovereign spread'!$A$730</definedName>
    <definedName name="TwelvePlus" localSheetId="1">#REF!</definedName>
    <definedName name="TwelvePlus">#REF!</definedName>
    <definedName name="UniqueRange_0" localSheetId="1">#REF!</definedName>
    <definedName name="UniqueRange_0">#REF!</definedName>
    <definedName name="UniqueRange_1" localSheetId="1">#REF!</definedName>
    <definedName name="UniqueRange_1">#REF!</definedName>
    <definedName name="UniqueRange_10">'[35]Risk reversal data'!$N$2:$N$419</definedName>
    <definedName name="UniqueRange_100">'[36]Real long term rate'!#REF!</definedName>
    <definedName name="UniqueRange_11">'[35]3M implied vols'!$B$382:$B$642</definedName>
    <definedName name="UniqueRange_119">[37]Data!$F$2:$F$904</definedName>
    <definedName name="UniqueRange_12">'[35]3M implied vols'!$A$2:$A$448</definedName>
    <definedName name="UniqueRange_13">'[35]3M implied vols'!$C$382:$C$642</definedName>
    <definedName name="UniqueRange_14">'[35]3M implied vols'!$F$2:$F$445</definedName>
    <definedName name="UniqueRange_15">'[35]3M implied vols'!$E$382:$E$642</definedName>
    <definedName name="UniqueRange_16">'[35]3M implied vols'!$D$382:$D$642</definedName>
    <definedName name="UniqueRange_17">'[35]Risk reversal data'!$A$361:$A$621</definedName>
    <definedName name="UniqueRange_18">'[35]Risk reversal data'!$F$361:$F$621</definedName>
    <definedName name="UniqueRange_19">'[35]Risk reversal data'!$B$361:$B$621</definedName>
    <definedName name="UniqueRange_2">'[35]Risk reversal data'!$F$2:$F$680</definedName>
    <definedName name="UniqueRange_20">'[35]3M implied vols'!$B$2:$B$445</definedName>
    <definedName name="UniqueRange_21">'[35]3M implied vols'!$C$2:$C$445</definedName>
    <definedName name="UniqueRange_22">'[35]3M implied vols'!$E$2:$E$445</definedName>
    <definedName name="UniqueRange_23">[38]Chart!$A$1:$A$169</definedName>
    <definedName name="UniqueRange_24">'[35]Risk reversal data'!$C$361:$C$621</definedName>
    <definedName name="UniqueRange_25">'[35]3M implied vols'!$O$1:$O$1</definedName>
    <definedName name="UniqueRange_26">'[35]3M implied vols'!$O$1:$O$1</definedName>
    <definedName name="UniqueRange_27">'[35]3M implied vols'!$K$1:$K$1</definedName>
    <definedName name="UniqueRange_28">'[35]Risk reversal data'!$E$361:$E$621</definedName>
    <definedName name="UniqueRange_29">'[35]Risk reversal data'!$D$361:$D$621</definedName>
    <definedName name="UniqueRange_3">'[35]3M implied vols'!$F$382:$F$642</definedName>
    <definedName name="UniqueRange_30">'[35]3M implied vols'!$J$2:$J$588</definedName>
    <definedName name="UniqueRange_31">'[35]3M implied vols'!$O$1:$O$588</definedName>
    <definedName name="UniqueRange_32">'[35]3M implied vols'!$K$1:$K$588</definedName>
    <definedName name="UniqueRange_33">'[35]3M implied vols'!#REF!</definedName>
    <definedName name="UniqueRange_34">'[35]3M implied vols'!#REF!</definedName>
    <definedName name="UniqueRange_35">'[35]3M implied vols'!#REF!</definedName>
    <definedName name="UniqueRange_36">'[35]3M implied vols'!$M$1:$M$588</definedName>
    <definedName name="UniqueRange_37">'[35]3M implied vols'!#REF!</definedName>
    <definedName name="UniqueRange_38">'[35]3M implied vols'!$L$1:$L$588</definedName>
    <definedName name="UniqueRange_39">'[35]3M implied vols'!$P$1:$P$588</definedName>
    <definedName name="UniqueRange_4">'[35]Risk reversal data'!$A$2:$A$419</definedName>
    <definedName name="UniqueRange_40">'[35]3M implied vols'!#REF!</definedName>
    <definedName name="UniqueRange_41">'[35]3M implied vols'!$R$2:$R$588</definedName>
    <definedName name="UniqueRange_42">'[35]3M implied vols'!$Q$2:$Q$784</definedName>
    <definedName name="UniqueRange_43">'[35]3M implied vols'!$R$2</definedName>
    <definedName name="UniqueRange_44">'[35]3M implied vols'!$S$2</definedName>
    <definedName name="UniqueRange_45">'[35]3M implied vols'!$R$2</definedName>
    <definedName name="UniqueRange_46">'[35]3M implied vols'!$S$2</definedName>
    <definedName name="UniqueRange_5">'[35]Risk reversal data'!$F$2:$F$419</definedName>
    <definedName name="UniqueRange_6">'[35]Risk reversal data'!$B$2:$B$419</definedName>
    <definedName name="UniqueRange_7">'[35]Risk reversal data'!$C$2:$C$419</definedName>
    <definedName name="UniqueRange_8">'[35]Risk reversal data'!$E$2:$E$419</definedName>
    <definedName name="UniqueRange_9">'[35]Risk reversal data'!$D$2:$D$419</definedName>
    <definedName name="UniqueRange_90">'[36]3 mnth CD spread'!#REF!</definedName>
    <definedName name="UniqueRange_91">'[36]3 mnth CD spread'!#REF!</definedName>
    <definedName name="UniqueRange_92">'[36]3 mnth CD spread'!#REF!</definedName>
    <definedName name="UniqueRange_93">'[36]3 mnth CP spread'!#REF!</definedName>
    <definedName name="UniqueRange_94">'[36]3 mnth CP spread'!#REF!</definedName>
    <definedName name="UniqueRange_95">'[36]3 mnth CP spread'!#REF!</definedName>
    <definedName name="UniqueRange_96">'[36]Real short term rate'!#REF!</definedName>
    <definedName name="UniqueRange_97">'[36]Real short term rate'!#REF!</definedName>
    <definedName name="UniqueRange_98">'[36]Real short term rate'!#REF!</definedName>
    <definedName name="UniqueRange_99">'[36]Real long term rate'!#REF!</definedName>
    <definedName name="UNIT_NAME">[9]DB_LIST_WKSHT!$E$1:$E$8</definedName>
    <definedName name="Unsecured">[16]Household!#REF!</definedName>
    <definedName name="USED_IN_CHARTPACK">[9]DB_LIST_WKSHT!$U$1:$U$2</definedName>
    <definedName name="USER_GROUP_DESCRIPTION">[9]DB_LIST_WKSHT!$C$1:$C$12</definedName>
    <definedName name="Uses">[16]Corporate!$A$154</definedName>
    <definedName name="weeklybanks">'[1]raw data 1'!$A$1870</definedName>
    <definedName name="weeklycds">'[1]manipulation B'!$A$564</definedName>
    <definedName name="weeklyinsurance">'[1]raw data 2'!$A$1870</definedName>
    <definedName name="YTD">'[34]Sovereign spread'!$A$527</definedName>
    <definedName name="ZERO" localSheetId="1">Footnotes!ZEROs:Footnotes!ZEROe</definedName>
    <definedName name="ZERO">ZEROs:ZEROe</definedName>
    <definedName name="ZEROcol" localSheetId="1">#REF!</definedName>
    <definedName name="ZEROcol">#REF!</definedName>
    <definedName name="ZEROe" localSheetId="1">Footnotes!ChEnd Footnotes!ZEROcol</definedName>
    <definedName name="ZEROe">ChEnd ZEROcol</definedName>
    <definedName name="ZEROs" localSheetId="1">Footnotes!ChStart Footnotes!ZEROcol</definedName>
    <definedName name="ZEROs">ChStart ZEROcol</definedName>
  </definedNames>
  <calcPr calcId="162913"/>
</workbook>
</file>

<file path=xl/calcChain.xml><?xml version="1.0" encoding="utf-8"?>
<calcChain xmlns="http://schemas.openxmlformats.org/spreadsheetml/2006/main">
  <c r="G6" i="22" l="1"/>
  <c r="H6" i="22"/>
  <c r="I6" i="22"/>
  <c r="E8" i="22"/>
  <c r="F8" i="22"/>
  <c r="G8" i="22"/>
  <c r="H8" i="22"/>
  <c r="E13" i="22"/>
  <c r="H13" i="22"/>
  <c r="E14" i="22"/>
  <c r="F14" i="22"/>
  <c r="G14" i="22"/>
  <c r="H14" i="22"/>
  <c r="E17" i="22"/>
  <c r="E20" i="22"/>
  <c r="F20" i="22"/>
  <c r="G20" i="22"/>
  <c r="E21" i="22"/>
  <c r="F21" i="22"/>
  <c r="H21" i="22"/>
  <c r="E22" i="22"/>
  <c r="F22" i="22"/>
  <c r="G22" i="22"/>
  <c r="H22" i="22"/>
  <c r="E24" i="22"/>
  <c r="F24" i="22"/>
  <c r="G24" i="22"/>
  <c r="H24" i="22"/>
  <c r="E25" i="22"/>
  <c r="F25" i="22"/>
  <c r="G25" i="22"/>
  <c r="H25" i="22"/>
  <c r="E26" i="22"/>
  <c r="F26" i="22"/>
  <c r="G26" i="22"/>
  <c r="H26" i="22"/>
  <c r="E28" i="22"/>
  <c r="F28" i="22"/>
  <c r="G28" i="22"/>
  <c r="H28" i="22"/>
  <c r="E29" i="22"/>
  <c r="F29" i="22"/>
  <c r="G29" i="22"/>
  <c r="H29" i="22"/>
</calcChain>
</file>

<file path=xl/sharedStrings.xml><?xml version="1.0" encoding="utf-8"?>
<sst xmlns="http://schemas.openxmlformats.org/spreadsheetml/2006/main" count="1541" uniqueCount="677">
  <si>
    <t>Indicator</t>
  </si>
  <si>
    <t>n.a.</t>
  </si>
  <si>
    <t>Credit growth</t>
  </si>
  <si>
    <t>Conditions and terms in markets</t>
  </si>
  <si>
    <t>Date</t>
  </si>
  <si>
    <t>2006 Q4</t>
  </si>
  <si>
    <t>2007 Q1</t>
  </si>
  <si>
    <t>2007 Q2</t>
  </si>
  <si>
    <t>2007 Q3</t>
  </si>
  <si>
    <t>2007 Q4</t>
  </si>
  <si>
    <t>2008 Q1</t>
  </si>
  <si>
    <t>2008 Q2</t>
  </si>
  <si>
    <t>2008 Q3</t>
  </si>
  <si>
    <t>2008 Q4</t>
  </si>
  <si>
    <t>2009 Q1</t>
  </si>
  <si>
    <t>2009 Q2</t>
  </si>
  <si>
    <t>2009 Q3</t>
  </si>
  <si>
    <t>2009 Q4</t>
  </si>
  <si>
    <t>2010 Q1</t>
  </si>
  <si>
    <t>2010 Q2</t>
  </si>
  <si>
    <t>2010 Q3</t>
  </si>
  <si>
    <t>2010 Q4</t>
  </si>
  <si>
    <t>2011 Q1</t>
  </si>
  <si>
    <t>2011 Q2</t>
  </si>
  <si>
    <t>2011 Q3</t>
  </si>
  <si>
    <t>2011 Q4</t>
  </si>
  <si>
    <t>2012 Q1</t>
  </si>
  <si>
    <t>2012 Q2</t>
  </si>
  <si>
    <t>Household credit growth (%oya)</t>
  </si>
  <si>
    <t>Commercial real estate credit growth (%oya)</t>
  </si>
  <si>
    <t>Household debt to income ratio (%)</t>
  </si>
  <si>
    <t>PNFC debt to profit ratio (%)</t>
  </si>
  <si>
    <t>NBFI total debt to GDP (excl insurance companies and pension funds) (%)</t>
  </si>
  <si>
    <t>Mean of loan to value ratios above the median (%)</t>
  </si>
  <si>
    <t>Mean of loan to income ratios above the median (multiple)</t>
  </si>
  <si>
    <t>2012 Q3</t>
  </si>
  <si>
    <t>2012 Q4</t>
  </si>
  <si>
    <t>Sources: PRA regulatory returns, published accounts and Bank calculations.</t>
  </si>
  <si>
    <t>2013 Q1</t>
  </si>
  <si>
    <t>2013 Q2</t>
  </si>
  <si>
    <t>Spreads on new UK lending</t>
  </si>
  <si>
    <t>Real estate valuations</t>
  </si>
  <si>
    <t>Real estate lending terms</t>
  </si>
  <si>
    <t>2013 Q3</t>
  </si>
  <si>
    <t>Average maximum CRE LTV</t>
  </si>
  <si>
    <t>Residential mortgages</t>
  </si>
  <si>
    <t>Commercial real estate lending</t>
  </si>
  <si>
    <t>Previous value
(one year ago)</t>
  </si>
  <si>
    <t>2013 Q4</t>
  </si>
  <si>
    <t>NO PERMISSIONS TO PUBLISH</t>
  </si>
  <si>
    <t>2014 Q1</t>
  </si>
  <si>
    <t>2014 H1</t>
  </si>
  <si>
    <t>2014 Q2</t>
  </si>
  <si>
    <t>These footnotes cover both the CCB and SCR Tables</t>
  </si>
  <si>
    <t>2014 Q3</t>
  </si>
  <si>
    <t>2014 Q4</t>
  </si>
  <si>
    <t>2015 Q1</t>
  </si>
  <si>
    <t>2015 Q2</t>
  </si>
  <si>
    <t>2015 H1</t>
  </si>
  <si>
    <t>Cayman Islands.</t>
  </si>
  <si>
    <t>2015 Q3</t>
  </si>
  <si>
    <t>2015 Q4</t>
  </si>
  <si>
    <t>Overseas exposures indicator: countries to which UK banks have 'large' and 'rapidly growing' non-bank private sector exposures</t>
  </si>
  <si>
    <t>2016 Q1</t>
  </si>
  <si>
    <t>2016 H1</t>
  </si>
  <si>
    <t>2016 Q2</t>
  </si>
  <si>
    <t>Sources: ONS and Bank calculations.</t>
  </si>
  <si>
    <t>Australia, Canada, Cayman Islands, France, Germany, Ireland, Italy, Japan, Netherlands, Republic of Korea, South Africa, Spain, United States.</t>
  </si>
  <si>
    <t>Australia, Canada, France, Germany, Ireland, Italy, India, Japan, Jersey, Netherlands, Republic of Korea, South Africa, Spain, United States.</t>
  </si>
  <si>
    <t>Australia, Canada, France, Germany, India, Ireland, Italy, Japan, Jersey, Netherlands, Spain, United States.</t>
  </si>
  <si>
    <t>Australia, Canada, France, Germany, India, Ireland, Italy, Japan, Jersey, Luxembourg, Netherlands, Spain, United Arab Emirates, United States.</t>
  </si>
  <si>
    <t>Australia, Canada, France, Germany, India, Ireland, Italy, Japan, Jersey, Netherlands, South Africa, Spain, United Arab Emirates, United States.</t>
  </si>
  <si>
    <t>Australia, Canada, Cayman Islands, France, Germany, India, Ireland, Italy, Japan, Jersey, Netherlands, Singapore, South Africa, Spain, United Arab Emirates, United States.</t>
  </si>
  <si>
    <t>Australia, Canada, Cayman Islands, France, Germany, India, Ireland, Italy, Japan, Jersey, Mexico, Netherlands, Singapore, Spain, United  States, United Arab Emirates.</t>
  </si>
  <si>
    <t>Australia, Canada, Cayman Islands, France, Germany, India, Ireland, Italy, Japan, Jersey, Netherlands, Singapore, Spain, United Arab Emirates, United States.</t>
  </si>
  <si>
    <t>Australia, Cayman Islands, France, Germany, India, Ireland, Italy, Jersey, Netherlands, Singapore, Spain, United Arab Emirates.</t>
  </si>
  <si>
    <t>Germany, Hong Kong, India, Ireland, Italy, Jersey, Netherlands, Spain, United Arab Emirates.</t>
  </si>
  <si>
    <t>Hong Kong, Italy.</t>
  </si>
  <si>
    <t>Hong Kong, Italy, Netherlands.</t>
  </si>
  <si>
    <t>Hong Kong, Italy, Republic of Korea, South Africa.</t>
  </si>
  <si>
    <t>Canada, Hong Kong, Republic of Korea, Singapore, South Africa, United Arab Emirates.</t>
  </si>
  <si>
    <t>Hong Kong, Republic of Korea, Singapore, South Africa, United Arab Emirates.</t>
  </si>
  <si>
    <t>Hong Kong, India, Republic of Korea, Singapore.</t>
  </si>
  <si>
    <t>Germany, Hong Kong, India, Netherlands, People’s Republic of China, Republic of Korea, Singapore.</t>
  </si>
  <si>
    <t>Brazil, Germany, Hong Kong, India, Italy, Netherlands, People’s Republic of China, Republic of Korea, Singapore.</t>
  </si>
  <si>
    <t>Germany, Hong Kong,  India, Netherlands, People’s Republic of China, Singapore.</t>
  </si>
  <si>
    <t>Germany, Hong Kong, Netherlands, People’s Republic of China, Singapore.</t>
  </si>
  <si>
    <t>Germany, Hong Kong, Italy, People’s Republic of China, Singapore.</t>
  </si>
  <si>
    <t>Germany, People’s Republic of China.</t>
  </si>
  <si>
    <t>Germany, Singapore.</t>
  </si>
  <si>
    <t>France, Germany, Singapore.</t>
  </si>
  <si>
    <t>Canada, France, Germany, Singapore.</t>
  </si>
  <si>
    <t>France, Germany, People's Republic of China, Singapore.</t>
  </si>
  <si>
    <t>France, Germany, People's Republic of China, Singapore</t>
  </si>
  <si>
    <t>France, Hong Kong, Ireland, Japan, People's Republic of China, Singapore.</t>
  </si>
  <si>
    <t>Hong Kong, Ireland, People's Republic of China, Singapore.</t>
  </si>
  <si>
    <t>Cayman Islands, Hong Kong,  People's Republic of China, Singapore.</t>
  </si>
  <si>
    <t>-</t>
  </si>
  <si>
    <t>Sources: Bank of England, ONS and Bank calculations.</t>
  </si>
  <si>
    <t>2016 Q3</t>
  </si>
  <si>
    <t>2016 Q4</t>
  </si>
  <si>
    <t xml:space="preserve">Sources: PRA regulatory returns, published accounts and Bank calculations. </t>
  </si>
  <si>
    <t>2017 Q1</t>
  </si>
  <si>
    <t>2017 Q2</t>
  </si>
  <si>
    <t>2017 H1</t>
  </si>
  <si>
    <t>Cayman Islands, United States.</t>
  </si>
  <si>
    <t>Cayman Islands, France, Hong Kong, United States.</t>
  </si>
  <si>
    <t>2017 Q3</t>
  </si>
  <si>
    <t>Cayman Islands, Hong Kong, United States.</t>
  </si>
  <si>
    <t>2017 Q4</t>
  </si>
  <si>
    <t>2018 Q1</t>
  </si>
  <si>
    <t>Sources: Cass Commercial Real Estate Lending survey, FCA Product Sales Data and Bank calculations.</t>
  </si>
  <si>
    <t>2018 Q2</t>
  </si>
  <si>
    <t>2018 H1</t>
  </si>
  <si>
    <t>2018 Q3</t>
  </si>
  <si>
    <t>2018 Q4</t>
  </si>
  <si>
    <t>2019 Q1</t>
  </si>
  <si>
    <t>Cayman Islands, France, Hong Kong, Japan, United States.</t>
  </si>
  <si>
    <t>Canada, France, Hong Kong, Japan, Singapore, United States.</t>
  </si>
  <si>
    <t>Canada, France, Hong Kong, United States.</t>
  </si>
  <si>
    <t>Canada, France, Hong Kong, Japan, United States.</t>
  </si>
  <si>
    <t>Canada, Hong Kong, Japan.</t>
  </si>
  <si>
    <t>2019 Q2</t>
  </si>
  <si>
    <t/>
  </si>
  <si>
    <t>Hong Kong, Japan.</t>
  </si>
  <si>
    <t>2019 Q3</t>
  </si>
  <si>
    <t>Hong Kong, Japan, Singapore.</t>
  </si>
  <si>
    <t>2019 Q4</t>
  </si>
  <si>
    <t>2020 Q1</t>
  </si>
  <si>
    <t>Simple leverage ratio</t>
  </si>
  <si>
    <t>UK leverage ratio</t>
  </si>
  <si>
    <t>Simple leverage ratio (%)</t>
  </si>
  <si>
    <t>UK leverage ratio (%)</t>
  </si>
  <si>
    <t>2020 Q2</t>
  </si>
  <si>
    <t>Tier 1 capital ratio (%)</t>
  </si>
  <si>
    <t>2014 H2</t>
  </si>
  <si>
    <t>2015 H2</t>
  </si>
  <si>
    <t>2016 H2</t>
  </si>
  <si>
    <t>2017 H2</t>
  </si>
  <si>
    <t>2018 H2</t>
  </si>
  <si>
    <t>2020 Q3</t>
  </si>
  <si>
    <t>H1 2010</t>
  </si>
  <si>
    <t>H1 2011</t>
  </si>
  <si>
    <t>H1 2012</t>
  </si>
  <si>
    <t>H1 2013</t>
  </si>
  <si>
    <t>H1 2014</t>
  </si>
  <si>
    <t>H1 2015</t>
  </si>
  <si>
    <t>H1 2016</t>
  </si>
  <si>
    <t>Sources: ONS, MSCI. Inc and Bank calculations.</t>
  </si>
  <si>
    <t>Sources: Bank of England, Bloomberg L.P., Cass Commercial Real Estate Lending survey, FCA Product Sales Data, UK Finance and Bank calculations.</t>
  </si>
  <si>
    <t>2020 Q4</t>
  </si>
  <si>
    <t>2021 Q1</t>
  </si>
  <si>
    <t>Canada, France, Hong Kong, Japan, Republic of Korea, United States.</t>
  </si>
  <si>
    <t>In 2006 Q4:
AU, CA, DE, ES, FR, IE, IT, JP, KR, KY, NL, US, ZA</t>
  </si>
  <si>
    <t>2021 Q2</t>
  </si>
  <si>
    <t>Canada, France, Hong Kong, Japan, Republic of Korea.</t>
  </si>
  <si>
    <t>2021 Q3</t>
  </si>
  <si>
    <t>H1 2021</t>
  </si>
  <si>
    <t>(a) A spreadsheet of the series shown in this table is available at www.bankofengland.co.uk/financial-stability.</t>
  </si>
  <si>
    <t>(b) If the series starts after 1987, the average between the start date and 2006 end and the maximum/minimum since the start date are used.</t>
  </si>
  <si>
    <t>(c) 2006 was the last year before the start of the global financial crisis.</t>
  </si>
  <si>
    <t>(d) The current vintage of ONS data is not available prior to 1997. Data prior to this and beginning in 1987 have been assumed to remain unchanged since The Blue Book 2013.</t>
  </si>
  <si>
    <t>(e) Credit is defined as debt claims on the UK private non-financial sector. This includes all liabilities of the household and not-for-profit sector except for the unfunded pension liabilities and financial derivatives of the not-for-profit sector, and private non-financial corporations’ (PNFCs') loans and debt securities excluding direct investment loans and loans secured on dwellings. The credit to GDP gap is calculated as the percentage point difference between the credit to GDP ratio and its long-term trend, where the trend is based on a one-sided Hodrick-Prescott filter with a smoothing parameter of 400,000. See Countercyclical Capital Buffer Guide at www.bankofengland.co.uk/financial-stability for further explanation of how this series is calculated. Sources: ONS, Revell, J and Roe, A (1971): 'National balance sheets and national accounting - a progress report', Economic Trends, No. 211, UK Finance and Bank calculations.</t>
  </si>
  <si>
    <t>(f) Twelve-month growth rate of nominal credit (defined as the four-quarter cumulative net flow of credit as a proportion of the stock of credit twelve months ago). Credit is defined as above. Sources: ONS and Bank calculations.</t>
  </si>
  <si>
    <t>(g) As per cent of annual GDP (four-quarter moving sum). Sources: ONS and Bank calculations.</t>
  </si>
  <si>
    <t>(h) Ratios computed using a four-quarter moving sum of GDP. MFIs cover banks and building societies resident in the United Kingdom. Sources: ONS and Bank calculations.</t>
  </si>
  <si>
    <t xml:space="preserve">(i) As per cent of quarterly GDP. Sources: ONS and Bank calculations. </t>
  </si>
  <si>
    <t>(j) Five-year real interest rates five years forward, implied from inflation swaps and nominal fitted yields. Data series runs from October 2004.  Sources: Bloomberg Finance L.P., Tradeweb and Bank calculations.</t>
  </si>
  <si>
    <t>(k) 22-day moving average. The VIX is a measure of market expectations of 30-day volatility as conveyed by S&amp;P 500 stock index options prices.  Sources: Bloomberg Finance L.P. and Bank calculations.</t>
  </si>
  <si>
    <t>(l) Global corporate bond spreads refers to a 22-day moving average of the global aggregate market non-financial, non-utility corporate bond spread. This tracks the performance of investment-grade corporate debt publicly issued in the global and regional markets from both developed and emerging market issuers. Index constituents are weighted based on market value. Spreads are option-adjusted (ie they show the number of basis points the matched-maturity government spot curve needs to be shifted in order to match a bond’s present value of discounted cash flows). Prior to 2016, published versions of this indicator showed the ICE/BofAML Global Industrial Index. Sources: Barclays and Bank calculations.</t>
  </si>
  <si>
    <t>(m) The household lending spread is a weighted average of mortgage and unsecured lending spreads, with weights based on relative volumes of new lending. The mortgage spread is a weighted average of quoted mortgage rates over risk-free rates, using 90% LTV two year fixed rate mortgages and 75% LTV tracker, two and five year fixed-rate mortgages. For the fixed rate products, spreads are taken relative to the instantaneous forward rate of matching maturity until July 2008, after which spreads are taken relative to the OIS spot rate of the same maturity. Spreads are taken relative to Bank Rate for the tracker product. The unsecured component is a weighted average of spreads on credit cards, overdrafts and personal loans. Spreads on unsecured lending are taken relative to Bank Rate. FCA Product Sales Data includes regulated mortgage contracts only but is used to weight all mortgage products. Series starts in 1997. Sources: Bank of England, Bloomberg Finance L.P., FCA Product Sales Data, UK Finance and Bank calculations.</t>
  </si>
  <si>
    <t>(n) The UK corporate lending spread is a weighted average of: SME lending rates over Bank Rate; CRE average senior loan margins over Bank Rate; and, as a proxy for the rate at which banks lend to large, non-CRE corporates, UK investment-grade company bond spreads over maturity-matched government bond yields (adjusted for any embedded option features such as convertibility into equity). Weights are based on relative amounts outstanding of loans. Series starts in October 2002. Sources:  Bank of England, Bloomberg Finance L.P., Cass Commercial Real Estate Lending survey, Department for Business, Energy &amp; Industrial Strategy, ICE BofAML, UK Finance and Bank calculations.</t>
  </si>
  <si>
    <t>(o) Unless otherwise stated, indicators are based on the major UK bank peer group defined as: Abbey National (until 2003); Alliance &amp; Leicester (until 2007); Bank of Ireland (from 2005); Bank of Scotland (until 2000); Barclays; Bradford &amp; Bingley (from 2001 until 2007); Britannia (from 2005 until 2008); Co-operative Banking Group (from 2005); Halifax (until 2000); HBOS (from 2001 until 2008); HSBC (from 1992); Lloyds TSB/Lloyds Banking Group; Midland (until 1991); National Australia Bank (from 2005 until February 2015); National Westminster (until 1999); Nationwide; Northern Rock (until 2011); Royal Bank of Scotland; Santander (from 2004); TSB (until 1994); Virgin Money (from 2012) and Woolwich (from 1990 until 1997). Accounting changes, eg the introduction of IFRS in 2005, result in discontinuities in some series. Restated figures are used where available.</t>
  </si>
  <si>
    <t>(q) The simple leverage ratio is calculated as aggregate shareholders’ equity over aggregate assets. The UK leverage ratio corresponds to the UK leverage framework where qualifying claims on central banks are excluded from the leverage exposure measure.  The ratio represents the aggregate on an average basis for the quarter.  From 2018, Tier 1 capital reflects IFRS 9 transitional arrangements as agreed in European law. The peer group includes Barclays, HBOS (until 2008), HSBC, Lloyds, Nationwide, NatWest, Santander UK, Standard Chartered and Virgin Money UK (from end-2020).</t>
  </si>
  <si>
    <t>(u) This indicator highlights the countries where UK-owned monetary financial institutions’ (MFIs’) overall exposures are greater than 10% of UK-owned MFIs’ Tier 1 capital (up to 2019Q3 tangible equity was the measure of capital) on an ultimate risk basis and have grown by more than 1.5 times nominal GDP growth in that country. Foreign exposures as defined in BIS consolidated banking statistics. Uses latest data available, with the exception of tangible equity figures for 2006–07, which are estimated using published accounts. Sources: Bank of England, ECB, IMF World Economic Outlook (WEO), Refinitiv Eikon from LSEG, published accounts and Bank calculations.</t>
  </si>
  <si>
    <t>(y) This indicator highlights the countries where UK-owned monetary financial institutions' (MFIs’) non-bank private sector exposures are greater than 10% of UK-owned MFIs’ tangible equity on an ultimate risk basis and have grown by more than 1.5 times nominal GDP growth in that country. Foreign exposures as defined in BIS consolidated banking statistics. Overseas sectoral exposures cannot currently be broken down further at the non-bank private sector level. The intention is to divide them into households and corporates as new data become available. Uses latest data available, with the exception of tangible equity figures for 2006–07, which are estimated using published accounts. Sources: Bank of England, ECB, IMF World Economic Outlook (WEO), Refinitiv Eikon from LSEG, published accounts and Bank calculations.</t>
  </si>
  <si>
    <t>(z) The twelve month growth rate of nominal credit. Defined as the four quarter cumulative net flow of credit divided by the stock of credit 12 months ago. Credit is defined as all liabilities of the household and not-for-profit sector except for the unfunded pension liabilities and financial derivatives of the not-for-profit sector. Sources: ONS and Bank calculations.</t>
  </si>
  <si>
    <t>(aa) Four-quarter growth rate of UK-resident MFIs’ loans to the real estate sector. The real estate sector is defined as: buying, selling and renting of own or leased real estate; real estate and related activities on a fee or contract basis; and development of buildings. Non seasonally adjusted. Quarterly data. Data cover lending in both sterling and foreign currency from 1998. Prior to this period, data cover sterling only. Source: Bank of England.</t>
  </si>
  <si>
    <t>(ab) Gross debt as a percentage of a four-quarter moving sum of gross disposable income of the UK household and non-profit sector. Includes all liabilities of the household sector except for the unfunded pension liabilities and financial derivatives of the non-profit sector. Disposable income is adjusted for financial intermediation services indirectly measured (FISIM) and changes in pension entitlements. Sources: ONS and Bank calculations.</t>
  </si>
  <si>
    <t>(ac) Gross debt as a percentage of a four-quarter moving sum of gross operating surplus.  Gross debt is measured as loans and debt securities excluding derivatives, direct investment loans and loans secured on dwellings. The corporate gross operating surplus series is adjusted for FISIM. Sources: ONS and Bank calculations.</t>
  </si>
  <si>
    <t xml:space="preserve">(ad) Gross debt as a percentage of four-quarter moving sum of nominal GDP. The NBFI sector includes all financial corporations apart from monetary financial institutions (i.e. deposit taking institutions). This indicator additionally excludes insurance companies and pension funds. Sources: ONS and Bank calculations. </t>
  </si>
  <si>
    <t>(ae) Ratio between UK house price index and RPI housing rent.  The series is rebased so that the average between 1987 and 2006 is 100. Sources: ONS and Bank calculations.</t>
  </si>
  <si>
    <t>(af) The prime (secondary) yield is the ratio between the weighted averages, across the lowest (highest) yielding quartile of commercial properties, of MSCI Inc.'s measures of rental income and capital values. Sources: MSCI Inc. and Bank calculations.</t>
  </si>
  <si>
    <t>(ag) Mean LTV (respectively LTI) ratio on new advances above the median LTV (LTI) ratio, based on loans to first-time buyers, council/registered social tenants exercising their right to buy and home movers, and excluding lifetime mortgages and advances with LTV above 130% (LTI above 10x).  FCA Product Sales Data includes regulated mortgage contracts only. Series starts in 2005. Sources:  FCA Product Sales Data and Bank calculations.</t>
  </si>
  <si>
    <t>2021 Q4</t>
  </si>
  <si>
    <t>2022 Q1</t>
  </si>
  <si>
    <t>(2022 Q1)</t>
  </si>
  <si>
    <t>H1 2017</t>
  </si>
  <si>
    <t>H1 2018</t>
  </si>
  <si>
    <t>H1 2019</t>
  </si>
  <si>
    <t>H1 2020</t>
  </si>
  <si>
    <t>Cayman Islands, France, Hong Kong, Japan, Netherlands, People's Republic of China, Singapore, United States.</t>
  </si>
  <si>
    <t>Cayman Islands, France, Hong Kong, Japan, Republic of Korea, Netherlands, People's Republic of China, Singapore, United States.</t>
  </si>
  <si>
    <t>Cayman Islands, Canada, Hong Kong, India, Japan, People's Republic of China, Republic of Korea, Netherlands, Singapore, United States.</t>
  </si>
  <si>
    <t>Canada, Hong Kong, Japan, People's Republic of China, Republic of Korea, Netherlands, United States.</t>
  </si>
  <si>
    <t>Canada, France, Hong Kong,  Japan, Netherlands, People's Republic of China, Republic of Korea, United States.</t>
  </si>
  <si>
    <t>Canada, People's Republic of China, Republic of Korea.</t>
  </si>
  <si>
    <t>Japan, People's Republic of China, Republic of Korea.</t>
  </si>
  <si>
    <t>31/03/1967</t>
  </si>
  <si>
    <t>30/06/1967</t>
  </si>
  <si>
    <t>30/09/1967</t>
  </si>
  <si>
    <t>31/12/1967</t>
  </si>
  <si>
    <t>31/03/1968</t>
  </si>
  <si>
    <t>30/06/1968</t>
  </si>
  <si>
    <t>30/09/1968</t>
  </si>
  <si>
    <t>31/12/1968</t>
  </si>
  <si>
    <t>31/03/1969</t>
  </si>
  <si>
    <t>30/06/1969</t>
  </si>
  <si>
    <t>30/09/1969</t>
  </si>
  <si>
    <t>31/12/1969</t>
  </si>
  <si>
    <t>31/03/1970</t>
  </si>
  <si>
    <t>30/06/1970</t>
  </si>
  <si>
    <t>30/09/1970</t>
  </si>
  <si>
    <t>31/12/1970</t>
  </si>
  <si>
    <t>31/03/1971</t>
  </si>
  <si>
    <t>30/06/1971</t>
  </si>
  <si>
    <t>30/09/1971</t>
  </si>
  <si>
    <t>31/12/1971</t>
  </si>
  <si>
    <t>31/03/1972</t>
  </si>
  <si>
    <t>30/06/1972</t>
  </si>
  <si>
    <t>30/09/1972</t>
  </si>
  <si>
    <t>31/12/1972</t>
  </si>
  <si>
    <t>31/03/1973</t>
  </si>
  <si>
    <t>30/06/1973</t>
  </si>
  <si>
    <t>30/09/1973</t>
  </si>
  <si>
    <t>31/12/1973</t>
  </si>
  <si>
    <t>31/03/1974</t>
  </si>
  <si>
    <t>30/06/1974</t>
  </si>
  <si>
    <t>30/09/1974</t>
  </si>
  <si>
    <t>31/12/1974</t>
  </si>
  <si>
    <t>31/03/1975</t>
  </si>
  <si>
    <t>30/06/1975</t>
  </si>
  <si>
    <t>30/09/1975</t>
  </si>
  <si>
    <t>31/12/1975</t>
  </si>
  <si>
    <t>31/03/1976</t>
  </si>
  <si>
    <t>30/06/1976</t>
  </si>
  <si>
    <t>30/09/1976</t>
  </si>
  <si>
    <t>31/12/1976</t>
  </si>
  <si>
    <t>31/03/1977</t>
  </si>
  <si>
    <t>30/06/1977</t>
  </si>
  <si>
    <t>30/09/1977</t>
  </si>
  <si>
    <t>31/12/1977</t>
  </si>
  <si>
    <t>31/03/1978</t>
  </si>
  <si>
    <t>30/06/1978</t>
  </si>
  <si>
    <t>30/09/1978</t>
  </si>
  <si>
    <t>31/12/1978</t>
  </si>
  <si>
    <t>31/03/1979</t>
  </si>
  <si>
    <t>30/06/1979</t>
  </si>
  <si>
    <t>30/09/1979</t>
  </si>
  <si>
    <t>31/12/1979</t>
  </si>
  <si>
    <t>31/03/1980</t>
  </si>
  <si>
    <t>30/06/1980</t>
  </si>
  <si>
    <t>30/09/1980</t>
  </si>
  <si>
    <t>31/12/1980</t>
  </si>
  <si>
    <t>31/03/1981</t>
  </si>
  <si>
    <t>30/06/1981</t>
  </si>
  <si>
    <t>30/09/1981</t>
  </si>
  <si>
    <t>31/12/1981</t>
  </si>
  <si>
    <t>31/03/1982</t>
  </si>
  <si>
    <t>30/06/1982</t>
  </si>
  <si>
    <t>30/09/1982</t>
  </si>
  <si>
    <t>31/12/1982</t>
  </si>
  <si>
    <t>31/03/1983</t>
  </si>
  <si>
    <t>30/06/1983</t>
  </si>
  <si>
    <t>30/09/1983</t>
  </si>
  <si>
    <t>31/12/1983</t>
  </si>
  <si>
    <t>31/03/1984</t>
  </si>
  <si>
    <t>30/06/1984</t>
  </si>
  <si>
    <t>30/09/1984</t>
  </si>
  <si>
    <t>31/12/1984</t>
  </si>
  <si>
    <t>31/03/1985</t>
  </si>
  <si>
    <t>30/06/1985</t>
  </si>
  <si>
    <t>30/09/1985</t>
  </si>
  <si>
    <t>31/12/1985</t>
  </si>
  <si>
    <t>31/03/1986</t>
  </si>
  <si>
    <t>30/06/1986</t>
  </si>
  <si>
    <t>30/09/1986</t>
  </si>
  <si>
    <t>31/12/1986</t>
  </si>
  <si>
    <t>31/03/1987</t>
  </si>
  <si>
    <t>30/06/1987</t>
  </si>
  <si>
    <t>30/09/1987</t>
  </si>
  <si>
    <t>31/12/1987</t>
  </si>
  <si>
    <t>31/03/1988</t>
  </si>
  <si>
    <t>30/06/1988</t>
  </si>
  <si>
    <t>30/09/1988</t>
  </si>
  <si>
    <t>31/12/1988</t>
  </si>
  <si>
    <t>31/03/1989</t>
  </si>
  <si>
    <t>30/06/1989</t>
  </si>
  <si>
    <t>30/09/1989</t>
  </si>
  <si>
    <t>31/12/1989</t>
  </si>
  <si>
    <t>31/03/1990</t>
  </si>
  <si>
    <t>30/06/1990</t>
  </si>
  <si>
    <t>30/09/1990</t>
  </si>
  <si>
    <t>31/12/1990</t>
  </si>
  <si>
    <t>31/03/1991</t>
  </si>
  <si>
    <t>30/06/1991</t>
  </si>
  <si>
    <t>30/09/1991</t>
  </si>
  <si>
    <t>31/12/1991</t>
  </si>
  <si>
    <t>31/03/1992</t>
  </si>
  <si>
    <t>30/06/1992</t>
  </si>
  <si>
    <t>30/09/1992</t>
  </si>
  <si>
    <t>31/12/1992</t>
  </si>
  <si>
    <t>31/03/1993</t>
  </si>
  <si>
    <t>30/06/1993</t>
  </si>
  <si>
    <t>30/09/1993</t>
  </si>
  <si>
    <t>31/12/1993</t>
  </si>
  <si>
    <t>31/03/1994</t>
  </si>
  <si>
    <t>30/06/1994</t>
  </si>
  <si>
    <t>30/09/1994</t>
  </si>
  <si>
    <t>31/12/1994</t>
  </si>
  <si>
    <t>31/03/1995</t>
  </si>
  <si>
    <t>30/06/1995</t>
  </si>
  <si>
    <t>30/09/1995</t>
  </si>
  <si>
    <t>31/12/1995</t>
  </si>
  <si>
    <t>31/03/1996</t>
  </si>
  <si>
    <t>30/06/1996</t>
  </si>
  <si>
    <t>30/09/1996</t>
  </si>
  <si>
    <t>31/12/1996</t>
  </si>
  <si>
    <t>31/03/1997</t>
  </si>
  <si>
    <t>30/06/1997</t>
  </si>
  <si>
    <t>30/09/1997</t>
  </si>
  <si>
    <t>31/12/1997</t>
  </si>
  <si>
    <t>31/03/1998</t>
  </si>
  <si>
    <t>30/06/1998</t>
  </si>
  <si>
    <t>30/09/1998</t>
  </si>
  <si>
    <t>31/12/1998</t>
  </si>
  <si>
    <t>31/03/1999</t>
  </si>
  <si>
    <t>30/06/1999</t>
  </si>
  <si>
    <t>30/09/1999</t>
  </si>
  <si>
    <t>31/12/1999</t>
  </si>
  <si>
    <t>31/03/2000</t>
  </si>
  <si>
    <t>30/06/2000</t>
  </si>
  <si>
    <t>30/09/2000</t>
  </si>
  <si>
    <t>31/12/2000</t>
  </si>
  <si>
    <t>31/03/2001</t>
  </si>
  <si>
    <t>30/06/2001</t>
  </si>
  <si>
    <t>30/09/2001</t>
  </si>
  <si>
    <t>31/12/2001</t>
  </si>
  <si>
    <t>31/03/2002</t>
  </si>
  <si>
    <t>30/06/2002</t>
  </si>
  <si>
    <t>30/09/2002</t>
  </si>
  <si>
    <t>31/12/2002</t>
  </si>
  <si>
    <t>31/03/2003</t>
  </si>
  <si>
    <t>30/06/2003</t>
  </si>
  <si>
    <t>30/09/2003</t>
  </si>
  <si>
    <t>31/12/2003</t>
  </si>
  <si>
    <t>31/03/2004</t>
  </si>
  <si>
    <t>30/06/2004</t>
  </si>
  <si>
    <t>30/09/2004</t>
  </si>
  <si>
    <t>31/12/2004</t>
  </si>
  <si>
    <t>31/03/2005</t>
  </si>
  <si>
    <t>30/06/2005</t>
  </si>
  <si>
    <t>30/09/2005</t>
  </si>
  <si>
    <t>31/12/2005</t>
  </si>
  <si>
    <t>31/03/2006</t>
  </si>
  <si>
    <t>30/06/2006</t>
  </si>
  <si>
    <t>30/09/2006</t>
  </si>
  <si>
    <t>31/12/2006</t>
  </si>
  <si>
    <t>31/03/2007</t>
  </si>
  <si>
    <t>30/06/2007</t>
  </si>
  <si>
    <t>30/09/2007</t>
  </si>
  <si>
    <t>31/12/2007</t>
  </si>
  <si>
    <t>31/03/2008</t>
  </si>
  <si>
    <t>30/06/2008</t>
  </si>
  <si>
    <t>30/09/2008</t>
  </si>
  <si>
    <t>31/12/2008</t>
  </si>
  <si>
    <t>31/03/2009</t>
  </si>
  <si>
    <t>30/06/2009</t>
  </si>
  <si>
    <t>30/09/2009</t>
  </si>
  <si>
    <t>31/12/2009</t>
  </si>
  <si>
    <t>31/03/2010</t>
  </si>
  <si>
    <t>30/06/2010</t>
  </si>
  <si>
    <t>30/09/2010</t>
  </si>
  <si>
    <t>31/12/2010</t>
  </si>
  <si>
    <t>31/03/2011</t>
  </si>
  <si>
    <t>30/06/2011</t>
  </si>
  <si>
    <t>30/09/2011</t>
  </si>
  <si>
    <t>31/12/2011</t>
  </si>
  <si>
    <t>31/03/2012</t>
  </si>
  <si>
    <t>30/06/2012</t>
  </si>
  <si>
    <t>30/09/2012</t>
  </si>
  <si>
    <t>31/12/2012</t>
  </si>
  <si>
    <t>31/03/2013</t>
  </si>
  <si>
    <t>30/06/2013</t>
  </si>
  <si>
    <t>30/09/2013</t>
  </si>
  <si>
    <t>31/12/2013</t>
  </si>
  <si>
    <t>31/03/2014</t>
  </si>
  <si>
    <t>30/06/2014</t>
  </si>
  <si>
    <t>30/09/2014</t>
  </si>
  <si>
    <t>31/12/2014</t>
  </si>
  <si>
    <t>31/03/2015</t>
  </si>
  <si>
    <t>30/06/2015</t>
  </si>
  <si>
    <t>30/09/2015</t>
  </si>
  <si>
    <t>31/12/2015</t>
  </si>
  <si>
    <t>31/03/2016</t>
  </si>
  <si>
    <t>30/06/2016</t>
  </si>
  <si>
    <t>30/09/2016</t>
  </si>
  <si>
    <t>31/12/2016</t>
  </si>
  <si>
    <t>31/03/2017</t>
  </si>
  <si>
    <t>30/06/2017</t>
  </si>
  <si>
    <t>30/09/2017</t>
  </si>
  <si>
    <t>31/12/2017</t>
  </si>
  <si>
    <t>31/03/2018</t>
  </si>
  <si>
    <t>30/06/2018</t>
  </si>
  <si>
    <t>30/09/2018</t>
  </si>
  <si>
    <t>31/12/2018</t>
  </si>
  <si>
    <t>31/03/2019</t>
  </si>
  <si>
    <t>30/06/2019</t>
  </si>
  <si>
    <t>30/09/2019</t>
  </si>
  <si>
    <t>31/12/2019</t>
  </si>
  <si>
    <t>31/03/2020</t>
  </si>
  <si>
    <t>30/06/2020</t>
  </si>
  <si>
    <t>30/09/2020</t>
  </si>
  <si>
    <t>31/12/2020</t>
  </si>
  <si>
    <t>31/03/2021</t>
  </si>
  <si>
    <t>30/06/2021</t>
  </si>
  <si>
    <t>30/09/2021</t>
  </si>
  <si>
    <t>31/12/2021</t>
  </si>
  <si>
    <t>31/03/2022</t>
  </si>
  <si>
    <t>Sources: Bank of England, ECB, IMF World Economic Outlook, published accounts, Refinitiv Eikon from LSEG and Bank calculations.</t>
  </si>
  <si>
    <t>31/12/1963</t>
  </si>
  <si>
    <t>31/03/1964</t>
  </si>
  <si>
    <t>30/06/1964</t>
  </si>
  <si>
    <t>30/09/1964</t>
  </si>
  <si>
    <t>31/12/1964</t>
  </si>
  <si>
    <t>31/03/1965</t>
  </si>
  <si>
    <t>30/06/1965</t>
  </si>
  <si>
    <t>30/09/1965</t>
  </si>
  <si>
    <t>31/12/1965</t>
  </si>
  <si>
    <t>31/03/1966</t>
  </si>
  <si>
    <t>30/06/1966</t>
  </si>
  <si>
    <t>30/09/1966</t>
  </si>
  <si>
    <t>31/12/1966</t>
  </si>
  <si>
    <t>31/01/1997</t>
  </si>
  <si>
    <t>28/02/1997</t>
  </si>
  <si>
    <t>30/04/1997</t>
  </si>
  <si>
    <t>31/05/1997</t>
  </si>
  <si>
    <t>31/07/1997</t>
  </si>
  <si>
    <t>31/08/1997</t>
  </si>
  <si>
    <t>31/10/1997</t>
  </si>
  <si>
    <t>30/11/1997</t>
  </si>
  <si>
    <t>31/01/1998</t>
  </si>
  <si>
    <t>28/02/1998</t>
  </si>
  <si>
    <t>30/04/1998</t>
  </si>
  <si>
    <t>31/05/1998</t>
  </si>
  <si>
    <t>31/07/1998</t>
  </si>
  <si>
    <t>31/08/1998</t>
  </si>
  <si>
    <t>31/10/1998</t>
  </si>
  <si>
    <t>30/11/1998</t>
  </si>
  <si>
    <t>31/01/1999</t>
  </si>
  <si>
    <t>28/02/1999</t>
  </si>
  <si>
    <t>30/04/1999</t>
  </si>
  <si>
    <t>31/05/1999</t>
  </si>
  <si>
    <t>31/07/1999</t>
  </si>
  <si>
    <t>31/08/1999</t>
  </si>
  <si>
    <t>31/10/1999</t>
  </si>
  <si>
    <t>30/11/1999</t>
  </si>
  <si>
    <t>31/01/2000</t>
  </si>
  <si>
    <t>29/02/2000</t>
  </si>
  <si>
    <t>30/04/2000</t>
  </si>
  <si>
    <t>31/05/2000</t>
  </si>
  <si>
    <t>31/07/2000</t>
  </si>
  <si>
    <t>31/08/2000</t>
  </si>
  <si>
    <t>31/10/2000</t>
  </si>
  <si>
    <t>30/11/2000</t>
  </si>
  <si>
    <t>31/01/2001</t>
  </si>
  <si>
    <t>28/02/2001</t>
  </si>
  <si>
    <t>30/04/2001</t>
  </si>
  <si>
    <t>31/05/2001</t>
  </si>
  <si>
    <t>31/07/2001</t>
  </si>
  <si>
    <t>31/08/2001</t>
  </si>
  <si>
    <t>31/10/2001</t>
  </si>
  <si>
    <t>30/11/2001</t>
  </si>
  <si>
    <t>31/01/2002</t>
  </si>
  <si>
    <t>28/02/2002</t>
  </si>
  <si>
    <t>30/04/2002</t>
  </si>
  <si>
    <t>31/05/2002</t>
  </si>
  <si>
    <t>31/07/2002</t>
  </si>
  <si>
    <t>31/08/2002</t>
  </si>
  <si>
    <t>31/10/2002</t>
  </si>
  <si>
    <t>30/11/2002</t>
  </si>
  <si>
    <t>31/01/2003</t>
  </si>
  <si>
    <t>28/02/2003</t>
  </si>
  <si>
    <t>30/04/2003</t>
  </si>
  <si>
    <t>31/05/2003</t>
  </si>
  <si>
    <t>31/07/2003</t>
  </si>
  <si>
    <t>31/08/2003</t>
  </si>
  <si>
    <t>31/10/2003</t>
  </si>
  <si>
    <t>30/11/2003</t>
  </si>
  <si>
    <t>31/01/2004</t>
  </si>
  <si>
    <t>29/02/2004</t>
  </si>
  <si>
    <t>30/04/2004</t>
  </si>
  <si>
    <t>31/05/2004</t>
  </si>
  <si>
    <t>31/07/2004</t>
  </si>
  <si>
    <t>31/08/2004</t>
  </si>
  <si>
    <t>31/10/2004</t>
  </si>
  <si>
    <t>30/11/2004</t>
  </si>
  <si>
    <t>31/01/2005</t>
  </si>
  <si>
    <t>28/02/2005</t>
  </si>
  <si>
    <t>30/04/2005</t>
  </si>
  <si>
    <t>31/05/2005</t>
  </si>
  <si>
    <t>31/07/2005</t>
  </si>
  <si>
    <t>31/08/2005</t>
  </si>
  <si>
    <t>31/10/2005</t>
  </si>
  <si>
    <t>30/11/2005</t>
  </si>
  <si>
    <t>31/01/2006</t>
  </si>
  <si>
    <t>28/02/2006</t>
  </si>
  <si>
    <t>30/04/2006</t>
  </si>
  <si>
    <t>31/05/2006</t>
  </si>
  <si>
    <t>31/07/2006</t>
  </si>
  <si>
    <t>31/08/2006</t>
  </si>
  <si>
    <t>31/10/2006</t>
  </si>
  <si>
    <t>30/11/2006</t>
  </si>
  <si>
    <t>31/01/2007</t>
  </si>
  <si>
    <t>28/02/2007</t>
  </si>
  <si>
    <t>30/04/2007</t>
  </si>
  <si>
    <t>31/05/2007</t>
  </si>
  <si>
    <t>31/07/2007</t>
  </si>
  <si>
    <t>31/08/2007</t>
  </si>
  <si>
    <t>31/10/2007</t>
  </si>
  <si>
    <t>30/11/2007</t>
  </si>
  <si>
    <t>31/01/2008</t>
  </si>
  <si>
    <t>29/02/2008</t>
  </si>
  <si>
    <t>30/04/2008</t>
  </si>
  <si>
    <t>31/05/2008</t>
  </si>
  <si>
    <t>31/07/2008</t>
  </si>
  <si>
    <t>31/08/2008</t>
  </si>
  <si>
    <t>31/10/2008</t>
  </si>
  <si>
    <t>30/11/2008</t>
  </si>
  <si>
    <t>31/01/2009</t>
  </si>
  <si>
    <t>28/02/2009</t>
  </si>
  <si>
    <t>30/04/2009</t>
  </si>
  <si>
    <t>31/05/2009</t>
  </si>
  <si>
    <t>31/07/2009</t>
  </si>
  <si>
    <t>31/08/2009</t>
  </si>
  <si>
    <t>31/10/2009</t>
  </si>
  <si>
    <t>30/11/2009</t>
  </si>
  <si>
    <t>31/01/2010</t>
  </si>
  <si>
    <t>28/02/2010</t>
  </si>
  <si>
    <t>30/04/2010</t>
  </si>
  <si>
    <t>31/05/2010</t>
  </si>
  <si>
    <t>31/07/2010</t>
  </si>
  <si>
    <t>31/08/2010</t>
  </si>
  <si>
    <t>31/10/2010</t>
  </si>
  <si>
    <t>30/11/2010</t>
  </si>
  <si>
    <t>31/01/2011</t>
  </si>
  <si>
    <t>28/02/2011</t>
  </si>
  <si>
    <t>30/04/2011</t>
  </si>
  <si>
    <t>31/05/2011</t>
  </si>
  <si>
    <t>31/07/2011</t>
  </si>
  <si>
    <t>31/08/2011</t>
  </si>
  <si>
    <t>31/10/2011</t>
  </si>
  <si>
    <t>30/11/2011</t>
  </si>
  <si>
    <t>31/01/2012</t>
  </si>
  <si>
    <t>29/02/2012</t>
  </si>
  <si>
    <t>30/04/2012</t>
  </si>
  <si>
    <t>31/05/2012</t>
  </si>
  <si>
    <t>31/07/2012</t>
  </si>
  <si>
    <t>31/08/2012</t>
  </si>
  <si>
    <t>31/10/2012</t>
  </si>
  <si>
    <t>30/11/2012</t>
  </si>
  <si>
    <t>31/01/2013</t>
  </si>
  <si>
    <t>28/02/2013</t>
  </si>
  <si>
    <t>30/04/2013</t>
  </si>
  <si>
    <t>31/05/2013</t>
  </si>
  <si>
    <t>31/07/2013</t>
  </si>
  <si>
    <t>31/08/2013</t>
  </si>
  <si>
    <t>31/10/2013</t>
  </si>
  <si>
    <t>30/11/2013</t>
  </si>
  <si>
    <t>31/01/2014</t>
  </si>
  <si>
    <t>28/02/2014</t>
  </si>
  <si>
    <t>30/04/2014</t>
  </si>
  <si>
    <t>31/05/2014</t>
  </si>
  <si>
    <t>31/07/2014</t>
  </si>
  <si>
    <t>31/08/2014</t>
  </si>
  <si>
    <t>31/10/2014</t>
  </si>
  <si>
    <t>30/11/2014</t>
  </si>
  <si>
    <t>31/01/2015</t>
  </si>
  <si>
    <t>28/02/2015</t>
  </si>
  <si>
    <t>30/04/2015</t>
  </si>
  <si>
    <t>31/05/2015</t>
  </si>
  <si>
    <t>31/07/2015</t>
  </si>
  <si>
    <t>31/08/2015</t>
  </si>
  <si>
    <t>31/10/2015</t>
  </si>
  <si>
    <t>30/11/2015</t>
  </si>
  <si>
    <t>31/01/2016</t>
  </si>
  <si>
    <t>29/02/2016</t>
  </si>
  <si>
    <t>30/04/2016</t>
  </si>
  <si>
    <t>31/05/2016</t>
  </si>
  <si>
    <t>31/07/2016</t>
  </si>
  <si>
    <t>31/08/2016</t>
  </si>
  <si>
    <t>31/10/2016</t>
  </si>
  <si>
    <t>30/11/2016</t>
  </si>
  <si>
    <t>31/01/2017</t>
  </si>
  <si>
    <t>28/02/2017</t>
  </si>
  <si>
    <t>30/04/2017</t>
  </si>
  <si>
    <t>31/05/2017</t>
  </si>
  <si>
    <t>31/07/2017</t>
  </si>
  <si>
    <t>31/08/2017</t>
  </si>
  <si>
    <t>31/10/2017</t>
  </si>
  <si>
    <t>30/11/2017</t>
  </si>
  <si>
    <t>31/01/2018</t>
  </si>
  <si>
    <t>28/02/2018</t>
  </si>
  <si>
    <t>30/04/2018</t>
  </si>
  <si>
    <t>31/05/2018</t>
  </si>
  <si>
    <t>31/07/2018</t>
  </si>
  <si>
    <t>31/08/2018</t>
  </si>
  <si>
    <t>31/10/2018</t>
  </si>
  <si>
    <t>30/11/2018</t>
  </si>
  <si>
    <t>31/01/2019</t>
  </si>
  <si>
    <t>28/02/2019</t>
  </si>
  <si>
    <t>30/04/2019</t>
  </si>
  <si>
    <t>31/05/2019</t>
  </si>
  <si>
    <t>31/07/2019</t>
  </si>
  <si>
    <t>31/08/2019</t>
  </si>
  <si>
    <t>31/10/2019</t>
  </si>
  <si>
    <t>30/11/2019</t>
  </si>
  <si>
    <t>31/01/2020</t>
  </si>
  <si>
    <t>29/02/2020</t>
  </si>
  <si>
    <t>30/04/2020</t>
  </si>
  <si>
    <t>31/05/2020</t>
  </si>
  <si>
    <t>31/07/2020</t>
  </si>
  <si>
    <t>31/08/2020</t>
  </si>
  <si>
    <t>31/10/2020</t>
  </si>
  <si>
    <t>30/11/2020</t>
  </si>
  <si>
    <t>31/01/2021</t>
  </si>
  <si>
    <t>28/02/2021</t>
  </si>
  <si>
    <t>30/04/2021</t>
  </si>
  <si>
    <t>31/05/2021</t>
  </si>
  <si>
    <t>31/07/2021</t>
  </si>
  <si>
    <t>31/08/2021</t>
  </si>
  <si>
    <t>31/10/2021</t>
  </si>
  <si>
    <t>30/11/2021</t>
  </si>
  <si>
    <t>31/01/2022</t>
  </si>
  <si>
    <t>28/02/2022</t>
  </si>
  <si>
    <t>(p) Weighted by risk-weighted assets. From 2014, the ‘Basel III Tier 1 capital ratio’ is calculated as Tier 1 capital over risk-weighted assets. The CET1 element within Tier 1 and RWAs are according to the CRD IV definition as implemented in the United Kingdom. The additional Tier 1 element within Tier 1 excludes legacied instruments and other transitional adjustments. Prior to 2014, the data shows Bank estimates; preference shares are used as a proxy for additional Tier 1 capital. The peer group includes Barclays, HBOS (until 2008), HSBC, Lloyds TSB (until 2008), Lloyds Banking Group (from 2009), Nationwide, NatWest, Santander UK, Standard Chartered and Virgin Money UK (from end 2020). From 2018, Basel III Tier 1 capital ratios reflect IFRS 9 transitional arrangements as agreed in European law.</t>
  </si>
  <si>
    <t>(r) The liquidity coverage ratio is calculated as high-quality liquid assets over stressed net-cash outflows over 30 calendar days. The peer group includes Barclays, HSBC, Lloyds, Nationwide, NatWest, Standard Chartered and Santander UK. The series starts from Dec-2015 from which a 3 month rolling average is derived.</t>
  </si>
  <si>
    <t>(s) Calculated as major UK banks’ profit before tax as a proportion of total assets, averaged over the current and previous year. Series starts in 2000 where data are annual, until 2014 and data are half-yearly thereafter. When banks in the sample have merged, aggregate profits for the year are approximated by those of the acquiring group. The series includes Halifax (up to 2000), HBOS (up to 2009 when acquired by LBG), Barclays, Lloyds, HSBC, Santander UK, Nationwide, NatWest, Standard Chartered and Virgin Money UK (from Dec 2020). Previously, this indicator also included Abbey National, Alliance and Leicester, Bank of Ireland, Bradford &amp; Bingley, Britannia, Cooperative Bank, Midland Bank, National Australia Bank, Royal Bank of Scotland, National Westminster, Northern Rock, Santander and Woolwich Bank.</t>
  </si>
  <si>
    <t xml:space="preserve">(t) The loan to deposit ratio is calculated as loans and advances to customers over customer deposits. The series starts in 2000 with annual data until the end 2012. From 2013 the data changes to half-yearly. Sources: Published accounts and Bank calculations.
</t>
  </si>
  <si>
    <t>(v) Abbreviations used are:  United Arab Emirates (AE), Australia (AU), Brazil (BR), Canada (CA), Switzerland (CH), People’s Republic of China (CN), Germany (DE), Spain (ES), France (FR), Ireland (IE), Italy (IT), Hong Kong (HK), India (IN), Japan (JP), Republic of Korea (KR), Cayman Islands (KY), Luxembourg (LU), Netherlands (NL), Singapore (SG), Taiwan (TW), United States (US) and South Africa (ZA).</t>
  </si>
  <si>
    <t>(w) Average of major UK banks' five-year senior CDS premia. Series starts in 2003. Major UK banks are: Barclays, Lloyds, HSBC, NatWest, Standard Chartered, Nationwide and HBOS. Data reflect group entities. HBOS are excluded from the peer group post-2009 due to their acquisition by LBG. Santander UK data was removed from the peer group in June 2022 due to data availability issues and the back-run has been revised to reflect this. Sources: Markit Group Limited and Bank calculations.</t>
  </si>
  <si>
    <t>(x) The sample comprises the major UK listed banks' group entities (Barclays, Lloyds Bank, HSBC, NatWest, Standard Chartered and Virgin Money UK from Dec 2020) and HBOS up to 2009 before it was acquired by Lloyds Bank. Nationwide is unlisted and therefore excluded from the sample, Santander is also excluded. This indicator is a simple unweighted average of the price-to-book ratios in the sample. Series starts in 2000. Sources:  Bloomberg and Bank calculations.</t>
  </si>
  <si>
    <t>(ah) Average of the maximum offered loan-to-value ratios across major CRE lenders. Source: Cass Commercial Real Estate Lending survey and Bank calculations.</t>
  </si>
  <si>
    <t>(ai) The residential mortgage lending spread is a weighted average of quoted mortgage rates over risk-free rates, using 90% LTV two-year fixed rate mortgages and 75% LTV tracker, two and five-year fixed-rate mortgages. For the fixed rate products, spreads are taken relative to the instantaneous forward rate of matching maturity until July 2008, after which spreads are taken relative to the OIS spot rate of the same maturity. Spreads are taken relative to Bank Rate for the tracker product. Weights based on relative volumes of new lending. Series starts in 1997. FCA Product Sales Data includes regulated mortgage contracts only. Sources:  Bank of England, Bloomberg Finance L.P.,  FCA Product Sales Data, UK Finance, and Bank calculations.</t>
  </si>
  <si>
    <t>(aj) The CRE lending spread is the average of senior loan margins across major CRE lenders relative to Bank Rate. Series starts in 2002. Sources: Bank of England, Bloomberg Finance L.P., Cass Commercial Real Estate Lending survey and Bank calculations.</t>
  </si>
  <si>
    <r>
      <t>Core indicator set for sectoral capital requirements</t>
    </r>
    <r>
      <rPr>
        <b/>
        <vertAlign val="superscript"/>
        <sz val="14"/>
        <rFont val="Century Gothic"/>
        <family val="2"/>
      </rPr>
      <t>(a)</t>
    </r>
  </si>
  <si>
    <r>
      <t>Average, 1987-2006</t>
    </r>
    <r>
      <rPr>
        <b/>
        <vertAlign val="superscript"/>
        <sz val="10"/>
        <color theme="0"/>
        <rFont val="Arial"/>
        <family val="2"/>
      </rPr>
      <t>(b)</t>
    </r>
  </si>
  <si>
    <r>
      <t>Average 2006</t>
    </r>
    <r>
      <rPr>
        <b/>
        <vertAlign val="superscript"/>
        <sz val="10"/>
        <color theme="0"/>
        <rFont val="Arial"/>
        <family val="2"/>
      </rPr>
      <t>(c)</t>
    </r>
  </si>
  <si>
    <r>
      <t>Minimum since 1987</t>
    </r>
    <r>
      <rPr>
        <b/>
        <vertAlign val="superscript"/>
        <sz val="10"/>
        <color theme="0"/>
        <rFont val="Arial"/>
        <family val="2"/>
      </rPr>
      <t>(b)</t>
    </r>
  </si>
  <si>
    <r>
      <t>Maximum since 1987</t>
    </r>
    <r>
      <rPr>
        <b/>
        <vertAlign val="superscript"/>
        <sz val="10"/>
        <color theme="0"/>
        <rFont val="Arial"/>
        <family val="2"/>
      </rPr>
      <t>(b)</t>
    </r>
  </si>
  <si>
    <r>
      <t>Bank balance sheet stretch</t>
    </r>
    <r>
      <rPr>
        <b/>
        <vertAlign val="superscript"/>
        <sz val="10"/>
        <rFont val="Arial"/>
        <family val="2"/>
      </rPr>
      <t>(o)</t>
    </r>
  </si>
  <si>
    <r>
      <t>Tier 1 capital ratio</t>
    </r>
    <r>
      <rPr>
        <vertAlign val="superscript"/>
        <sz val="10"/>
        <rFont val="Arial"/>
        <family val="2"/>
      </rPr>
      <t>(p)</t>
    </r>
  </si>
  <si>
    <r>
      <t>Leverage ratio</t>
    </r>
    <r>
      <rPr>
        <vertAlign val="superscript"/>
        <sz val="10"/>
        <rFont val="Arial"/>
        <family val="2"/>
      </rPr>
      <t>(q)</t>
    </r>
  </si>
  <si>
    <r>
      <t>Overseas exposures indicator: countries to which UK banks have 'large' and 'rapidly growing' non-bank private sector exposures</t>
    </r>
    <r>
      <rPr>
        <vertAlign val="superscript"/>
        <sz val="10"/>
        <rFont val="Arial"/>
        <family val="2"/>
      </rPr>
      <t>(y)(v)</t>
    </r>
  </si>
  <si>
    <r>
      <t>Non - bank balance sheet stretch</t>
    </r>
    <r>
      <rPr>
        <b/>
        <vertAlign val="superscript"/>
        <sz val="10"/>
        <rFont val="Arial"/>
        <family val="2"/>
      </rPr>
      <t>(d)</t>
    </r>
  </si>
  <si>
    <r>
      <t>Household</t>
    </r>
    <r>
      <rPr>
        <vertAlign val="superscript"/>
        <sz val="10"/>
        <rFont val="Arial"/>
        <family val="2"/>
      </rPr>
      <t>(z)</t>
    </r>
  </si>
  <si>
    <r>
      <t>Commercial real estate</t>
    </r>
    <r>
      <rPr>
        <vertAlign val="superscript"/>
        <sz val="10"/>
        <rFont val="Arial"/>
        <family val="2"/>
      </rPr>
      <t>(aa)</t>
    </r>
  </si>
  <si>
    <r>
      <t>Household debt to income ratio</t>
    </r>
    <r>
      <rPr>
        <vertAlign val="superscript"/>
        <sz val="10"/>
        <rFont val="Arial"/>
        <family val="2"/>
      </rPr>
      <t>(ab)</t>
    </r>
  </si>
  <si>
    <r>
      <t>PNFC debt to profit ratio</t>
    </r>
    <r>
      <rPr>
        <vertAlign val="superscript"/>
        <sz val="10"/>
        <rFont val="Arial"/>
        <family val="2"/>
      </rPr>
      <t>(ac)</t>
    </r>
  </si>
  <si>
    <r>
      <t>NBFI debt to GDP ratio (excluding insurance companies and pension funds)</t>
    </r>
    <r>
      <rPr>
        <vertAlign val="superscript"/>
        <sz val="10"/>
        <rFont val="Arial"/>
        <family val="2"/>
      </rPr>
      <t>(ad)</t>
    </r>
  </si>
  <si>
    <r>
      <t>Residential price to rent ratio</t>
    </r>
    <r>
      <rPr>
        <vertAlign val="superscript"/>
        <sz val="10"/>
        <rFont val="Arial"/>
        <family val="2"/>
      </rPr>
      <t>(ae)</t>
    </r>
  </si>
  <si>
    <r>
      <t>Commercial prime market yields</t>
    </r>
    <r>
      <rPr>
        <vertAlign val="superscript"/>
        <sz val="10"/>
        <rFont val="Arial"/>
        <family val="2"/>
      </rPr>
      <t>(af)</t>
    </r>
  </si>
  <si>
    <r>
      <t>Commercial secondary market yields</t>
    </r>
    <r>
      <rPr>
        <vertAlign val="superscript"/>
        <sz val="10"/>
        <rFont val="Arial"/>
        <family val="2"/>
      </rPr>
      <t>(af)</t>
    </r>
  </si>
  <si>
    <r>
      <t>Residential mortgage LTV ratio (mean above the median)</t>
    </r>
    <r>
      <rPr>
        <vertAlign val="superscript"/>
        <sz val="10"/>
        <rFont val="Arial"/>
        <family val="2"/>
      </rPr>
      <t>(ag)</t>
    </r>
  </si>
  <si>
    <r>
      <t>Residential mortgage LTI ratio (mean above the median)</t>
    </r>
    <r>
      <rPr>
        <vertAlign val="superscript"/>
        <sz val="10"/>
        <rFont val="Arial"/>
        <family val="2"/>
      </rPr>
      <t>(ag)</t>
    </r>
  </si>
  <si>
    <r>
      <t>Commercial real estate mortgage LTV (average maximum)</t>
    </r>
    <r>
      <rPr>
        <vertAlign val="superscript"/>
        <sz val="10"/>
        <rFont val="Arial"/>
        <family val="2"/>
      </rPr>
      <t>(ah)</t>
    </r>
  </si>
  <si>
    <r>
      <t>Residential mortgage</t>
    </r>
    <r>
      <rPr>
        <vertAlign val="superscript"/>
        <sz val="10"/>
        <rFont val="Arial"/>
        <family val="2"/>
      </rPr>
      <t>(ai)</t>
    </r>
  </si>
  <si>
    <r>
      <t>Commercial real estate</t>
    </r>
    <r>
      <rPr>
        <vertAlign val="superscript"/>
        <sz val="10"/>
        <rFont val="Arial"/>
        <family val="2"/>
      </rPr>
      <t>(aj)</t>
    </r>
  </si>
  <si>
    <t>(2022 H1)</t>
  </si>
  <si>
    <t>Latest value 
(as of 21 Nov 2022)</t>
  </si>
  <si>
    <t>(2022 Q2)</t>
  </si>
  <si>
    <t>(2022 Q3)</t>
  </si>
  <si>
    <t>In 2021 Q2: CA, FR, HK, JP, KR</t>
  </si>
  <si>
    <t>In 2022 Q2: CA, CN, JP, KY</t>
  </si>
  <si>
    <t>Residential price to rent index (1987-2006 average = 100)</t>
  </si>
  <si>
    <t>Prime</t>
  </si>
  <si>
    <t>Secondary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</si>
</sst>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5">
    <numFmt numFmtId="164" formatCode="_(* #,##0.00_);_(* \(#,##0.00\);_(* &quot;-&quot;??_);_(@_)"/>
    <numFmt numFmtId="165" formatCode="_(* #,##0_);_(* \(#,##0\);_(* &quot;-&quot;_);_(@_)"/>
    <numFmt numFmtId="166" formatCode="_(&quot;£&quot;* #,##0.00_);_(&quot;£&quot;* \(#,##0.00\);_(&quot;£&quot;* &quot;-&quot;??_);_(@_)"/>
    <numFmt numFmtId="167" formatCode="0.0%"/>
    <numFmt numFmtId="168" formatCode="0.0"/>
    <numFmt numFmtId="169" formatCode="#,###\ &quot;bps&quot;"/>
    <numFmt numFmtId="170" formatCode="&quot;$&quot;#,##0\ ;\(&quot;$&quot;#,##0\)"/>
    <numFmt numFmtId="171" formatCode="m/d"/>
    <numFmt numFmtId="172" formatCode="_-[$€-2]* #,##0.00_-;\-[$€-2]* #,##0.00_-;_-[$€-2]* &quot;-&quot;??_-"/>
    <numFmt numFmtId="173" formatCode="General_)"/>
    <numFmt numFmtId="174" formatCode="#,##0.00%;[Red]\(#,##0.00%\);&quot;-&quot;"/>
    <numFmt numFmtId="175" formatCode="#,##0;[Red]\(#,##0\);&quot;-&quot;"/>
    <numFmt numFmtId="176" formatCode="#,##0.00;[Red]\(#,##0.00\);&quot;-&quot;"/>
    <numFmt numFmtId="177" formatCode="_(* #,##0_);_(* \(#,##0\)"/>
    <numFmt numFmtId="178" formatCode="d\-mmm\-yyyy"/>
    <numFmt numFmtId="179" formatCode="mmm\-yyyy"/>
    <numFmt numFmtId="180" formatCode="dd\ mmm\ yy"/>
    <numFmt numFmtId="181" formatCode="#,##0;\(#,##0\)"/>
    <numFmt numFmtId="182" formatCode="#,##0_ ;[Red]\(#,##0\);\-\ "/>
    <numFmt numFmtId="183" formatCode="#,##0;\(#,##0\);\-"/>
    <numFmt numFmtId="184" formatCode="&quot;þ&quot;;;&quot;o&quot;;"/>
    <numFmt numFmtId="185" formatCode="dd\ mmm\ yyyy_);;;&quot;  &quot;@"/>
    <numFmt numFmtId="186" formatCode="#,##0_);\(#,##0\);&quot;- &quot;;&quot;  &quot;@"/>
    <numFmt numFmtId="187" formatCode="[Green]&quot;é&quot;;[Red]&quot;ê&quot;;&quot;ù&quot;;"/>
    <numFmt numFmtId="188" formatCode="_([$€-2]* #,##0.00_);_([$€-2]* \(#,##0.00\);_([$€-2]* &quot;-&quot;??_)"/>
    <numFmt numFmtId="189" formatCode="#,##0;\(#,##0\);0"/>
    <numFmt numFmtId="190" formatCode="_(* #,##0.0_%_);_(* \(#,##0.0_%\);_(* &quot; - &quot;_%_);_(@_)"/>
    <numFmt numFmtId="191" formatCode="_(* #,##0.0%_);_(* \(#,##0.0%\);_(* &quot; - &quot;\%_);_(@_)"/>
    <numFmt numFmtId="192" formatCode="_(* #,##0_);_(* \(#,##0\);_(* &quot; - &quot;_);_(@_)"/>
    <numFmt numFmtId="193" formatCode="_(* #,##0.0_);_(* \(#,##0.0\);_(* &quot; - &quot;_);_(@_)"/>
    <numFmt numFmtId="194" formatCode="_(* #,##0.00_);_(* \(#,##0.00\);_(* &quot; - &quot;_);_(@_)"/>
    <numFmt numFmtId="195" formatCode="_(* #,##0.000_);_(* \(#,##0.000\);_(* &quot; - &quot;_);_(@_)"/>
    <numFmt numFmtId="196" formatCode="#,##0;\(#,##0\);&quot;-&quot;"/>
    <numFmt numFmtId="197" formatCode="#,##0.0000_);\(#,##0.0000\);&quot;- &quot;;&quot;  &quot;@"/>
    <numFmt numFmtId="198" formatCode="#,##0\ ;[Red]\(#,##0\);\-\ "/>
    <numFmt numFmtId="199" formatCode="&quot;Lookup&quot;\ 0"/>
    <numFmt numFmtId="200" formatCode="###0_);\(###0\);&quot;- &quot;;&quot;  &quot;@"/>
    <numFmt numFmtId="201" formatCode="_(&quot;£&quot;* #,##0_);_(&quot;£&quot;* \(#,##0\);_(&quot;£&quot;* &quot;-&quot;_);_(@_)"/>
    <numFmt numFmtId="202" formatCode="0000"/>
    <numFmt numFmtId="203" formatCode="#,##0.000_);[Red]\(#,##0.000\)"/>
    <numFmt numFmtId="204" formatCode="#,##0.0000_);[Red]\(#,##0.0000\)"/>
    <numFmt numFmtId="205" formatCode="_(&quot;$&quot;* #,##0.00000_);_(&quot;$&quot;* \(#,##0.00000\);_(&quot;$&quot;* &quot;-&quot;??_);_(@_)"/>
    <numFmt numFmtId="206" formatCode="0.0000%"/>
    <numFmt numFmtId="207" formatCode="0.000_)"/>
    <numFmt numFmtId="208" formatCode="0.00_);\(0.00\)"/>
    <numFmt numFmtId="209" formatCode="0.0_);\(0.0\)"/>
    <numFmt numFmtId="210" formatCode="0_);\(0\)"/>
    <numFmt numFmtId="211" formatCode="0.000_);\(0.000\)"/>
    <numFmt numFmtId="212" formatCode="mm/dd/yy"/>
    <numFmt numFmtId="213" formatCode="0.00_)"/>
    <numFmt numFmtId="214" formatCode="mm\ dd\ yy"/>
    <numFmt numFmtId="215" formatCode="00,###"/>
    <numFmt numFmtId="216" formatCode="00###"/>
    <numFmt numFmtId="217" formatCode="#,##0.0000"/>
    <numFmt numFmtId="218" formatCode="00###.00"/>
  </numFmts>
  <fonts count="198">
    <font>
      <sz val="11"/>
      <color theme="1"/>
      <name val="Calibri"/>
      <family val="2"/>
      <scheme val="minor"/>
    </font>
    <font>
      <sz val="10"/>
      <name val="Arial"/>
      <family val="2"/>
    </font>
    <font>
      <u/>
      <sz val="12"/>
      <color indexed="12"/>
      <name val="Times New Roman"/>
      <family val="1"/>
    </font>
    <font>
      <sz val="10"/>
      <name val="Times New Roman"/>
      <family val="1"/>
    </font>
    <font>
      <b/>
      <sz val="9.75"/>
      <name val="Times New Roman"/>
      <family val="1"/>
    </font>
    <font>
      <sz val="12"/>
      <name val="Times New Roman"/>
      <family val="1"/>
    </font>
    <font>
      <sz val="10"/>
      <name val="Times"/>
      <family val="1"/>
    </font>
    <font>
      <sz val="11"/>
      <name val="lr oSVbN"/>
      <charset val="128"/>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u/>
      <sz val="10"/>
      <color indexed="30"/>
      <name val="Arial"/>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62"/>
      <name val="Cambria"/>
      <family val="2"/>
    </font>
    <font>
      <b/>
      <sz val="11"/>
      <color indexed="8"/>
      <name val="Calibri"/>
      <family val="2"/>
    </font>
    <font>
      <sz val="11"/>
      <color indexed="10"/>
      <name val="Calibri"/>
      <family val="2"/>
    </font>
    <font>
      <sz val="11"/>
      <name val="Arial"/>
      <family val="2"/>
    </font>
    <font>
      <sz val="8"/>
      <name val="Times New Roman"/>
      <family val="1"/>
    </font>
    <font>
      <sz val="9"/>
      <name val="Tms Rmn"/>
    </font>
    <font>
      <b/>
      <sz val="10"/>
      <name val="Arial"/>
      <family val="2"/>
    </font>
    <font>
      <u/>
      <sz val="10"/>
      <color indexed="12"/>
      <name val="Arial"/>
      <family val="2"/>
    </font>
    <font>
      <u/>
      <sz val="10"/>
      <color indexed="12"/>
      <name val="Helv"/>
    </font>
    <font>
      <u/>
      <sz val="10"/>
      <color indexed="12"/>
      <name val="Times New Roman"/>
      <family val="1"/>
    </font>
    <font>
      <u/>
      <sz val="10"/>
      <color indexed="12"/>
      <name val="Courier"/>
      <family val="3"/>
    </font>
    <font>
      <sz val="10"/>
      <color indexed="64"/>
      <name val="Arial"/>
      <family val="2"/>
    </font>
    <font>
      <sz val="10"/>
      <name val="Courier"/>
      <family val="3"/>
    </font>
    <font>
      <i/>
      <sz val="10"/>
      <name val="Helv"/>
    </font>
    <font>
      <b/>
      <sz val="11"/>
      <color indexed="16"/>
      <name val="Times New Roman"/>
      <family val="1"/>
    </font>
    <font>
      <b/>
      <sz val="14"/>
      <name val="Times New Roman"/>
      <family val="1"/>
    </font>
    <font>
      <sz val="11"/>
      <color theme="1"/>
      <name val="Calibri"/>
      <family val="2"/>
      <scheme val="minor"/>
    </font>
    <font>
      <u/>
      <sz val="11"/>
      <color theme="10"/>
      <name val="Calibri"/>
      <family val="2"/>
    </font>
    <font>
      <u/>
      <sz val="10"/>
      <color theme="10"/>
      <name val="Times New Roman"/>
      <family val="1"/>
    </font>
    <font>
      <sz val="11"/>
      <color rgb="FF000000"/>
      <name val="Calibri"/>
      <family val="2"/>
      <scheme val="minor"/>
    </font>
    <font>
      <sz val="11"/>
      <color theme="1"/>
      <name val="Arial"/>
      <family val="2"/>
    </font>
    <font>
      <sz val="10"/>
      <color theme="1"/>
      <name val="Arial"/>
      <family val="2"/>
    </font>
    <font>
      <b/>
      <sz val="11"/>
      <color theme="1"/>
      <name val="Calibri"/>
      <family val="2"/>
      <scheme val="minor"/>
    </font>
    <font>
      <b/>
      <sz val="11"/>
      <color theme="3"/>
      <name val="Calibri"/>
      <family val="2"/>
      <scheme val="minor"/>
    </font>
    <font>
      <sz val="10"/>
      <color indexed="0"/>
      <name val="Arial"/>
      <family val="2"/>
    </font>
    <font>
      <sz val="11"/>
      <name val="Times New Roman"/>
      <family val="1"/>
    </font>
    <font>
      <sz val="10"/>
      <color theme="1"/>
      <name val="Calibri"/>
      <family val="2"/>
      <scheme val="minor"/>
    </font>
    <font>
      <sz val="12"/>
      <name val="CG Times"/>
    </font>
    <font>
      <u/>
      <sz val="10"/>
      <color theme="10"/>
      <name val="Arial"/>
      <family val="2"/>
    </font>
    <font>
      <b/>
      <sz val="18"/>
      <color theme="3"/>
      <name val="Cambria"/>
      <family val="2"/>
      <scheme val="major"/>
    </font>
    <font>
      <b/>
      <sz val="15"/>
      <color theme="3"/>
      <name val="Calibri"/>
      <family val="2"/>
      <scheme val="minor"/>
    </font>
    <font>
      <b/>
      <sz val="13"/>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b/>
      <sz val="18"/>
      <name val="Arial"/>
      <family val="2"/>
    </font>
    <font>
      <b/>
      <sz val="12"/>
      <name val="Arial"/>
      <family val="2"/>
    </font>
    <font>
      <b/>
      <sz val="11"/>
      <color indexed="56"/>
      <name val="Calibri"/>
      <family val="2"/>
    </font>
    <font>
      <b/>
      <sz val="18"/>
      <color indexed="56"/>
      <name val="Cambria"/>
      <family val="2"/>
    </font>
    <font>
      <sz val="10"/>
      <color indexed="8"/>
      <name val="Arial"/>
      <family val="2"/>
    </font>
    <font>
      <sz val="9"/>
      <name val="Times New Roman"/>
      <family val="1"/>
    </font>
    <font>
      <sz val="11"/>
      <name val="Calibri"/>
      <family val="2"/>
      <scheme val="minor"/>
    </font>
    <font>
      <b/>
      <sz val="12"/>
      <name val="Times New Roman"/>
      <family val="1"/>
    </font>
    <font>
      <sz val="10"/>
      <name val="Helv"/>
    </font>
    <font>
      <b/>
      <sz val="9"/>
      <name val="Helv"/>
    </font>
    <font>
      <sz val="10"/>
      <color indexed="12"/>
      <name val="Arial"/>
      <family val="2"/>
    </font>
    <font>
      <sz val="10"/>
      <name val="MS Sans Serif"/>
      <family val="2"/>
    </font>
    <font>
      <sz val="9"/>
      <color indexed="12"/>
      <name val="Arial"/>
      <family val="2"/>
    </font>
    <font>
      <b/>
      <sz val="11"/>
      <name val="Arial"/>
      <family val="2"/>
    </font>
    <font>
      <sz val="10"/>
      <name val="ZapfDingbats"/>
      <family val="5"/>
      <charset val="2"/>
    </font>
    <font>
      <sz val="10"/>
      <color indexed="9"/>
      <name val="Arial"/>
      <family val="2"/>
    </font>
    <font>
      <sz val="11"/>
      <color indexed="18"/>
      <name val="Arial"/>
      <family val="2"/>
    </font>
    <font>
      <sz val="10"/>
      <color indexed="40"/>
      <name val="Arial"/>
      <family val="2"/>
    </font>
    <font>
      <sz val="22"/>
      <name val="Wingdings"/>
      <charset val="2"/>
    </font>
    <font>
      <sz val="22"/>
      <color indexed="12"/>
      <name val="Wingdings"/>
      <charset val="2"/>
    </font>
    <font>
      <sz val="8"/>
      <name val="Helv"/>
    </font>
    <font>
      <b/>
      <u val="singleAccounting"/>
      <sz val="11"/>
      <name val="Arial"/>
      <family val="2"/>
    </font>
    <font>
      <sz val="8"/>
      <name val="Tms Rmn"/>
    </font>
    <font>
      <b/>
      <sz val="8"/>
      <color indexed="10"/>
      <name val="Arial"/>
      <family val="2"/>
    </font>
    <font>
      <b/>
      <sz val="16"/>
      <color indexed="9"/>
      <name val="Arial"/>
      <family val="2"/>
    </font>
    <font>
      <b/>
      <sz val="16"/>
      <name val="Arial"/>
      <family val="2"/>
    </font>
    <font>
      <sz val="10"/>
      <name val="BERNHARD"/>
    </font>
    <font>
      <sz val="12"/>
      <name val="CG Times (WN)"/>
    </font>
    <font>
      <sz val="16"/>
      <name val="Wingdings"/>
      <charset val="2"/>
    </font>
    <font>
      <sz val="10"/>
      <color indexed="10"/>
      <name val="CG Times (WN)"/>
    </font>
    <font>
      <b/>
      <sz val="32"/>
      <name val="Helvetica"/>
      <family val="2"/>
    </font>
    <font>
      <i/>
      <sz val="8"/>
      <name val="Times New Roman"/>
      <family val="1"/>
    </font>
    <font>
      <b/>
      <u val="singleAccounting"/>
      <sz val="9"/>
      <name val="Times New Roman"/>
      <family val="1"/>
    </font>
    <font>
      <b/>
      <sz val="11"/>
      <name val="Times New Roman"/>
      <family val="1"/>
    </font>
    <font>
      <b/>
      <sz val="10"/>
      <name val="Times New Roman"/>
      <family val="1"/>
    </font>
    <font>
      <b/>
      <i/>
      <sz val="9.5"/>
      <name val="Times New Roman"/>
      <family val="1"/>
    </font>
    <font>
      <sz val="10"/>
      <name val="Helvetica"/>
      <family val="2"/>
    </font>
    <font>
      <sz val="10"/>
      <color indexed="18"/>
      <name val="Arial"/>
      <family val="2"/>
    </font>
    <font>
      <sz val="11"/>
      <color indexed="23"/>
      <name val="Arial"/>
      <family val="2"/>
    </font>
    <font>
      <b/>
      <u/>
      <sz val="16"/>
      <color indexed="10"/>
      <name val="Palatino"/>
      <family val="1"/>
    </font>
    <font>
      <b/>
      <sz val="15"/>
      <color indexed="56"/>
      <name val="Calibri"/>
      <family val="2"/>
    </font>
    <font>
      <b/>
      <sz val="13"/>
      <color indexed="56"/>
      <name val="Calibri"/>
      <family val="2"/>
    </font>
    <font>
      <b/>
      <sz val="8"/>
      <color indexed="12"/>
      <name val="Arial"/>
      <family val="2"/>
    </font>
    <font>
      <sz val="10"/>
      <color indexed="12"/>
      <name val="Times New Roman"/>
      <family val="1"/>
    </font>
    <font>
      <sz val="11"/>
      <color indexed="24"/>
      <name val="Arial"/>
      <family val="2"/>
    </font>
    <font>
      <sz val="8"/>
      <color indexed="17"/>
      <name val="Arial"/>
      <family val="2"/>
    </font>
    <font>
      <sz val="18"/>
      <name val="Times New Roman"/>
      <family val="1"/>
    </font>
    <font>
      <b/>
      <sz val="13"/>
      <name val="Times New Roman"/>
      <family val="1"/>
    </font>
    <font>
      <b/>
      <i/>
      <sz val="12"/>
      <name val="Times New Roman"/>
      <family val="1"/>
    </font>
    <font>
      <i/>
      <sz val="12"/>
      <name val="Times New Roman"/>
      <family val="1"/>
    </font>
    <font>
      <b/>
      <sz val="10"/>
      <color indexed="18"/>
      <name val="Arial"/>
      <family val="2"/>
    </font>
    <font>
      <b/>
      <sz val="18"/>
      <name val="Helvetica"/>
      <family val="2"/>
    </font>
    <font>
      <sz val="8"/>
      <color indexed="47"/>
      <name val="Arial"/>
      <family val="2"/>
    </font>
    <font>
      <b/>
      <sz val="14"/>
      <name val="Helv"/>
    </font>
    <font>
      <sz val="14"/>
      <name val="Helvetica"/>
      <family val="2"/>
    </font>
    <font>
      <sz val="8"/>
      <color indexed="10"/>
      <name val="Arial"/>
      <family val="2"/>
    </font>
    <font>
      <sz val="10"/>
      <name val="Tahoma"/>
      <family val="2"/>
    </font>
    <font>
      <sz val="10"/>
      <color indexed="54"/>
      <name val="Arial"/>
      <family val="2"/>
    </font>
    <font>
      <sz val="9"/>
      <color indexed="8"/>
      <name val="Arial"/>
      <family val="2"/>
    </font>
    <font>
      <b/>
      <sz val="10"/>
      <name val="MS Sans Serif"/>
      <family val="2"/>
    </font>
    <font>
      <b/>
      <sz val="10"/>
      <color indexed="42"/>
      <name val="Arial"/>
      <family val="2"/>
    </font>
    <font>
      <b/>
      <sz val="10"/>
      <color indexed="43"/>
      <name val="Arial"/>
      <family val="2"/>
    </font>
    <font>
      <sz val="10"/>
      <color indexed="63"/>
      <name val="Arial"/>
      <family val="2"/>
    </font>
    <font>
      <b/>
      <sz val="12"/>
      <color indexed="42"/>
      <name val="Arial"/>
      <family val="2"/>
    </font>
    <font>
      <b/>
      <u/>
      <sz val="16"/>
      <color indexed="63"/>
      <name val="Arial"/>
      <family val="2"/>
    </font>
    <font>
      <sz val="8"/>
      <name val="Helvetica"/>
      <family val="2"/>
    </font>
    <font>
      <sz val="10"/>
      <color indexed="19"/>
      <name val="Arial"/>
      <family val="2"/>
    </font>
    <font>
      <b/>
      <sz val="10"/>
      <name val="Helv"/>
    </font>
    <font>
      <sz val="10"/>
      <color indexed="10"/>
      <name val="Arial"/>
      <family val="2"/>
    </font>
    <font>
      <b/>
      <sz val="24"/>
      <name val="Helvetica"/>
      <family val="2"/>
    </font>
    <font>
      <sz val="12"/>
      <name val="宋体"/>
      <family val="1"/>
      <charset val="136"/>
    </font>
    <font>
      <sz val="8"/>
      <name val="Arial"/>
      <family val="2"/>
    </font>
    <font>
      <i/>
      <sz val="8"/>
      <name val="Arial"/>
      <family val="2"/>
    </font>
    <font>
      <b/>
      <i/>
      <sz val="8"/>
      <color indexed="10"/>
      <name val="Arial"/>
      <family val="2"/>
    </font>
    <font>
      <b/>
      <sz val="8"/>
      <name val="Arial"/>
      <family val="2"/>
    </font>
    <font>
      <b/>
      <sz val="10"/>
      <color indexed="10"/>
      <name val="Arial"/>
      <family val="2"/>
    </font>
    <font>
      <sz val="10"/>
      <name val="CG Times (WN)"/>
    </font>
    <font>
      <sz val="10"/>
      <color indexed="14"/>
      <name val="Times New Roman"/>
      <family val="1"/>
    </font>
    <font>
      <i/>
      <sz val="9"/>
      <name val="Times New Roman"/>
      <family val="1"/>
    </font>
    <font>
      <sz val="11"/>
      <name val="Tms Rmn"/>
    </font>
    <font>
      <sz val="11"/>
      <color indexed="8"/>
      <name val="Times New Roman"/>
      <family val="1"/>
    </font>
    <font>
      <sz val="14"/>
      <name val="Times New Roman"/>
      <family val="1"/>
    </font>
    <font>
      <sz val="16"/>
      <name val="Times New Roman"/>
      <family val="1"/>
    </font>
    <font>
      <i/>
      <sz val="10"/>
      <color indexed="39"/>
      <name val="Times New Roman"/>
      <family val="1"/>
    </font>
    <font>
      <b/>
      <i/>
      <sz val="16"/>
      <name val="Helv"/>
    </font>
    <font>
      <sz val="10"/>
      <color indexed="10"/>
      <name val="Times New Roman"/>
      <family val="1"/>
    </font>
    <font>
      <i/>
      <sz val="9"/>
      <color indexed="50"/>
      <name val="Times New Roman"/>
      <family val="1"/>
    </font>
    <font>
      <sz val="10"/>
      <color indexed="23"/>
      <name val="Times New Roman"/>
      <family val="1"/>
    </font>
    <font>
      <b/>
      <sz val="10"/>
      <color indexed="10"/>
      <name val="Times New Roman"/>
      <family val="1"/>
    </font>
    <font>
      <sz val="11"/>
      <name val="ＭＳ 明朝"/>
      <family val="1"/>
      <charset val="128"/>
    </font>
    <font>
      <sz val="12"/>
      <name val="Helv"/>
    </font>
    <font>
      <sz val="11"/>
      <name val="ＭＳ Ｐゴシック"/>
      <family val="3"/>
      <charset val="128"/>
    </font>
    <font>
      <u/>
      <sz val="11"/>
      <color theme="10"/>
      <name val="Calibri"/>
      <family val="2"/>
      <scheme val="minor"/>
    </font>
    <font>
      <sz val="10"/>
      <name val="Calibri"/>
      <family val="3"/>
      <scheme val="minor"/>
    </font>
    <font>
      <sz val="11"/>
      <color indexed="8"/>
      <name val="Calibri"/>
      <family val="2"/>
      <scheme val="minor"/>
    </font>
    <font>
      <u/>
      <sz val="10.5"/>
      <color theme="10"/>
      <name val="Calibri"/>
      <family val="2"/>
      <scheme val="minor"/>
    </font>
    <font>
      <sz val="11"/>
      <color indexed="63"/>
      <name val="Calibri"/>
      <family val="2"/>
    </font>
    <font>
      <sz val="11"/>
      <color indexed="63"/>
      <name val="Arial"/>
      <family val="2"/>
    </font>
    <font>
      <sz val="10"/>
      <color indexed="63"/>
      <name val="Calibri"/>
      <family val="2"/>
    </font>
    <font>
      <sz val="11"/>
      <color indexed="11"/>
      <name val="Calibri"/>
      <family val="2"/>
    </font>
    <font>
      <sz val="11"/>
      <color indexed="53"/>
      <name val="Calibri"/>
      <family val="2"/>
    </font>
    <font>
      <sz val="11"/>
      <color indexed="63"/>
      <name val="Calibri"/>
      <family val="2"/>
      <scheme val="minor"/>
    </font>
    <font>
      <sz val="11"/>
      <color indexed="11"/>
      <name val="Calibri"/>
      <family val="2"/>
      <scheme val="minor"/>
    </font>
    <font>
      <b/>
      <sz val="11"/>
      <color indexed="11"/>
      <name val="Calibri"/>
      <family val="2"/>
      <scheme val="minor"/>
    </font>
    <font>
      <u/>
      <sz val="10.5"/>
      <color indexed="12"/>
      <name val="Calibri"/>
      <family val="2"/>
      <scheme val="minor"/>
    </font>
    <font>
      <sz val="10"/>
      <color indexed="0"/>
      <name val="Arial"/>
      <family val="2"/>
    </font>
    <font>
      <sz val="10"/>
      <name val="Calibri"/>
      <family val="3"/>
    </font>
    <font>
      <u/>
      <sz val="10.5"/>
      <color indexed="12"/>
      <name val="Calibri"/>
      <family val="2"/>
    </font>
    <font>
      <b/>
      <sz val="15"/>
      <color indexed="62"/>
      <name val="Calibri"/>
      <family val="2"/>
      <scheme val="minor"/>
    </font>
    <font>
      <b/>
      <sz val="13"/>
      <color indexed="62"/>
      <name val="Calibri"/>
      <family val="2"/>
      <scheme val="minor"/>
    </font>
    <font>
      <b/>
      <sz val="11"/>
      <color indexed="62"/>
      <name val="Calibri"/>
      <family val="2"/>
      <scheme val="minor"/>
    </font>
    <font>
      <sz val="10"/>
      <color indexed="63"/>
      <name val="Calibri"/>
      <family val="2"/>
      <scheme val="minor"/>
    </font>
    <font>
      <b/>
      <sz val="11"/>
      <color indexed="26"/>
      <name val="Calibri"/>
      <family val="2"/>
      <scheme val="minor"/>
    </font>
    <font>
      <sz val="11"/>
      <color indexed="26"/>
      <name val="Calibri"/>
      <family val="2"/>
      <scheme val="minor"/>
    </font>
    <font>
      <b/>
      <sz val="18"/>
      <color indexed="62"/>
      <name val="Cambria"/>
      <family val="2"/>
      <scheme val="major"/>
    </font>
    <font>
      <b/>
      <sz val="14"/>
      <name val="Century Gothic"/>
      <family val="2"/>
    </font>
    <font>
      <b/>
      <vertAlign val="superscript"/>
      <sz val="14"/>
      <name val="Century Gothic"/>
      <family val="2"/>
    </font>
    <font>
      <b/>
      <sz val="10"/>
      <color theme="0"/>
      <name val="Arial"/>
      <family val="2"/>
    </font>
    <font>
      <sz val="9"/>
      <name val="Arial"/>
      <family val="2"/>
    </font>
    <font>
      <b/>
      <vertAlign val="superscript"/>
      <sz val="10"/>
      <color theme="0"/>
      <name val="Arial"/>
      <family val="2"/>
    </font>
    <font>
      <b/>
      <vertAlign val="superscript"/>
      <sz val="10"/>
      <name val="Arial"/>
      <family val="2"/>
    </font>
    <font>
      <b/>
      <sz val="10"/>
      <color rgb="FFFF0000"/>
      <name val="Arial"/>
      <family val="2"/>
    </font>
    <font>
      <vertAlign val="superscript"/>
      <sz val="10"/>
      <name val="Arial"/>
      <family val="2"/>
    </font>
    <font>
      <sz val="10"/>
      <color rgb="FFFF0000"/>
      <name val="Arial"/>
      <family val="2"/>
    </font>
    <font>
      <sz val="12"/>
      <color theme="1"/>
      <name val="Arial"/>
      <family val="2"/>
    </font>
    <font>
      <sz val="12"/>
      <name val="Arial"/>
      <family val="2"/>
    </font>
    <font>
      <u/>
      <sz val="12"/>
      <color theme="10"/>
      <name val="Arial"/>
      <family val="2"/>
    </font>
    <font>
      <sz val="12"/>
      <color rgb="FF3366FF"/>
      <name val="Arial"/>
      <family val="2"/>
    </font>
    <font>
      <b/>
      <sz val="12"/>
      <color rgb="FFFF0000"/>
      <name val="Arial"/>
      <family val="2"/>
    </font>
    <font>
      <b/>
      <sz val="12"/>
      <color theme="1"/>
      <name val="Arial"/>
      <family val="2"/>
    </font>
    <font>
      <sz val="12"/>
      <color rgb="FF000000"/>
      <name val="Arial"/>
      <family val="2"/>
    </font>
    <font>
      <sz val="12"/>
      <color rgb="FF231F20"/>
      <name val="Arial"/>
      <family val="2"/>
    </font>
  </fonts>
  <fills count="96">
    <fill>
      <patternFill patternType="none"/>
    </fill>
    <fill>
      <patternFill patternType="gray125"/>
    </fill>
    <fill>
      <patternFill patternType="solid">
        <fgColor indexed="31"/>
      </patternFill>
    </fill>
    <fill>
      <patternFill patternType="solid">
        <fgColor indexed="47"/>
      </patternFill>
    </fill>
    <fill>
      <patternFill patternType="solid">
        <fgColor indexed="45"/>
      </patternFill>
    </fill>
    <fill>
      <patternFill patternType="solid">
        <fgColor indexed="29"/>
      </patternFill>
    </fill>
    <fill>
      <patternFill patternType="solid">
        <fgColor indexed="42"/>
      </patternFill>
    </fill>
    <fill>
      <patternFill patternType="solid">
        <fgColor indexed="26"/>
      </patternFill>
    </fill>
    <fill>
      <patternFill patternType="solid">
        <fgColor indexed="46"/>
      </patternFill>
    </fill>
    <fill>
      <patternFill patternType="solid">
        <fgColor indexed="27"/>
      </patternFill>
    </fill>
    <fill>
      <patternFill patternType="solid">
        <fgColor indexed="44"/>
      </patternFill>
    </fill>
    <fill>
      <patternFill patternType="solid">
        <fgColor indexed="22"/>
      </patternFill>
    </fill>
    <fill>
      <patternFill patternType="solid">
        <fgColor indexed="11"/>
      </patternFill>
    </fill>
    <fill>
      <patternFill patternType="solid">
        <fgColor indexed="43"/>
      </patternFill>
    </fill>
    <fill>
      <patternFill patternType="solid">
        <fgColor indexed="51"/>
      </patternFill>
    </fill>
    <fill>
      <patternFill patternType="solid">
        <fgColor indexed="49"/>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9"/>
      </patternFill>
    </fill>
    <fill>
      <patternFill patternType="solid">
        <fgColor indexed="55"/>
      </patternFill>
    </fill>
    <fill>
      <patternFill patternType="solid">
        <fgColor indexed="9"/>
        <bgColor indexed="64"/>
      </patternFill>
    </fill>
    <fill>
      <patternFill patternType="solid">
        <fgColor rgb="FFFFFFCC"/>
      </patternFill>
    </fill>
    <fill>
      <patternFill patternType="solid">
        <fgColor theme="0"/>
        <bgColor indexed="64"/>
      </patternFill>
    </fill>
    <fill>
      <patternFill patternType="solid">
        <fgColor theme="6" tint="0.59999389629810485"/>
        <bgColor indexed="65"/>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0"/>
      </patternFill>
    </fill>
    <fill>
      <patternFill patternType="solid">
        <fgColor indexed="36"/>
      </patternFill>
    </fill>
    <fill>
      <patternFill patternType="solid">
        <fgColor indexed="52"/>
      </patternFill>
    </fill>
    <fill>
      <patternFill patternType="solid">
        <fgColor indexed="62"/>
      </patternFill>
    </fill>
    <fill>
      <patternFill patternType="solid">
        <fgColor indexed="13"/>
        <bgColor indexed="64"/>
      </patternFill>
    </fill>
    <fill>
      <patternFill patternType="solid">
        <fgColor indexed="43"/>
        <bgColor indexed="64"/>
      </patternFill>
    </fill>
    <fill>
      <patternFill patternType="solid">
        <fgColor indexed="62"/>
        <bgColor indexed="64"/>
      </patternFill>
    </fill>
    <fill>
      <patternFill patternType="solid">
        <fgColor indexed="27"/>
        <bgColor indexed="64"/>
      </patternFill>
    </fill>
    <fill>
      <patternFill patternType="solid">
        <fgColor indexed="47"/>
        <bgColor indexed="64"/>
      </patternFill>
    </fill>
    <fill>
      <patternFill patternType="solid">
        <fgColor indexed="28"/>
        <bgColor indexed="64"/>
      </patternFill>
    </fill>
    <fill>
      <patternFill patternType="solid">
        <fgColor indexed="29"/>
        <bgColor indexed="64"/>
      </patternFill>
    </fill>
    <fill>
      <patternFill patternType="solid">
        <fgColor indexed="22"/>
        <bgColor indexed="64"/>
      </patternFill>
    </fill>
    <fill>
      <patternFill patternType="solid">
        <fgColor indexed="22"/>
        <bgColor indexed="22"/>
      </patternFill>
    </fill>
    <fill>
      <patternFill patternType="solid">
        <fgColor indexed="31"/>
        <bgColor indexed="64"/>
      </patternFill>
    </fill>
    <fill>
      <patternFill patternType="solid">
        <fgColor indexed="15"/>
      </patternFill>
    </fill>
    <fill>
      <patternFill patternType="solid">
        <fgColor indexed="14"/>
        <bgColor indexed="64"/>
      </patternFill>
    </fill>
    <fill>
      <patternFill patternType="solid">
        <fgColor indexed="39"/>
        <bgColor indexed="64"/>
      </patternFill>
    </fill>
    <fill>
      <patternFill patternType="solid">
        <fgColor indexed="42"/>
        <bgColor indexed="64"/>
      </patternFill>
    </fill>
    <fill>
      <patternFill patternType="gray0625">
        <fgColor indexed="23"/>
        <bgColor indexed="9"/>
      </patternFill>
    </fill>
    <fill>
      <patternFill patternType="solid">
        <fgColor indexed="15"/>
        <bgColor indexed="15"/>
      </patternFill>
    </fill>
    <fill>
      <patternFill patternType="mediumGray">
        <fgColor indexed="22"/>
      </patternFill>
    </fill>
    <fill>
      <patternFill patternType="solid">
        <fgColor indexed="38"/>
        <bgColor indexed="38"/>
      </patternFill>
    </fill>
    <fill>
      <patternFill patternType="solid">
        <fgColor indexed="43"/>
        <bgColor indexed="43"/>
      </patternFill>
    </fill>
    <fill>
      <patternFill patternType="solid">
        <fgColor indexed="42"/>
        <bgColor indexed="42"/>
      </patternFill>
    </fill>
    <fill>
      <patternFill patternType="lightUp">
        <fgColor indexed="47"/>
        <bgColor indexed="38"/>
      </patternFill>
    </fill>
    <fill>
      <patternFill patternType="solid">
        <fgColor indexed="61"/>
        <bgColor indexed="64"/>
      </patternFill>
    </fill>
    <fill>
      <patternFill patternType="gray0625">
        <fgColor indexed="8"/>
      </patternFill>
    </fill>
    <fill>
      <patternFill patternType="solid">
        <fgColor indexed="58"/>
        <bgColor indexed="64"/>
      </patternFill>
    </fill>
    <fill>
      <patternFill patternType="solid">
        <fgColor indexed="24"/>
        <bgColor indexed="64"/>
      </patternFill>
    </fill>
    <fill>
      <patternFill patternType="darkUp">
        <fgColor indexed="8"/>
        <bgColor indexed="13"/>
      </patternFill>
    </fill>
    <fill>
      <patternFill patternType="solid">
        <fgColor indexed="8"/>
        <bgColor indexed="64"/>
      </patternFill>
    </fill>
    <fill>
      <patternFill patternType="gray0625">
        <fgColor indexed="13"/>
        <bgColor indexed="43"/>
      </patternFill>
    </fill>
    <fill>
      <patternFill patternType="solid">
        <fgColor indexed="41"/>
        <bgColor indexed="64"/>
      </patternFill>
    </fill>
    <fill>
      <patternFill patternType="solid">
        <fgColor indexed="10"/>
        <bgColor indexed="64"/>
      </patternFill>
    </fill>
    <fill>
      <patternFill patternType="solid">
        <fgColor indexed="11"/>
        <bgColor indexed="64"/>
      </patternFill>
    </fill>
    <fill>
      <patternFill patternType="solid">
        <fgColor indexed="45"/>
        <bgColor indexed="64"/>
      </patternFill>
    </fill>
    <fill>
      <patternFill patternType="solid">
        <fgColor indexed="16"/>
      </patternFill>
    </fill>
    <fill>
      <patternFill patternType="solid">
        <fgColor indexed="41"/>
      </patternFill>
    </fill>
    <fill>
      <patternFill patternType="solid">
        <fgColor rgb="FFF8F8F8"/>
        <bgColor indexed="64"/>
      </patternFill>
    </fill>
    <fill>
      <patternFill patternType="solid">
        <fgColor rgb="FF12273F"/>
        <bgColor indexed="64"/>
      </patternFill>
    </fill>
    <fill>
      <patternFill patternType="solid">
        <fgColor rgb="FFFFFF00"/>
        <bgColor indexed="64"/>
      </patternFill>
    </fill>
  </fills>
  <borders count="7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bottom/>
      <diagonal/>
    </border>
    <border>
      <left style="thin">
        <color indexed="63"/>
      </left>
      <right style="thin">
        <color indexed="63"/>
      </right>
      <top style="thin">
        <color indexed="63"/>
      </top>
      <bottom style="thin">
        <color indexed="63"/>
      </bottom>
      <diagonal/>
    </border>
    <border>
      <left/>
      <right style="thin">
        <color indexed="64"/>
      </right>
      <top/>
      <bottom/>
      <diagonal/>
    </border>
    <border>
      <left style="thin">
        <color indexed="64"/>
      </left>
      <right/>
      <top style="thin">
        <color indexed="64"/>
      </top>
      <bottom/>
      <diagonal/>
    </border>
    <border>
      <left/>
      <right/>
      <top style="thin">
        <color indexed="49"/>
      </top>
      <bottom style="double">
        <color indexed="49"/>
      </bottom>
      <diagonal/>
    </border>
    <border>
      <left/>
      <right/>
      <top style="double">
        <color indexed="0"/>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rgb="FFB2B2B2"/>
      </left>
      <right style="thin">
        <color rgb="FFB2B2B2"/>
      </right>
      <top style="thin">
        <color rgb="FFB2B2B2"/>
      </top>
      <bottom style="thin">
        <color rgb="FFB2B2B2"/>
      </bottom>
      <diagonal/>
    </border>
    <border>
      <left/>
      <right/>
      <top/>
      <bottom style="medium">
        <color theme="4" tint="0.39997558519241921"/>
      </bottom>
      <diagonal/>
    </border>
    <border>
      <left/>
      <right/>
      <top style="thin">
        <color theme="4"/>
      </top>
      <bottom style="double">
        <color theme="4"/>
      </bottom>
      <diagonal/>
    </border>
    <border>
      <left/>
      <right/>
      <top/>
      <bottom style="thick">
        <color theme="4"/>
      </bottom>
      <diagonal/>
    </border>
    <border>
      <left/>
      <right/>
      <top/>
      <bottom style="thick">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bottom style="medium">
        <color indexed="30"/>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dashed">
        <color indexed="63"/>
      </left>
      <right style="dashed">
        <color indexed="63"/>
      </right>
      <top style="dashed">
        <color indexed="63"/>
      </top>
      <bottom style="dashed">
        <color indexed="63"/>
      </bottom>
      <diagonal/>
    </border>
    <border>
      <left style="dashed">
        <color indexed="58"/>
      </left>
      <right style="dashed">
        <color indexed="58"/>
      </right>
      <top style="dashed">
        <color indexed="58"/>
      </top>
      <bottom style="dashed">
        <color indexed="58"/>
      </bottom>
      <diagonal/>
    </border>
    <border>
      <left style="dotted">
        <color indexed="28"/>
      </left>
      <right/>
      <top style="dotted">
        <color indexed="28"/>
      </top>
      <bottom style="dotted">
        <color indexed="28"/>
      </bottom>
      <diagonal/>
    </border>
    <border>
      <left style="dashed">
        <color indexed="28"/>
      </left>
      <right style="dashed">
        <color indexed="28"/>
      </right>
      <top style="dashed">
        <color indexed="28"/>
      </top>
      <bottom style="dashed">
        <color indexed="28"/>
      </bottom>
      <diagonal/>
    </border>
    <border>
      <left style="dotted">
        <color indexed="28"/>
      </left>
      <right style="dotted">
        <color indexed="28"/>
      </right>
      <top style="dotted">
        <color indexed="28"/>
      </top>
      <bottom style="dotted">
        <color indexed="28"/>
      </bottom>
      <diagonal/>
    </border>
    <border>
      <left style="dashed">
        <color indexed="55"/>
      </left>
      <right style="dashed">
        <color indexed="55"/>
      </right>
      <top style="dashed">
        <color indexed="55"/>
      </top>
      <bottom style="dashed">
        <color indexed="55"/>
      </bottom>
      <diagonal/>
    </border>
    <border>
      <left/>
      <right/>
      <top/>
      <bottom style="thick">
        <color indexed="62"/>
      </bottom>
      <diagonal/>
    </border>
    <border>
      <left style="hair">
        <color indexed="12"/>
      </left>
      <right style="hair">
        <color indexed="12"/>
      </right>
      <top style="hair">
        <color indexed="12"/>
      </top>
      <bottom style="hair">
        <color indexed="12"/>
      </bottom>
      <diagonal/>
    </border>
    <border>
      <left style="thin">
        <color indexed="54"/>
      </left>
      <right style="thin">
        <color indexed="54"/>
      </right>
      <top style="thin">
        <color indexed="54"/>
      </top>
      <bottom style="thin">
        <color indexed="54"/>
      </bottom>
      <diagonal/>
    </border>
    <border>
      <left style="dotted">
        <color indexed="10"/>
      </left>
      <right style="dotted">
        <color indexed="10"/>
      </right>
      <top style="dotted">
        <color indexed="10"/>
      </top>
      <bottom style="dotted">
        <color indexed="10"/>
      </bottom>
      <diagonal/>
    </border>
    <border>
      <left/>
      <right/>
      <top/>
      <bottom style="medium">
        <color indexed="64"/>
      </bottom>
      <diagonal/>
    </border>
    <border>
      <left/>
      <right/>
      <top style="thin">
        <color indexed="55"/>
      </top>
      <bottom style="thin">
        <color indexed="55"/>
      </bottom>
      <diagonal/>
    </border>
    <border>
      <left style="thin">
        <color indexed="55"/>
      </left>
      <right style="thin">
        <color indexed="55"/>
      </right>
      <top style="thin">
        <color indexed="55"/>
      </top>
      <bottom style="thin">
        <color indexed="55"/>
      </bottom>
      <diagonal/>
    </border>
    <border>
      <left style="thick">
        <color indexed="42"/>
      </left>
      <right style="medium">
        <color indexed="8"/>
      </right>
      <top style="medium">
        <color indexed="42"/>
      </top>
      <bottom style="thick">
        <color indexed="8"/>
      </bottom>
      <diagonal/>
    </border>
    <border>
      <left style="thin">
        <color indexed="55"/>
      </left>
      <right style="thin">
        <color indexed="55"/>
      </right>
      <top/>
      <bottom/>
      <diagonal/>
    </border>
    <border>
      <left/>
      <right/>
      <top/>
      <bottom style="thin">
        <color indexed="55"/>
      </bottom>
      <diagonal/>
    </border>
    <border>
      <left/>
      <right/>
      <top style="thin">
        <color indexed="19"/>
      </top>
      <bottom/>
      <diagonal/>
    </border>
    <border>
      <left/>
      <right/>
      <top style="thin">
        <color indexed="19"/>
      </top>
      <bottom style="double">
        <color indexed="19"/>
      </bottom>
      <diagonal/>
    </border>
    <border>
      <left/>
      <right/>
      <top style="thin">
        <color indexed="62"/>
      </top>
      <bottom style="double">
        <color indexed="62"/>
      </bottom>
      <diagonal/>
    </border>
    <border>
      <left/>
      <right/>
      <top style="thin">
        <color indexed="64"/>
      </top>
      <bottom style="double">
        <color indexed="64"/>
      </bottom>
      <diagonal/>
    </border>
    <border>
      <left style="thin">
        <color indexed="64"/>
      </left>
      <right/>
      <top style="thin">
        <color indexed="64"/>
      </top>
      <bottom style="thin">
        <color indexed="64"/>
      </bottom>
      <diagonal/>
    </border>
    <border>
      <left style="thin">
        <color auto="1"/>
      </left>
      <right style="thin">
        <color auto="1"/>
      </right>
      <top/>
      <bottom/>
      <diagonal/>
    </border>
    <border>
      <left style="thin">
        <color indexed="55"/>
      </left>
      <right style="thin">
        <color indexed="55"/>
      </right>
      <top/>
      <bottom/>
      <diagonal/>
    </border>
    <border>
      <left style="thin">
        <color auto="1"/>
      </left>
      <right style="thin">
        <color auto="1"/>
      </right>
      <top/>
      <bottom/>
      <diagonal/>
    </border>
    <border>
      <left style="thin">
        <color indexed="55"/>
      </left>
      <right style="thin">
        <color indexed="55"/>
      </right>
      <top/>
      <bottom/>
      <diagonal/>
    </border>
    <border>
      <left style="thin">
        <color auto="1"/>
      </left>
      <right style="thin">
        <color auto="1"/>
      </right>
      <top/>
      <bottom/>
      <diagonal/>
    </border>
    <border>
      <left style="thin">
        <color indexed="55"/>
      </left>
      <right style="thin">
        <color indexed="55"/>
      </right>
      <top/>
      <bottom/>
      <diagonal/>
    </border>
    <border>
      <left style="thin">
        <color auto="1"/>
      </left>
      <right style="thin">
        <color auto="1"/>
      </right>
      <top/>
      <bottom/>
      <diagonal/>
    </border>
    <border>
      <left style="thin">
        <color indexed="55"/>
      </left>
      <right style="thin">
        <color indexed="55"/>
      </right>
      <top/>
      <bottom/>
      <diagonal/>
    </border>
    <border>
      <left style="thin">
        <color auto="1"/>
      </left>
      <right style="thin">
        <color auto="1"/>
      </right>
      <top/>
      <bottom/>
      <diagonal/>
    </border>
    <border>
      <left style="thin">
        <color indexed="55"/>
      </left>
      <right style="thin">
        <color indexed="55"/>
      </right>
      <top/>
      <bottom/>
      <diagonal/>
    </border>
    <border>
      <left style="thin">
        <color auto="1"/>
      </left>
      <right style="thin">
        <color auto="1"/>
      </right>
      <top/>
      <bottom/>
      <diagonal/>
    </border>
    <border>
      <left style="thin">
        <color indexed="55"/>
      </left>
      <right style="thin">
        <color indexed="55"/>
      </right>
      <top/>
      <bottom/>
      <diagonal/>
    </border>
    <border>
      <left style="thin">
        <color auto="1"/>
      </left>
      <right style="thin">
        <color auto="1"/>
      </right>
      <top/>
      <bottom/>
      <diagonal/>
    </border>
    <border>
      <left/>
      <right/>
      <top/>
      <bottom style="thick">
        <color indexed="9"/>
      </bottom>
      <diagonal/>
    </border>
    <border>
      <left/>
      <right/>
      <top/>
      <bottom style="medium">
        <color indexed="9"/>
      </bottom>
      <diagonal/>
    </border>
    <border>
      <left style="thin">
        <color indexed="64"/>
      </left>
      <right/>
      <top/>
      <bottom/>
      <diagonal/>
    </border>
    <border>
      <left style="thin">
        <color indexed="55"/>
      </left>
      <right style="thin">
        <color indexed="55"/>
      </right>
      <top/>
      <bottom/>
      <diagonal/>
    </border>
    <border>
      <left style="thin">
        <color auto="1"/>
      </left>
      <right style="thin">
        <color auto="1"/>
      </right>
      <top/>
      <bottom/>
      <diagonal/>
    </border>
    <border>
      <left style="thin">
        <color indexed="55"/>
      </left>
      <right style="thin">
        <color indexed="55"/>
      </right>
      <top/>
      <bottom/>
      <diagonal/>
    </border>
    <border>
      <left style="thin">
        <color auto="1"/>
      </left>
      <right style="thin">
        <color auto="1"/>
      </right>
      <top/>
      <bottom/>
      <diagonal/>
    </border>
    <border>
      <left/>
      <right/>
      <top/>
      <bottom style="thin">
        <color auto="1"/>
      </bottom>
      <diagonal/>
    </border>
    <border>
      <left/>
      <right/>
      <top/>
      <bottom style="double">
        <color indexed="26"/>
      </bottom>
      <diagonal/>
    </border>
    <border>
      <left style="thin">
        <color indexed="55"/>
      </left>
      <right style="thin">
        <color indexed="55"/>
      </right>
      <top/>
      <bottom/>
      <diagonal/>
    </border>
    <border>
      <left style="thin">
        <color auto="1"/>
      </left>
      <right style="thin">
        <color auto="1"/>
      </right>
      <top/>
      <bottom/>
      <diagonal/>
    </border>
  </borders>
  <cellStyleXfs count="17390">
    <xf numFmtId="0" fontId="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alignment horizontal="left" wrapText="1"/>
    </xf>
    <xf numFmtId="0" fontId="1" fillId="0" borderId="0"/>
    <xf numFmtId="0" fontId="1" fillId="0" borderId="0">
      <alignment horizontal="left" wrapText="1"/>
    </xf>
    <xf numFmtId="0" fontId="1" fillId="0" borderId="0"/>
    <xf numFmtId="0" fontId="1" fillId="0" borderId="0">
      <alignment horizontal="left" wrapText="1"/>
    </xf>
    <xf numFmtId="0" fontId="1" fillId="0" borderId="0">
      <alignment horizontal="left" wrapText="1"/>
    </xf>
    <xf numFmtId="0" fontId="1" fillId="0" borderId="0">
      <alignment horizontal="left" wrapText="1"/>
    </xf>
    <xf numFmtId="0" fontId="1" fillId="0" borderId="0"/>
    <xf numFmtId="0" fontId="1" fillId="0" borderId="0"/>
    <xf numFmtId="0" fontId="1" fillId="0" borderId="0"/>
    <xf numFmtId="0" fontId="1" fillId="0" borderId="0">
      <alignment horizontal="left" wrapText="1"/>
    </xf>
    <xf numFmtId="0" fontId="1" fillId="0" borderId="0">
      <alignment horizontal="left" wrapText="1"/>
    </xf>
    <xf numFmtId="0" fontId="8" fillId="3" borderId="0" applyNumberFormat="0" applyBorder="0" applyAlignment="0" applyProtection="0"/>
    <xf numFmtId="0" fontId="8" fillId="2" borderId="0" applyNumberFormat="0" applyBorder="0" applyAlignment="0" applyProtection="0"/>
    <xf numFmtId="0" fontId="8" fillId="5" borderId="0" applyNumberFormat="0" applyBorder="0" applyAlignment="0" applyProtection="0"/>
    <xf numFmtId="0" fontId="8" fillId="4" borderId="0" applyNumberFormat="0" applyBorder="0" applyAlignment="0" applyProtection="0"/>
    <xf numFmtId="0" fontId="8" fillId="7" borderId="0" applyNumberFormat="0" applyBorder="0" applyAlignment="0" applyProtection="0"/>
    <xf numFmtId="0" fontId="8" fillId="6" borderId="0" applyNumberFormat="0" applyBorder="0" applyAlignment="0" applyProtection="0"/>
    <xf numFmtId="0" fontId="8" fillId="3" borderId="0" applyNumberFormat="0" applyBorder="0" applyAlignment="0" applyProtection="0"/>
    <xf numFmtId="0" fontId="8" fillId="8"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7" borderId="0" applyNumberFormat="0" applyBorder="0" applyAlignment="0" applyProtection="0"/>
    <xf numFmtId="0" fontId="8" fillId="3" borderId="0" applyNumberFormat="0" applyBorder="0" applyAlignment="0" applyProtection="0"/>
    <xf numFmtId="0" fontId="8" fillId="11" borderId="0" applyNumberFormat="0" applyBorder="0" applyAlignment="0" applyProtection="0"/>
    <xf numFmtId="0" fontId="8" fillId="10"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13" borderId="0" applyNumberFormat="0" applyBorder="0" applyAlignment="0" applyProtection="0"/>
    <xf numFmtId="0" fontId="8" fillId="12" borderId="0" applyNumberFormat="0" applyBorder="0" applyAlignment="0" applyProtection="0"/>
    <xf numFmtId="0" fontId="8" fillId="11" borderId="0" applyNumberFormat="0" applyBorder="0" applyAlignment="0" applyProtection="0"/>
    <xf numFmtId="0" fontId="8" fillId="8"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9" fillId="15" borderId="0" applyNumberFormat="0" applyBorder="0" applyAlignment="0" applyProtection="0"/>
    <xf numFmtId="0" fontId="9" fillId="5" borderId="0" applyNumberFormat="0" applyBorder="0" applyAlignment="0" applyProtection="0"/>
    <xf numFmtId="0" fontId="9" fillId="13" borderId="0" applyNumberFormat="0" applyBorder="0" applyAlignment="0" applyProtection="0"/>
    <xf numFmtId="0" fontId="9" fillId="11" borderId="0" applyNumberFormat="0" applyBorder="0" applyAlignment="0" applyProtection="0"/>
    <xf numFmtId="0" fontId="9" fillId="15" borderId="0" applyNumberFormat="0" applyBorder="0" applyAlignment="0" applyProtection="0"/>
    <xf numFmtId="0" fontId="9" fillId="5" borderId="0" applyNumberFormat="0" applyBorder="0" applyAlignment="0" applyProtection="0"/>
    <xf numFmtId="0" fontId="9" fillId="15" borderId="0" applyNumberFormat="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15" borderId="0" applyNumberFormat="0" applyBorder="0" applyAlignment="0" applyProtection="0"/>
    <xf numFmtId="0" fontId="9" fillId="19" borderId="0" applyNumberFormat="0" applyBorder="0" applyAlignment="0" applyProtection="0"/>
    <xf numFmtId="0" fontId="1" fillId="0" borderId="0">
      <alignment vertical="center"/>
    </xf>
    <xf numFmtId="0" fontId="10" fillId="4" borderId="0" applyNumberFormat="0" applyBorder="0" applyAlignment="0" applyProtection="0"/>
    <xf numFmtId="0" fontId="11" fillId="20" borderId="1" applyNumberFormat="0" applyAlignment="0" applyProtection="0"/>
    <xf numFmtId="0" fontId="11" fillId="11" borderId="1" applyNumberFormat="0" applyAlignment="0" applyProtection="0"/>
    <xf numFmtId="0" fontId="12" fillId="21" borderId="2" applyNumberFormat="0" applyAlignment="0" applyProtection="0"/>
    <xf numFmtId="164" fontId="39" fillId="0" borderId="0" applyFont="0" applyFill="0" applyBorder="0" applyAlignment="0" applyProtection="0"/>
    <xf numFmtId="164" fontId="39" fillId="0" borderId="0" applyFont="0" applyFill="0" applyBorder="0" applyAlignment="0" applyProtection="0"/>
    <xf numFmtId="164" fontId="39" fillId="0" borderId="0" applyFont="0" applyFill="0" applyBorder="0" applyAlignment="0" applyProtection="0"/>
    <xf numFmtId="164" fontId="39"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39" fillId="0" borderId="0" applyFont="0" applyFill="0" applyBorder="0" applyAlignment="0" applyProtection="0"/>
    <xf numFmtId="164" fontId="39"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39"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39" fillId="0" borderId="0" applyFont="0" applyFill="0" applyBorder="0" applyAlignment="0" applyProtection="0"/>
    <xf numFmtId="164" fontId="39"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39" fillId="0" borderId="0" applyFont="0" applyFill="0" applyBorder="0" applyAlignment="0" applyProtection="0"/>
    <xf numFmtId="164" fontId="39"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39"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39" fillId="0" borderId="0" applyFont="0" applyFill="0" applyBorder="0" applyAlignment="0" applyProtection="0"/>
    <xf numFmtId="164" fontId="39"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9" fillId="0" borderId="0" applyFont="0" applyFill="0" applyBorder="0" applyAlignment="0" applyProtection="0"/>
    <xf numFmtId="164" fontId="39"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39" fillId="0" borderId="0" applyFont="0" applyFill="0" applyBorder="0" applyAlignment="0" applyProtection="0"/>
    <xf numFmtId="3" fontId="1" fillId="0" borderId="0" applyFont="0" applyFill="0" applyBorder="0" applyAlignment="0" applyProtection="0"/>
    <xf numFmtId="3" fontId="1" fillId="0" borderId="0" applyFont="0" applyFill="0" applyBorder="0" applyAlignment="0" applyProtection="0"/>
    <xf numFmtId="3" fontId="1" fillId="0" borderId="0" applyFont="0" applyFill="0" applyBorder="0" applyAlignment="0" applyProtection="0"/>
    <xf numFmtId="3"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3" fontId="27" fillId="20" borderId="0">
      <alignment horizontal="right"/>
    </xf>
    <xf numFmtId="168" fontId="28" fillId="0" borderId="0"/>
    <xf numFmtId="172" fontId="3" fillId="0" borderId="0" applyFont="0" applyFill="0" applyBorder="0" applyAlignment="0" applyProtection="0"/>
    <xf numFmtId="0" fontId="13" fillId="0" borderId="0" applyNumberFormat="0" applyFill="0" applyBorder="0" applyAlignment="0" applyProtection="0"/>
    <xf numFmtId="2" fontId="1" fillId="0" borderId="0" applyFont="0" applyFill="0" applyBorder="0" applyAlignment="0" applyProtection="0"/>
    <xf numFmtId="2" fontId="1" fillId="0" borderId="0" applyFont="0" applyFill="0" applyBorder="0" applyAlignment="0" applyProtection="0"/>
    <xf numFmtId="2" fontId="1" fillId="0" borderId="0" applyFont="0" applyFill="0" applyBorder="0" applyAlignment="0" applyProtection="0"/>
    <xf numFmtId="2" fontId="1" fillId="0" borderId="0" applyFont="0" applyFill="0" applyBorder="0" applyAlignment="0" applyProtection="0"/>
    <xf numFmtId="0" fontId="14" fillId="6" borderId="0" applyNumberFormat="0" applyBorder="0" applyAlignment="0" applyProtection="0"/>
    <xf numFmtId="0" fontId="15" fillId="0" borderId="3" applyNumberFormat="0" applyFill="0" applyAlignment="0" applyProtection="0"/>
    <xf numFmtId="0" fontId="16" fillId="0" borderId="4" applyNumberFormat="0" applyFill="0" applyAlignment="0" applyProtection="0"/>
    <xf numFmtId="0" fontId="17" fillId="0" borderId="5" applyNumberFormat="0" applyFill="0" applyAlignment="0" applyProtection="0"/>
    <xf numFmtId="0" fontId="17" fillId="0" borderId="0" applyNumberFormat="0" applyFill="0" applyBorder="0" applyAlignment="0" applyProtection="0"/>
    <xf numFmtId="0" fontId="29" fillId="0" borderId="0"/>
    <xf numFmtId="0" fontId="29" fillId="0" borderId="0"/>
    <xf numFmtId="0" fontId="2" fillId="0" borderId="0" applyNumberFormat="0" applyFill="0" applyBorder="0" applyAlignment="0" applyProtection="0"/>
    <xf numFmtId="0" fontId="30" fillId="0" borderId="0" applyNumberFormat="0" applyFill="0" applyBorder="0" applyAlignment="0" applyProtection="0">
      <alignment vertical="top"/>
      <protection locked="0"/>
    </xf>
    <xf numFmtId="0" fontId="2" fillId="0" borderId="0" applyNumberFormat="0" applyFill="0" applyBorder="0" applyAlignment="0" applyProtection="0"/>
    <xf numFmtId="0" fontId="2" fillId="0" borderId="0" applyNumberFormat="0" applyFill="0" applyBorder="0" applyAlignment="0" applyProtection="0"/>
    <xf numFmtId="0" fontId="31" fillId="0" borderId="0" applyNumberFormat="0" applyFill="0" applyBorder="0" applyAlignment="0" applyProtection="0"/>
    <xf numFmtId="0" fontId="40" fillId="0" borderId="0" applyNumberFormat="0" applyFill="0" applyBorder="0" applyAlignment="0" applyProtection="0">
      <alignment vertical="top"/>
      <protection locked="0"/>
    </xf>
    <xf numFmtId="0" fontId="41" fillId="0" borderId="0" applyNumberFormat="0" applyFill="0" applyBorder="0" applyAlignment="0" applyProtection="0">
      <alignment vertical="top"/>
      <protection locked="0"/>
    </xf>
    <xf numFmtId="0" fontId="18" fillId="0" borderId="0" applyNumberFormat="0" applyFill="0" applyBorder="0" applyAlignment="0" applyProtection="0">
      <alignment vertical="top"/>
      <protection locked="0"/>
    </xf>
    <xf numFmtId="0" fontId="2" fillId="0" borderId="0" applyNumberFormat="0" applyFill="0" applyBorder="0" applyAlignment="0" applyProtection="0"/>
    <xf numFmtId="0" fontId="30" fillId="0" borderId="0" applyNumberFormat="0" applyFill="0" applyBorder="0" applyAlignment="0" applyProtection="0"/>
    <xf numFmtId="0" fontId="32" fillId="0" borderId="0" applyNumberFormat="0" applyFill="0" applyBorder="0" applyAlignment="0" applyProtection="0"/>
    <xf numFmtId="173" fontId="33" fillId="0" borderId="0" applyNumberFormat="0" applyFill="0" applyBorder="0" applyAlignment="0" applyProtection="0"/>
    <xf numFmtId="0" fontId="19" fillId="13" borderId="1" applyNumberFormat="0" applyAlignment="0" applyProtection="0"/>
    <xf numFmtId="0" fontId="19" fillId="3" borderId="1" applyNumberFormat="0" applyAlignment="0" applyProtection="0"/>
    <xf numFmtId="0" fontId="20" fillId="0" borderId="6" applyNumberFormat="0" applyFill="0" applyAlignment="0" applyProtection="0"/>
    <xf numFmtId="0" fontId="21" fillId="13" borderId="0" applyNumberFormat="0" applyBorder="0" applyAlignment="0" applyProtection="0"/>
    <xf numFmtId="0" fontId="42" fillId="0" borderId="0"/>
    <xf numFmtId="0" fontId="42" fillId="0" borderId="0"/>
    <xf numFmtId="0" fontId="43" fillId="0" borderId="0"/>
    <xf numFmtId="0" fontId="34" fillId="0" borderId="0"/>
    <xf numFmtId="0" fontId="1" fillId="0" borderId="0"/>
    <xf numFmtId="0" fontId="1" fillId="0" borderId="0"/>
    <xf numFmtId="0" fontId="1" fillId="0" borderId="0"/>
    <xf numFmtId="0" fontId="1" fillId="0" borderId="0"/>
    <xf numFmtId="0" fontId="1" fillId="0" borderId="0"/>
    <xf numFmtId="0" fontId="5" fillId="0" borderId="0"/>
    <xf numFmtId="0" fontId="5" fillId="0" borderId="0"/>
    <xf numFmtId="0" fontId="5" fillId="0" borderId="0"/>
    <xf numFmtId="0" fontId="39" fillId="0" borderId="0"/>
    <xf numFmtId="0" fontId="1" fillId="0" borderId="0"/>
    <xf numFmtId="0" fontId="1" fillId="0" borderId="0"/>
    <xf numFmtId="0" fontId="3" fillId="0" borderId="0"/>
    <xf numFmtId="0" fontId="1" fillId="0" borderId="0"/>
    <xf numFmtId="0" fontId="39" fillId="0" borderId="0"/>
    <xf numFmtId="0" fontId="3" fillId="0" borderId="0"/>
    <xf numFmtId="0" fontId="3" fillId="0" borderId="0"/>
    <xf numFmtId="0" fontId="4" fillId="0" borderId="0"/>
    <xf numFmtId="0" fontId="44" fillId="0" borderId="0"/>
    <xf numFmtId="0" fontId="1" fillId="0" borderId="0"/>
    <xf numFmtId="0" fontId="1" fillId="0" borderId="0"/>
    <xf numFmtId="0" fontId="1" fillId="0" borderId="0"/>
    <xf numFmtId="0" fontId="1" fillId="0" borderId="0"/>
    <xf numFmtId="0" fontId="8" fillId="0" borderId="0"/>
    <xf numFmtId="0" fontId="1" fillId="0" borderId="0"/>
    <xf numFmtId="0" fontId="44" fillId="0" borderId="0"/>
    <xf numFmtId="0" fontId="39" fillId="0" borderId="0"/>
    <xf numFmtId="0" fontId="1" fillId="0" borderId="0"/>
    <xf numFmtId="0" fontId="1" fillId="0" borderId="0"/>
    <xf numFmtId="0" fontId="34" fillId="0" borderId="0"/>
    <xf numFmtId="0" fontId="34" fillId="0" borderId="0"/>
    <xf numFmtId="0" fontId="5" fillId="0" borderId="0"/>
    <xf numFmtId="0" fontId="3" fillId="0" borderId="0"/>
    <xf numFmtId="0" fontId="39" fillId="0" borderId="0"/>
    <xf numFmtId="0" fontId="3" fillId="0" borderId="0"/>
    <xf numFmtId="0" fontId="3" fillId="0" borderId="0"/>
    <xf numFmtId="0" fontId="1" fillId="0" borderId="0"/>
    <xf numFmtId="0" fontId="5" fillId="0" borderId="0"/>
    <xf numFmtId="0" fontId="1" fillId="0" borderId="0"/>
    <xf numFmtId="0" fontId="1" fillId="0" borderId="0"/>
    <xf numFmtId="0" fontId="1" fillId="0" borderId="0"/>
    <xf numFmtId="0" fontId="39" fillId="0" borderId="0"/>
    <xf numFmtId="0" fontId="1" fillId="0" borderId="0"/>
    <xf numFmtId="0" fontId="8" fillId="0" borderId="0"/>
    <xf numFmtId="0" fontId="5" fillId="0" borderId="0"/>
    <xf numFmtId="0" fontId="1" fillId="0" borderId="0"/>
    <xf numFmtId="0" fontId="8" fillId="0" borderId="0"/>
    <xf numFmtId="0" fontId="6" fillId="0" borderId="0"/>
    <xf numFmtId="173" fontId="35" fillId="0" borderId="0"/>
    <xf numFmtId="0" fontId="8" fillId="0" borderId="0"/>
    <xf numFmtId="0" fontId="3" fillId="0" borderId="0"/>
    <xf numFmtId="0" fontId="1" fillId="7" borderId="7" applyNumberFormat="0" applyFont="0" applyAlignment="0" applyProtection="0"/>
    <xf numFmtId="0" fontId="8" fillId="7" borderId="7" applyNumberFormat="0" applyFont="0" applyAlignment="0" applyProtection="0"/>
    <xf numFmtId="0" fontId="8" fillId="7" borderId="7" applyNumberFormat="0" applyFont="0" applyAlignment="0" applyProtection="0"/>
    <xf numFmtId="0" fontId="39" fillId="23" borderId="20" applyNumberFormat="0" applyFont="0" applyAlignment="0" applyProtection="0"/>
    <xf numFmtId="0" fontId="36" fillId="0" borderId="8"/>
    <xf numFmtId="0" fontId="36" fillId="0" borderId="8"/>
    <xf numFmtId="0" fontId="36" fillId="0" borderId="8"/>
    <xf numFmtId="0" fontId="36" fillId="0" borderId="8"/>
    <xf numFmtId="168" fontId="1" fillId="0" borderId="0">
      <alignment horizontal="center"/>
    </xf>
    <xf numFmtId="168" fontId="1" fillId="0" borderId="0">
      <alignment horizontal="center"/>
    </xf>
    <xf numFmtId="168" fontId="1" fillId="0" borderId="0">
      <alignment horizontal="center"/>
    </xf>
    <xf numFmtId="168" fontId="1" fillId="0" borderId="0">
      <alignment horizontal="center"/>
    </xf>
    <xf numFmtId="0" fontId="22" fillId="20" borderId="9" applyNumberFormat="0" applyAlignment="0" applyProtection="0"/>
    <xf numFmtId="0" fontId="22" fillId="11" borderId="9" applyNumberFormat="0" applyAlignment="0" applyProtection="0"/>
    <xf numFmtId="0" fontId="37" fillId="22" borderId="10"/>
    <xf numFmtId="9" fontId="39"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alignment horizontal="left" wrapText="1"/>
    </xf>
    <xf numFmtId="0" fontId="1" fillId="0" borderId="0">
      <alignment horizontal="left" wrapText="1"/>
    </xf>
    <xf numFmtId="0" fontId="1" fillId="0" borderId="0">
      <alignment horizontal="left" wrapText="1"/>
    </xf>
    <xf numFmtId="0" fontId="1" fillId="0" borderId="0">
      <alignment horizontal="left" wrapText="1"/>
    </xf>
    <xf numFmtId="0" fontId="1" fillId="0" borderId="0" applyNumberFormat="0" applyFill="0" applyBorder="0" applyAlignment="0" applyProtection="0"/>
    <xf numFmtId="0" fontId="38" fillId="22" borderId="11" applyNumberFormat="0" applyFont="0" applyFill="0" applyBorder="0" applyAlignment="0" applyProtection="0">
      <alignment horizontal="left"/>
    </xf>
    <xf numFmtId="0" fontId="38" fillId="22" borderId="11" applyNumberFormat="0" applyFont="0" applyFill="0" applyBorder="0" applyAlignment="0" applyProtection="0">
      <alignment horizontal="left"/>
    </xf>
    <xf numFmtId="0" fontId="38" fillId="22" borderId="11" applyNumberFormat="0" applyFont="0" applyFill="0" applyBorder="0" applyAlignment="0" applyProtection="0">
      <alignment horizontal="left"/>
    </xf>
    <xf numFmtId="0" fontId="38" fillId="22" borderId="11" applyNumberFormat="0" applyFont="0" applyFill="0" applyBorder="0" applyAlignment="0" applyProtection="0">
      <alignment horizontal="left"/>
    </xf>
    <xf numFmtId="0" fontId="23" fillId="0" borderId="0" applyNumberFormat="0" applyFill="0" applyBorder="0" applyAlignment="0" applyProtection="0"/>
    <xf numFmtId="0" fontId="24" fillId="0" borderId="12" applyNumberFormat="0" applyFill="0" applyAlignment="0" applyProtection="0"/>
    <xf numFmtId="0" fontId="1" fillId="0" borderId="13" applyNumberFormat="0" applyFont="0" applyBorder="0" applyAlignment="0" applyProtection="0"/>
    <xf numFmtId="0" fontId="1" fillId="0" borderId="13" applyNumberFormat="0" applyFont="0" applyBorder="0" applyAlignment="0" applyProtection="0"/>
    <xf numFmtId="0" fontId="1" fillId="0" borderId="13" applyNumberFormat="0" applyFont="0" applyBorder="0" applyAlignment="0" applyProtection="0"/>
    <xf numFmtId="0" fontId="7" fillId="0" borderId="0"/>
    <xf numFmtId="0" fontId="25" fillId="0" borderId="0" applyNumberFormat="0" applyFill="0" applyBorder="0" applyAlignment="0" applyProtection="0"/>
    <xf numFmtId="0" fontId="39" fillId="25" borderId="0" applyNumberFormat="0" applyBorder="0" applyAlignment="0" applyProtection="0"/>
    <xf numFmtId="0" fontId="45" fillId="0" borderId="22" applyNumberFormat="0" applyFill="0" applyAlignment="0" applyProtection="0"/>
    <xf numFmtId="0" fontId="46" fillId="0" borderId="0" applyNumberFormat="0" applyFill="0" applyBorder="0" applyAlignment="0" applyProtection="0"/>
    <xf numFmtId="0" fontId="46" fillId="0" borderId="21" applyNumberFormat="0" applyFill="0" applyAlignment="0" applyProtection="0"/>
    <xf numFmtId="0" fontId="47" fillId="0" borderId="0"/>
    <xf numFmtId="164" fontId="39" fillId="0" borderId="0" applyFont="0" applyFill="0" applyBorder="0" applyAlignment="0" applyProtection="0"/>
    <xf numFmtId="0" fontId="48" fillId="0" borderId="0"/>
    <xf numFmtId="0" fontId="1" fillId="0" borderId="0"/>
    <xf numFmtId="0" fontId="48" fillId="0" borderId="0"/>
    <xf numFmtId="0" fontId="48" fillId="0" borderId="0"/>
    <xf numFmtId="0" fontId="48" fillId="0" borderId="0"/>
    <xf numFmtId="0" fontId="48" fillId="0" borderId="0"/>
    <xf numFmtId="0" fontId="1" fillId="0" borderId="0"/>
    <xf numFmtId="0" fontId="48" fillId="0" borderId="0"/>
    <xf numFmtId="0" fontId="48" fillId="0" borderId="0"/>
    <xf numFmtId="0" fontId="1" fillId="0" borderId="0"/>
    <xf numFmtId="0" fontId="1" fillId="0" borderId="0"/>
    <xf numFmtId="0" fontId="48" fillId="0" borderId="0"/>
    <xf numFmtId="168" fontId="1" fillId="0" borderId="0">
      <alignment horizontal="center"/>
    </xf>
    <xf numFmtId="168" fontId="1" fillId="0" borderId="0">
      <alignment horizontal="center"/>
    </xf>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164" fontId="49" fillId="0" borderId="0" applyFont="0" applyFill="0" applyBorder="0" applyAlignment="0" applyProtection="0"/>
    <xf numFmtId="0" fontId="49" fillId="0" borderId="0"/>
    <xf numFmtId="164" fontId="39" fillId="0" borderId="0" applyFont="0" applyFill="0" applyBorder="0" applyAlignment="0" applyProtection="0"/>
    <xf numFmtId="0" fontId="1" fillId="0" borderId="0"/>
    <xf numFmtId="0" fontId="1" fillId="0" borderId="0"/>
    <xf numFmtId="0" fontId="1" fillId="0" borderId="0">
      <alignment horizontal="left" wrapText="1"/>
    </xf>
    <xf numFmtId="0" fontId="1" fillId="0" borderId="0">
      <alignment horizontal="left" wrapText="1"/>
    </xf>
    <xf numFmtId="0" fontId="1" fillId="0" borderId="0">
      <alignment horizontal="left" wrapText="1"/>
    </xf>
    <xf numFmtId="0" fontId="1" fillId="0" borderId="0">
      <alignment horizontal="left" wrapText="1"/>
    </xf>
    <xf numFmtId="164" fontId="50" fillId="0" borderId="0" applyFont="0" applyFill="0" applyBorder="0" applyAlignment="0" applyProtection="0"/>
    <xf numFmtId="164" fontId="5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0" fontId="51" fillId="0" borderId="0" applyNumberFormat="0" applyFill="0" applyBorder="0" applyAlignment="0" applyProtection="0">
      <alignment vertical="top"/>
      <protection locked="0"/>
    </xf>
    <xf numFmtId="0" fontId="30" fillId="0" borderId="0" applyNumberFormat="0" applyFill="0" applyBorder="0" applyAlignment="0" applyProtection="0"/>
    <xf numFmtId="0" fontId="1" fillId="0" borderId="0">
      <alignment horizontal="left" wrapText="1"/>
    </xf>
    <xf numFmtId="0" fontId="47" fillId="0" borderId="0"/>
    <xf numFmtId="0" fontId="1" fillId="0" borderId="0">
      <alignment horizontal="left" wrapText="1"/>
    </xf>
    <xf numFmtId="0" fontId="47" fillId="0" borderId="0"/>
    <xf numFmtId="0" fontId="50" fillId="0" borderId="0"/>
    <xf numFmtId="0" fontId="1" fillId="0" borderId="0">
      <alignment horizontal="left" wrapText="1"/>
    </xf>
    <xf numFmtId="9" fontId="47" fillId="0" borderId="0" applyFont="0" applyFill="0" applyBorder="0" applyAlignment="0" applyProtection="0"/>
    <xf numFmtId="0" fontId="52" fillId="0" borderId="0" applyNumberFormat="0" applyFill="0" applyBorder="0" applyAlignment="0" applyProtection="0"/>
    <xf numFmtId="0" fontId="53" fillId="0" borderId="23" applyNumberFormat="0" applyFill="0" applyAlignment="0" applyProtection="0"/>
    <xf numFmtId="0" fontId="54" fillId="0" borderId="24" applyNumberFormat="0" applyFill="0" applyAlignment="0" applyProtection="0"/>
    <xf numFmtId="0" fontId="46" fillId="0" borderId="21" applyNumberFormat="0" applyFill="0" applyAlignment="0" applyProtection="0"/>
    <xf numFmtId="0" fontId="46" fillId="0" borderId="0" applyNumberFormat="0" applyFill="0" applyBorder="0" applyAlignment="0" applyProtection="0"/>
    <xf numFmtId="0" fontId="55" fillId="26" borderId="0" applyNumberFormat="0" applyBorder="0" applyAlignment="0" applyProtection="0"/>
    <xf numFmtId="0" fontId="56" fillId="27" borderId="0" applyNumberFormat="0" applyBorder="0" applyAlignment="0" applyProtection="0"/>
    <xf numFmtId="0" fontId="57" fillId="28" borderId="0" applyNumberFormat="0" applyBorder="0" applyAlignment="0" applyProtection="0"/>
    <xf numFmtId="0" fontId="58" fillId="29" borderId="25" applyNumberFormat="0" applyAlignment="0" applyProtection="0"/>
    <xf numFmtId="0" fontId="59" fillId="30" borderId="26" applyNumberFormat="0" applyAlignment="0" applyProtection="0"/>
    <xf numFmtId="0" fontId="60" fillId="30" borderId="25" applyNumberFormat="0" applyAlignment="0" applyProtection="0"/>
    <xf numFmtId="0" fontId="61" fillId="0" borderId="27" applyNumberFormat="0" applyFill="0" applyAlignment="0" applyProtection="0"/>
    <xf numFmtId="0" fontId="62" fillId="31" borderId="28" applyNumberFormat="0" applyAlignment="0" applyProtection="0"/>
    <xf numFmtId="0" fontId="63" fillId="0" borderId="0" applyNumberFormat="0" applyFill="0" applyBorder="0" applyAlignment="0" applyProtection="0"/>
    <xf numFmtId="0" fontId="39" fillId="23" borderId="20" applyNumberFormat="0" applyFont="0" applyAlignment="0" applyProtection="0"/>
    <xf numFmtId="0" fontId="64" fillId="0" borderId="0" applyNumberFormat="0" applyFill="0" applyBorder="0" applyAlignment="0" applyProtection="0"/>
    <xf numFmtId="0" fontId="45" fillId="0" borderId="22" applyNumberFormat="0" applyFill="0" applyAlignment="0" applyProtection="0"/>
    <xf numFmtId="0" fontId="65" fillId="32" borderId="0" applyNumberFormat="0" applyBorder="0" applyAlignment="0" applyProtection="0"/>
    <xf numFmtId="0" fontId="39" fillId="33" borderId="0" applyNumberFormat="0" applyBorder="0" applyAlignment="0" applyProtection="0"/>
    <xf numFmtId="0" fontId="39" fillId="34" borderId="0" applyNumberFormat="0" applyBorder="0" applyAlignment="0" applyProtection="0"/>
    <xf numFmtId="0" fontId="65" fillId="35" borderId="0" applyNumberFormat="0" applyBorder="0" applyAlignment="0" applyProtection="0"/>
    <xf numFmtId="0" fontId="65" fillId="36" borderId="0" applyNumberFormat="0" applyBorder="0" applyAlignment="0" applyProtection="0"/>
    <xf numFmtId="0" fontId="39" fillId="37" borderId="0" applyNumberFormat="0" applyBorder="0" applyAlignment="0" applyProtection="0"/>
    <xf numFmtId="0" fontId="39" fillId="38" borderId="0" applyNumberFormat="0" applyBorder="0" applyAlignment="0" applyProtection="0"/>
    <xf numFmtId="0" fontId="65" fillId="39" borderId="0" applyNumberFormat="0" applyBorder="0" applyAlignment="0" applyProtection="0"/>
    <xf numFmtId="0" fontId="65" fillId="40" borderId="0" applyNumberFormat="0" applyBorder="0" applyAlignment="0" applyProtection="0"/>
    <xf numFmtId="0" fontId="39" fillId="41" borderId="0" applyNumberFormat="0" applyBorder="0" applyAlignment="0" applyProtection="0"/>
    <xf numFmtId="0" fontId="39" fillId="25" borderId="0" applyNumberFormat="0" applyBorder="0" applyAlignment="0" applyProtection="0"/>
    <xf numFmtId="0" fontId="65" fillId="42" borderId="0" applyNumberFormat="0" applyBorder="0" applyAlignment="0" applyProtection="0"/>
    <xf numFmtId="0" fontId="65" fillId="43" borderId="0" applyNumberFormat="0" applyBorder="0" applyAlignment="0" applyProtection="0"/>
    <xf numFmtId="0" fontId="39" fillId="44" borderId="0" applyNumberFormat="0" applyBorder="0" applyAlignment="0" applyProtection="0"/>
    <xf numFmtId="0" fontId="39" fillId="45" borderId="0" applyNumberFormat="0" applyBorder="0" applyAlignment="0" applyProtection="0"/>
    <xf numFmtId="0" fontId="65" fillId="46" borderId="0" applyNumberFormat="0" applyBorder="0" applyAlignment="0" applyProtection="0"/>
    <xf numFmtId="0" fontId="65" fillId="47" borderId="0" applyNumberFormat="0" applyBorder="0" applyAlignment="0" applyProtection="0"/>
    <xf numFmtId="0" fontId="39" fillId="48" borderId="0" applyNumberFormat="0" applyBorder="0" applyAlignment="0" applyProtection="0"/>
    <xf numFmtId="0" fontId="39" fillId="49" borderId="0" applyNumberFormat="0" applyBorder="0" applyAlignment="0" applyProtection="0"/>
    <xf numFmtId="0" fontId="65" fillId="50" borderId="0" applyNumberFormat="0" applyBorder="0" applyAlignment="0" applyProtection="0"/>
    <xf numFmtId="0" fontId="65" fillId="51" borderId="0" applyNumberFormat="0" applyBorder="0" applyAlignment="0" applyProtection="0"/>
    <xf numFmtId="0" fontId="39" fillId="52" borderId="0" applyNumberFormat="0" applyBorder="0" applyAlignment="0" applyProtection="0"/>
    <xf numFmtId="0" fontId="39" fillId="53" borderId="0" applyNumberFormat="0" applyBorder="0" applyAlignment="0" applyProtection="0"/>
    <xf numFmtId="0" fontId="65" fillId="54" borderId="0" applyNumberFormat="0" applyBorder="0" applyAlignment="0" applyProtection="0"/>
    <xf numFmtId="0" fontId="41" fillId="0" borderId="0" applyNumberFormat="0" applyFill="0" applyBorder="0" applyAlignment="0" applyProtection="0">
      <alignment vertical="top"/>
      <protection locked="0"/>
    </xf>
    <xf numFmtId="0" fontId="9" fillId="55" borderId="0" applyNumberFormat="0" applyBorder="0" applyAlignment="0" applyProtection="0"/>
    <xf numFmtId="0" fontId="9" fillId="12" borderId="0" applyNumberFormat="0" applyBorder="0" applyAlignment="0" applyProtection="0"/>
    <xf numFmtId="0" fontId="9" fillId="56" borderId="0" applyNumberFormat="0" applyBorder="0" applyAlignment="0" applyProtection="0"/>
    <xf numFmtId="0" fontId="9" fillId="57" borderId="0" applyNumberFormat="0" applyBorder="0" applyAlignment="0" applyProtection="0"/>
    <xf numFmtId="0" fontId="9" fillId="58" borderId="0" applyNumberFormat="0" applyBorder="0" applyAlignment="0" applyProtection="0"/>
    <xf numFmtId="0" fontId="9" fillId="56" borderId="0" applyNumberFormat="0" applyBorder="0" applyAlignment="0" applyProtection="0"/>
    <xf numFmtId="0" fontId="66" fillId="0" borderId="0" applyNumberFormat="0" applyFont="0" applyFill="0" applyAlignment="0" applyProtection="0"/>
    <xf numFmtId="0" fontId="67" fillId="0" borderId="0" applyNumberFormat="0" applyFont="0" applyFill="0" applyAlignment="0" applyProtection="0"/>
    <xf numFmtId="0" fontId="68" fillId="0" borderId="29" applyNumberFormat="0" applyFill="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1" fillId="11" borderId="1" applyNumberFormat="0" applyAlignment="0" applyProtection="0"/>
    <xf numFmtId="0" fontId="11" fillId="11" borderId="1" applyNumberFormat="0" applyAlignment="0" applyProtection="0"/>
    <xf numFmtId="0" fontId="11" fillId="11" borderId="1" applyNumberFormat="0" applyAlignment="0" applyProtection="0"/>
    <xf numFmtId="0" fontId="11" fillId="11" borderId="1" applyNumberFormat="0" applyAlignment="0" applyProtection="0"/>
    <xf numFmtId="172" fontId="3" fillId="0" borderId="0" applyFont="0" applyFill="0" applyBorder="0" applyAlignment="0" applyProtection="0"/>
    <xf numFmtId="0" fontId="19" fillId="3" borderId="1" applyNumberFormat="0" applyAlignment="0" applyProtection="0"/>
    <xf numFmtId="0" fontId="19" fillId="3" borderId="1" applyNumberFormat="0" applyAlignment="0" applyProtection="0"/>
    <xf numFmtId="0" fontId="19" fillId="3" borderId="1" applyNumberFormat="0" applyAlignment="0" applyProtection="0"/>
    <xf numFmtId="0" fontId="19" fillId="3" borderId="1" applyNumberFormat="0" applyAlignment="0" applyProtection="0"/>
    <xf numFmtId="0" fontId="39" fillId="0" borderId="0"/>
    <xf numFmtId="0" fontId="39" fillId="0" borderId="0"/>
    <xf numFmtId="0" fontId="39" fillId="0" borderId="0"/>
    <xf numFmtId="0" fontId="1" fillId="0" borderId="0"/>
    <xf numFmtId="0" fontId="1" fillId="0" borderId="0"/>
    <xf numFmtId="0" fontId="8" fillId="7" borderId="7" applyNumberFormat="0" applyFont="0" applyAlignment="0" applyProtection="0"/>
    <xf numFmtId="0" fontId="8" fillId="7" borderId="7" applyNumberFormat="0" applyFont="0" applyAlignment="0" applyProtection="0"/>
    <xf numFmtId="0" fontId="8" fillId="7" borderId="7" applyNumberFormat="0" applyFont="0" applyAlignment="0" applyProtection="0"/>
    <xf numFmtId="0" fontId="8" fillId="7" borderId="7" applyNumberFormat="0" applyFont="0" applyAlignment="0" applyProtection="0"/>
    <xf numFmtId="0" fontId="8" fillId="7" borderId="7" applyNumberFormat="0" applyFont="0" applyAlignment="0" applyProtection="0"/>
    <xf numFmtId="0" fontId="8" fillId="7" borderId="7" applyNumberFormat="0" applyFont="0" applyAlignment="0" applyProtection="0"/>
    <xf numFmtId="0" fontId="22" fillId="11" borderId="9" applyNumberFormat="0" applyAlignment="0" applyProtection="0"/>
    <xf numFmtId="0" fontId="22" fillId="11" borderId="9" applyNumberFormat="0" applyAlignment="0" applyProtection="0"/>
    <xf numFmtId="0" fontId="22" fillId="11" borderId="9" applyNumberFormat="0" applyAlignment="0" applyProtection="0"/>
    <xf numFmtId="0" fontId="22" fillId="11" borderId="9" applyNumberFormat="0" applyAlignment="0" applyProtection="0"/>
    <xf numFmtId="9" fontId="39" fillId="0" borderId="0" applyFont="0" applyFill="0" applyBorder="0" applyAlignment="0" applyProtection="0"/>
    <xf numFmtId="0" fontId="70" fillId="0" borderId="0"/>
    <xf numFmtId="0" fontId="39" fillId="0" borderId="0"/>
    <xf numFmtId="0" fontId="39" fillId="0" borderId="0"/>
    <xf numFmtId="0" fontId="5" fillId="0" borderId="0"/>
    <xf numFmtId="164" fontId="39" fillId="0" borderId="0" applyFont="0" applyFill="0" applyBorder="0" applyAlignment="0" applyProtection="0"/>
    <xf numFmtId="164" fontId="39" fillId="0" borderId="0" applyFont="0" applyFill="0" applyBorder="0" applyAlignment="0" applyProtection="0"/>
    <xf numFmtId="164" fontId="39"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39" fillId="0" borderId="0" applyFont="0" applyFill="0" applyBorder="0" applyAlignment="0" applyProtection="0"/>
    <xf numFmtId="164" fontId="39"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39" fillId="0" borderId="0" applyFont="0" applyFill="0" applyBorder="0" applyAlignment="0" applyProtection="0"/>
    <xf numFmtId="164" fontId="39"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39"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39" fillId="0" borderId="0" applyFont="0" applyFill="0" applyBorder="0" applyAlignment="0" applyProtection="0"/>
    <xf numFmtId="164" fontId="39"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39" fillId="0" borderId="0" applyFont="0" applyFill="0" applyBorder="0" applyAlignment="0" applyProtection="0"/>
    <xf numFmtId="164" fontId="39"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39" fillId="0" borderId="0" applyFont="0" applyFill="0" applyBorder="0" applyAlignment="0" applyProtection="0"/>
    <xf numFmtId="164" fontId="39"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9"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39"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39" fillId="0" borderId="0" applyFont="0" applyFill="0" applyBorder="0" applyAlignment="0" applyProtection="0"/>
    <xf numFmtId="164" fontId="39" fillId="0" borderId="0" applyFont="0" applyFill="0" applyBorder="0" applyAlignment="0" applyProtection="0"/>
    <xf numFmtId="164" fontId="39" fillId="0" borderId="0" applyFont="0" applyFill="0" applyBorder="0" applyAlignment="0" applyProtection="0"/>
    <xf numFmtId="164" fontId="39" fillId="0" borderId="0" applyFont="0" applyFill="0" applyBorder="0" applyAlignment="0" applyProtection="0"/>
    <xf numFmtId="164" fontId="39" fillId="0" borderId="0" applyFont="0" applyFill="0" applyBorder="0" applyAlignment="0" applyProtection="0"/>
    <xf numFmtId="164" fontId="39" fillId="0" borderId="0" applyFont="0" applyFill="0" applyBorder="0" applyAlignment="0" applyProtection="0"/>
    <xf numFmtId="164" fontId="39" fillId="0" borderId="0" applyFont="0" applyFill="0" applyBorder="0" applyAlignment="0" applyProtection="0"/>
    <xf numFmtId="164" fontId="39" fillId="0" borderId="0" applyFont="0" applyFill="0" applyBorder="0" applyAlignment="0" applyProtection="0"/>
    <xf numFmtId="164" fontId="39" fillId="0" borderId="0" applyFont="0" applyFill="0" applyBorder="0" applyAlignment="0" applyProtection="0"/>
    <xf numFmtId="164" fontId="39" fillId="0" borderId="0" applyFont="0" applyFill="0" applyBorder="0" applyAlignment="0" applyProtection="0"/>
    <xf numFmtId="164" fontId="3" fillId="0" borderId="0" applyFont="0" applyFill="0" applyBorder="0" applyAlignment="0" applyProtection="0"/>
    <xf numFmtId="164" fontId="39" fillId="0" borderId="0" applyFont="0" applyFill="0" applyBorder="0" applyAlignment="0" applyProtection="0"/>
    <xf numFmtId="164" fontId="39"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39" fillId="0" borderId="0" applyFont="0" applyFill="0" applyBorder="0" applyAlignment="0" applyProtection="0"/>
    <xf numFmtId="0" fontId="48" fillId="0" borderId="0"/>
    <xf numFmtId="0" fontId="1" fillId="0" borderId="0"/>
    <xf numFmtId="0" fontId="1" fillId="0" borderId="0"/>
    <xf numFmtId="0" fontId="3" fillId="0" borderId="0"/>
    <xf numFmtId="9" fontId="48" fillId="0" borderId="0" applyFont="0" applyFill="0" applyBorder="0" applyAlignment="0" applyProtection="0"/>
    <xf numFmtId="0" fontId="3" fillId="0" borderId="0"/>
    <xf numFmtId="0" fontId="70" fillId="0" borderId="0"/>
    <xf numFmtId="0" fontId="70" fillId="0" borderId="0"/>
    <xf numFmtId="9" fontId="3" fillId="0" borderId="0" applyFont="0" applyFill="0" applyBorder="0" applyAlignment="0" applyProtection="0"/>
    <xf numFmtId="164" fontId="50" fillId="0" borderId="0" applyFont="0" applyFill="0" applyBorder="0" applyAlignment="0" applyProtection="0"/>
    <xf numFmtId="164" fontId="50" fillId="0" borderId="0" applyFont="0" applyFill="0" applyBorder="0" applyAlignment="0" applyProtection="0"/>
    <xf numFmtId="0" fontId="47" fillId="0" borderId="0"/>
    <xf numFmtId="0" fontId="47" fillId="0" borderId="0"/>
    <xf numFmtId="0" fontId="50" fillId="0" borderId="0"/>
    <xf numFmtId="9" fontId="47" fillId="0" borderId="0" applyFont="0" applyFill="0" applyBorder="0" applyAlignment="0" applyProtection="0"/>
    <xf numFmtId="0" fontId="1" fillId="0" borderId="0"/>
    <xf numFmtId="0" fontId="7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4" fontId="48" fillId="59" borderId="0" applyBorder="0">
      <alignment horizontal="center"/>
      <protection locked="0"/>
    </xf>
    <xf numFmtId="174" fontId="48" fillId="0" borderId="0" applyFill="0" applyBorder="0">
      <alignment horizontal="center"/>
    </xf>
    <xf numFmtId="0" fontId="35" fillId="0" borderId="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5" fontId="48" fillId="59" borderId="0" applyBorder="0">
      <alignment horizontal="center"/>
      <protection locked="0"/>
    </xf>
    <xf numFmtId="175" fontId="48" fillId="0" borderId="0" applyFill="0" applyBorder="0">
      <alignment horizontal="center"/>
    </xf>
    <xf numFmtId="176" fontId="48" fillId="59" borderId="0" applyBorder="0">
      <alignment horizontal="center"/>
      <protection locked="0"/>
    </xf>
    <xf numFmtId="176" fontId="48" fillId="0" borderId="0" applyFill="0" applyBorder="0">
      <alignment horizontal="center"/>
    </xf>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9" fillId="55" borderId="0" applyNumberFormat="0" applyBorder="0" applyAlignment="0" applyProtection="0"/>
    <xf numFmtId="0" fontId="9" fillId="55" borderId="0" applyNumberFormat="0" applyBorder="0" applyAlignment="0" applyProtection="0"/>
    <xf numFmtId="0" fontId="9" fillId="5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56" borderId="0" applyNumberFormat="0" applyBorder="0" applyAlignment="0" applyProtection="0"/>
    <xf numFmtId="0" fontId="9" fillId="56" borderId="0" applyNumberFormat="0" applyBorder="0" applyAlignment="0" applyProtection="0"/>
    <xf numFmtId="0" fontId="9" fillId="56"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57" borderId="0" applyNumberFormat="0" applyBorder="0" applyAlignment="0" applyProtection="0"/>
    <xf numFmtId="0" fontId="9" fillId="57" borderId="0" applyNumberFormat="0" applyBorder="0" applyAlignment="0" applyProtection="0"/>
    <xf numFmtId="0" fontId="9" fillId="57" borderId="0" applyNumberFormat="0" applyBorder="0" applyAlignment="0" applyProtection="0"/>
    <xf numFmtId="0" fontId="1" fillId="0" borderId="0"/>
    <xf numFmtId="0" fontId="1" fillId="0" borderId="0"/>
    <xf numFmtId="0" fontId="9" fillId="58" borderId="0" applyNumberFormat="0" applyBorder="0" applyAlignment="0" applyProtection="0"/>
    <xf numFmtId="0" fontId="9" fillId="58" borderId="0" applyNumberFormat="0" applyBorder="0" applyAlignment="0" applyProtection="0"/>
    <xf numFmtId="0" fontId="9" fillId="58"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56" borderId="0" applyNumberFormat="0" applyBorder="0" applyAlignment="0" applyProtection="0"/>
    <xf numFmtId="0" fontId="9" fillId="56" borderId="0" applyNumberFormat="0" applyBorder="0" applyAlignment="0" applyProtection="0"/>
    <xf numFmtId="0" fontId="9" fillId="56"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75" fillId="0" borderId="30">
      <alignment horizontal="center" vertical="center"/>
    </xf>
    <xf numFmtId="0" fontId="76" fillId="60" borderId="30"/>
    <xf numFmtId="0" fontId="77" fillId="0" borderId="0" applyFont="0" applyFill="0" applyBorder="0" applyAlignment="0" applyProtection="0"/>
    <xf numFmtId="177" fontId="78" fillId="60" borderId="30" applyBorder="0"/>
    <xf numFmtId="178" fontId="76" fillId="60" borderId="30">
      <alignment horizontal="center"/>
      <protection locked="0"/>
    </xf>
    <xf numFmtId="0" fontId="10" fillId="4" borderId="0" applyNumberFormat="0" applyBorder="0" applyAlignment="0" applyProtection="0"/>
    <xf numFmtId="0" fontId="10" fillId="4" borderId="0" applyNumberFormat="0" applyBorder="0" applyAlignment="0" applyProtection="0"/>
    <xf numFmtId="179" fontId="79" fillId="0" borderId="0" applyNumberFormat="0" applyFont="0" applyAlignment="0">
      <alignment vertical="top"/>
    </xf>
    <xf numFmtId="0" fontId="80" fillId="0" borderId="0"/>
    <xf numFmtId="180" fontId="81" fillId="61" borderId="31">
      <alignment horizontal="center"/>
    </xf>
    <xf numFmtId="181" fontId="26" fillId="62" borderId="32" applyNumberFormat="0">
      <alignment vertical="center"/>
    </xf>
    <xf numFmtId="181" fontId="82" fillId="63" borderId="33" applyNumberFormat="0">
      <alignment vertical="center"/>
    </xf>
    <xf numFmtId="1" fontId="1" fillId="64" borderId="32" applyNumberFormat="0">
      <alignment vertical="center"/>
    </xf>
    <xf numFmtId="1" fontId="1" fillId="64" borderId="32" applyNumberFormat="0">
      <alignment vertical="center"/>
    </xf>
    <xf numFmtId="181" fontId="82" fillId="65" borderId="34">
      <alignment vertical="center"/>
    </xf>
    <xf numFmtId="181" fontId="26" fillId="66" borderId="32" applyNumberFormat="0">
      <alignment vertical="center"/>
    </xf>
    <xf numFmtId="182" fontId="83" fillId="0" borderId="0"/>
    <xf numFmtId="3" fontId="26" fillId="0" borderId="32" applyNumberFormat="0">
      <alignment vertical="center"/>
    </xf>
    <xf numFmtId="183" fontId="26" fillId="67" borderId="32" applyNumberFormat="0" applyFont="0" applyAlignment="0">
      <alignment vertical="center"/>
    </xf>
    <xf numFmtId="181" fontId="26" fillId="68" borderId="32" applyNumberFormat="0">
      <alignment vertical="center"/>
    </xf>
    <xf numFmtId="0" fontId="11" fillId="11" borderId="1" applyNumberFormat="0" applyAlignment="0" applyProtection="0"/>
    <xf numFmtId="0" fontId="11" fillId="11" borderId="1" applyNumberFormat="0" applyAlignment="0" applyProtection="0"/>
    <xf numFmtId="184" fontId="84" fillId="0" borderId="0" applyFill="0" applyBorder="0">
      <alignment horizontal="center" vertical="center"/>
    </xf>
    <xf numFmtId="184" fontId="85" fillId="59" borderId="35">
      <alignment horizontal="center" vertical="center"/>
      <protection locked="0"/>
    </xf>
    <xf numFmtId="0" fontId="12" fillId="21" borderId="2" applyNumberFormat="0" applyAlignment="0" applyProtection="0"/>
    <xf numFmtId="0" fontId="12" fillId="21" borderId="2" applyNumberFormat="0" applyAlignment="0" applyProtection="0"/>
    <xf numFmtId="0" fontId="86" fillId="69" borderId="0"/>
    <xf numFmtId="0" fontId="87" fillId="0" borderId="0" applyNumberFormat="0">
      <alignment horizontal="center" wrapText="1"/>
    </xf>
    <xf numFmtId="164" fontId="3"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9" fillId="0" borderId="0" applyFont="0" applyFill="0" applyBorder="0" applyAlignment="0" applyProtection="0"/>
    <xf numFmtId="0" fontId="88" fillId="0" borderId="0"/>
    <xf numFmtId="165" fontId="89" fillId="0" borderId="0" applyFill="0" applyBorder="0"/>
    <xf numFmtId="181" fontId="90" fillId="65" borderId="0" applyFont="0" applyAlignment="0">
      <alignment vertical="center" wrapText="1"/>
    </xf>
    <xf numFmtId="181" fontId="91" fillId="65" borderId="31" applyNumberFormat="0" applyBorder="0" applyAlignment="0">
      <alignment vertical="center" wrapText="1"/>
    </xf>
    <xf numFmtId="0" fontId="92" fillId="0" borderId="0"/>
    <xf numFmtId="0" fontId="92" fillId="0" borderId="0"/>
    <xf numFmtId="3" fontId="93" fillId="0" borderId="0"/>
    <xf numFmtId="185" fontId="1" fillId="0" borderId="0" applyFont="0" applyFill="0" applyBorder="0" applyAlignment="0" applyProtection="0"/>
    <xf numFmtId="185" fontId="1" fillId="0" borderId="0" applyFont="0" applyFill="0" applyBorder="0" applyAlignment="0" applyProtection="0"/>
    <xf numFmtId="186" fontId="1" fillId="70" borderId="0" applyNumberFormat="0" applyFont="0" applyBorder="0" applyAlignment="0" applyProtection="0"/>
    <xf numFmtId="186" fontId="1" fillId="70" borderId="0" applyNumberFormat="0" applyFont="0" applyBorder="0" applyAlignment="0" applyProtection="0"/>
    <xf numFmtId="165" fontId="1" fillId="0" borderId="0" applyFont="0" applyFill="0" applyBorder="0" applyAlignment="0" applyProtection="0"/>
    <xf numFmtId="164" fontId="1" fillId="0" borderId="0" applyFont="0" applyFill="0" applyBorder="0" applyAlignment="0" applyProtection="0"/>
    <xf numFmtId="187" fontId="94" fillId="0" borderId="0" applyFill="0" applyBorder="0">
      <alignment horizontal="center" vertical="center"/>
    </xf>
    <xf numFmtId="0" fontId="95" fillId="0" borderId="0"/>
    <xf numFmtId="188" fontId="1" fillId="0" borderId="0" applyFont="0" applyFill="0" applyBorder="0" applyAlignment="0" applyProtection="0"/>
    <xf numFmtId="0" fontId="26" fillId="71" borderId="36" applyNumberFormat="0">
      <alignment vertical="center"/>
    </xf>
    <xf numFmtId="0" fontId="13" fillId="0" borderId="0" applyNumberFormat="0" applyFill="0" applyBorder="0" applyAlignment="0" applyProtection="0"/>
    <xf numFmtId="0" fontId="13" fillId="0" borderId="0" applyNumberFormat="0" applyFill="0" applyBorder="0" applyAlignment="0" applyProtection="0"/>
    <xf numFmtId="189" fontId="1" fillId="72" borderId="0" applyNumberFormat="0" applyFont="0" applyBorder="0" applyAlignment="0" applyProtection="0"/>
    <xf numFmtId="189" fontId="1" fillId="72" borderId="0" applyNumberFormat="0" applyFont="0" applyBorder="0" applyAlignment="0" applyProtection="0"/>
    <xf numFmtId="0" fontId="96" fillId="0" borderId="0" applyNumberFormat="0" applyFill="0" applyBorder="0" applyAlignment="0" applyProtection="0"/>
    <xf numFmtId="0" fontId="5" fillId="0" borderId="0" applyNumberFormat="0" applyFill="0" applyBorder="0" applyAlignment="0" applyProtection="0"/>
    <xf numFmtId="190" fontId="97" fillId="0" borderId="0">
      <alignment horizontal="right" vertical="top"/>
    </xf>
    <xf numFmtId="191" fontId="71" fillId="0" borderId="0">
      <alignment horizontal="right" vertical="top"/>
    </xf>
    <xf numFmtId="191" fontId="97" fillId="0" borderId="0">
      <alignment horizontal="right" vertical="top"/>
    </xf>
    <xf numFmtId="192" fontId="71" fillId="0" borderId="0" applyFill="0" applyBorder="0">
      <alignment horizontal="right" vertical="top"/>
    </xf>
    <xf numFmtId="193" fontId="71" fillId="0" borderId="0" applyFill="0" applyBorder="0">
      <alignment horizontal="right" vertical="top"/>
    </xf>
    <xf numFmtId="194" fontId="71" fillId="0" borderId="0" applyFill="0" applyBorder="0">
      <alignment horizontal="right" vertical="top"/>
    </xf>
    <xf numFmtId="195" fontId="71" fillId="0" borderId="0" applyFill="0" applyBorder="0">
      <alignment horizontal="right" vertical="top"/>
    </xf>
    <xf numFmtId="0" fontId="98" fillId="0" borderId="0">
      <alignment horizontal="center" wrapText="1"/>
    </xf>
    <xf numFmtId="196" fontId="99" fillId="0" borderId="0" applyFill="0" applyBorder="0">
      <alignment vertical="top"/>
    </xf>
    <xf numFmtId="196" fontId="100" fillId="0" borderId="0" applyFill="0" applyBorder="0" applyProtection="0">
      <alignment vertical="top"/>
    </xf>
    <xf numFmtId="196" fontId="101" fillId="0" borderId="0">
      <alignment vertical="top"/>
    </xf>
    <xf numFmtId="165" fontId="71" fillId="0" borderId="0" applyFill="0" applyBorder="0" applyAlignment="0" applyProtection="0">
      <alignment horizontal="right" vertical="top"/>
    </xf>
    <xf numFmtId="165" fontId="71" fillId="0" borderId="0" applyFill="0" applyBorder="0" applyAlignment="0" applyProtection="0">
      <alignment horizontal="right" vertical="top"/>
    </xf>
    <xf numFmtId="165" fontId="71" fillId="0" borderId="0" applyFill="0" applyBorder="0" applyAlignment="0" applyProtection="0">
      <alignment horizontal="right" vertical="top"/>
    </xf>
    <xf numFmtId="196" fontId="91" fillId="0" borderId="0"/>
    <xf numFmtId="0" fontId="71" fillId="0" borderId="0" applyFill="0" applyBorder="0">
      <alignment horizontal="left" vertical="top"/>
    </xf>
    <xf numFmtId="197" fontId="1" fillId="0" borderId="0" applyFont="0" applyFill="0" applyBorder="0" applyAlignment="0" applyProtection="0"/>
    <xf numFmtId="197" fontId="1" fillId="0" borderId="0" applyFont="0" applyFill="0" applyBorder="0" applyAlignment="0" applyProtection="0"/>
    <xf numFmtId="183" fontId="29" fillId="0" borderId="0">
      <alignment vertical="top"/>
    </xf>
    <xf numFmtId="0" fontId="26" fillId="66" borderId="9" applyNumberFormat="0">
      <alignment vertical="center"/>
    </xf>
    <xf numFmtId="0" fontId="102" fillId="0" borderId="0" applyNumberFormat="0" applyFill="0" applyBorder="0" applyAlignment="0" applyProtection="0"/>
    <xf numFmtId="0" fontId="92" fillId="0" borderId="0"/>
    <xf numFmtId="186" fontId="103" fillId="0" borderId="0" applyNumberFormat="0" applyFill="0" applyBorder="0" applyAlignment="0" applyProtection="0"/>
    <xf numFmtId="0" fontId="26" fillId="0" borderId="0"/>
    <xf numFmtId="182" fontId="26" fillId="0" borderId="0"/>
    <xf numFmtId="0" fontId="14" fillId="6" borderId="0" applyNumberFormat="0" applyBorder="0" applyAlignment="0" applyProtection="0"/>
    <xf numFmtId="0" fontId="14" fillId="6" borderId="0" applyNumberFormat="0" applyBorder="0" applyAlignment="0" applyProtection="0"/>
    <xf numFmtId="0" fontId="104" fillId="66" borderId="37" applyNumberFormat="0">
      <alignment vertical="center"/>
    </xf>
    <xf numFmtId="189" fontId="67" fillId="0" borderId="0" applyNumberFormat="0" applyFill="0" applyBorder="0" applyAlignment="0" applyProtection="0"/>
    <xf numFmtId="0" fontId="105" fillId="73" borderId="0"/>
    <xf numFmtId="0" fontId="66" fillId="0" borderId="0" applyNumberFormat="0" applyFont="0" applyFill="0" applyAlignment="0" applyProtection="0"/>
    <xf numFmtId="0" fontId="106" fillId="0" borderId="38" applyNumberFormat="0" applyFill="0" applyAlignment="0" applyProtection="0"/>
    <xf numFmtId="0" fontId="66" fillId="0" borderId="0" applyNumberFormat="0" applyFont="0" applyFill="0" applyAlignment="0" applyProtection="0"/>
    <xf numFmtId="0" fontId="106" fillId="0" borderId="38" applyNumberFormat="0" applyFill="0" applyAlignment="0" applyProtection="0"/>
    <xf numFmtId="0" fontId="67" fillId="0" borderId="0" applyNumberFormat="0" applyFont="0" applyFill="0" applyAlignment="0" applyProtection="0"/>
    <xf numFmtId="0" fontId="107" fillId="0" borderId="4" applyNumberFormat="0" applyFill="0" applyAlignment="0" applyProtection="0"/>
    <xf numFmtId="0" fontId="67" fillId="0" borderId="0" applyNumberFormat="0" applyFont="0" applyFill="0" applyAlignment="0" applyProtection="0"/>
    <xf numFmtId="0" fontId="107" fillId="0" borderId="4" applyNumberFormat="0" applyFill="0" applyAlignment="0" applyProtection="0"/>
    <xf numFmtId="0" fontId="68" fillId="0" borderId="29" applyNumberFormat="0" applyFill="0" applyAlignment="0" applyProtection="0"/>
    <xf numFmtId="0" fontId="68" fillId="0" borderId="29" applyNumberFormat="0" applyFill="0" applyAlignment="0" applyProtection="0"/>
    <xf numFmtId="0" fontId="68" fillId="0" borderId="29" applyNumberFormat="0" applyFill="0" applyAlignment="0" applyProtection="0"/>
    <xf numFmtId="0" fontId="68" fillId="0" borderId="0" applyNumberFormat="0" applyFill="0" applyBorder="0" applyAlignment="0" applyProtection="0"/>
    <xf numFmtId="0" fontId="68" fillId="0" borderId="0" applyNumberFormat="0" applyFill="0" applyBorder="0" applyAlignment="0" applyProtection="0"/>
    <xf numFmtId="0" fontId="68" fillId="0" borderId="0" applyNumberFormat="0" applyFill="0" applyBorder="0" applyAlignment="0" applyProtection="0"/>
    <xf numFmtId="198" fontId="5" fillId="0" borderId="0" applyFont="0" applyBorder="0" applyAlignment="0"/>
    <xf numFmtId="0" fontId="32" fillId="0" borderId="0" applyNumberFormat="0" applyFill="0" applyBorder="0" applyAlignment="0" applyProtection="0">
      <alignment vertical="top"/>
      <protection locked="0"/>
    </xf>
    <xf numFmtId="0" fontId="30" fillId="0" borderId="0" applyNumberFormat="0" applyFill="0" applyBorder="0" applyAlignment="0" applyProtection="0">
      <alignment vertical="top"/>
      <protection locked="0"/>
    </xf>
    <xf numFmtId="0" fontId="2" fillId="0" borderId="0" applyNumberFormat="0" applyFill="0" applyBorder="0" applyAlignment="0" applyProtection="0">
      <alignment vertical="top"/>
      <protection locked="0"/>
    </xf>
    <xf numFmtId="0" fontId="30" fillId="0" borderId="0" applyNumberFormat="0" applyFill="0" applyBorder="0" applyAlignment="0" applyProtection="0">
      <alignment vertical="top"/>
      <protection locked="0"/>
    </xf>
    <xf numFmtId="0" fontId="30" fillId="0" borderId="0" applyNumberFormat="0" applyFill="0" applyBorder="0" applyAlignment="0" applyProtection="0">
      <alignment vertical="top"/>
      <protection locked="0"/>
    </xf>
    <xf numFmtId="183" fontId="108" fillId="0" borderId="0">
      <alignment vertical="top"/>
    </xf>
    <xf numFmtId="0" fontId="109" fillId="60" borderId="39"/>
    <xf numFmtId="181" fontId="110" fillId="60" borderId="35" applyNumberFormat="0">
      <alignment vertical="center"/>
      <protection locked="0"/>
    </xf>
    <xf numFmtId="0" fontId="19" fillId="3" borderId="1" applyNumberFormat="0" applyAlignment="0" applyProtection="0"/>
    <xf numFmtId="0" fontId="19" fillId="3" borderId="1" applyNumberFormat="0" applyAlignment="0" applyProtection="0"/>
    <xf numFmtId="0" fontId="1" fillId="60" borderId="40" applyNumberFormat="0" applyAlignment="0">
      <protection locked="0"/>
    </xf>
    <xf numFmtId="0" fontId="1" fillId="60" borderId="40" applyNumberFormat="0" applyAlignment="0">
      <protection locked="0"/>
    </xf>
    <xf numFmtId="0" fontId="111" fillId="0" borderId="0" applyNumberFormat="0" applyFill="0" applyBorder="0" applyProtection="0">
      <alignment horizontal="centerContinuous" wrapText="1"/>
    </xf>
    <xf numFmtId="38" fontId="112" fillId="0" borderId="0"/>
    <xf numFmtId="38" fontId="113" fillId="0" borderId="0"/>
    <xf numFmtId="38" fontId="114" fillId="0" borderId="0"/>
    <xf numFmtId="38" fontId="115" fillId="0" borderId="0"/>
    <xf numFmtId="0" fontId="48" fillId="0" borderId="0"/>
    <xf numFmtId="0" fontId="48" fillId="0" borderId="0"/>
    <xf numFmtId="183" fontId="116" fillId="0" borderId="0" applyFont="0">
      <alignment vertical="top"/>
    </xf>
    <xf numFmtId="0" fontId="117" fillId="0" borderId="0" applyNumberFormat="0" applyFill="0" applyBorder="0" applyAlignment="0" applyProtection="0"/>
    <xf numFmtId="0" fontId="20" fillId="0" borderId="6" applyNumberFormat="0" applyFill="0" applyAlignment="0" applyProtection="0"/>
    <xf numFmtId="0" fontId="20" fillId="0" borderId="6" applyNumberFormat="0" applyFill="0" applyAlignment="0" applyProtection="0"/>
    <xf numFmtId="199" fontId="118" fillId="0" borderId="0" applyFill="0">
      <alignment horizontal="center"/>
    </xf>
    <xf numFmtId="0" fontId="119" fillId="74" borderId="0" applyBorder="0"/>
    <xf numFmtId="0" fontId="120" fillId="0" borderId="0" applyNumberForma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10" fillId="62" borderId="41" applyNumberFormat="0" applyFill="0" applyAlignment="0" applyProtection="0">
      <alignment vertical="center"/>
      <protection locked="0"/>
    </xf>
    <xf numFmtId="0" fontId="121" fillId="0" borderId="0" applyNumberFormat="0" applyBorder="0">
      <alignment horizontal="left" vertical="top"/>
    </xf>
    <xf numFmtId="0" fontId="21" fillId="13" borderId="0" applyNumberFormat="0" applyBorder="0" applyAlignment="0" applyProtection="0"/>
    <xf numFmtId="0" fontId="21" fillId="13" borderId="0" applyNumberFormat="0" applyBorder="0" applyAlignment="0" applyProtection="0"/>
    <xf numFmtId="0" fontId="48" fillId="0" borderId="0"/>
    <xf numFmtId="0" fontId="1" fillId="0" borderId="0"/>
    <xf numFmtId="0" fontId="39" fillId="0" borderId="0"/>
    <xf numFmtId="0" fontId="48" fillId="0" borderId="0"/>
    <xf numFmtId="0" fontId="48" fillId="0" borderId="0"/>
    <xf numFmtId="0" fontId="122" fillId="0" borderId="0"/>
    <xf numFmtId="0" fontId="1" fillId="0" borderId="0"/>
    <xf numFmtId="0" fontId="3" fillId="0" borderId="0"/>
    <xf numFmtId="0" fontId="48" fillId="0" borderId="0"/>
    <xf numFmtId="0" fontId="48" fillId="0" borderId="0"/>
    <xf numFmtId="0" fontId="8" fillId="0" borderId="0"/>
    <xf numFmtId="0" fontId="39" fillId="0" borderId="0"/>
    <xf numFmtId="0" fontId="48" fillId="0" borderId="0"/>
    <xf numFmtId="0" fontId="48" fillId="0" borderId="0"/>
    <xf numFmtId="0" fontId="48" fillId="0" borderId="0"/>
    <xf numFmtId="0" fontId="48" fillId="0" borderId="0"/>
    <xf numFmtId="0" fontId="48" fillId="0" borderId="0"/>
    <xf numFmtId="0" fontId="1" fillId="0" borderId="0"/>
    <xf numFmtId="0" fontId="1" fillId="7" borderId="7" applyNumberFormat="0" applyFont="0" applyAlignment="0" applyProtection="0"/>
    <xf numFmtId="0" fontId="8" fillId="7" borderId="7" applyNumberFormat="0" applyFont="0" applyAlignment="0" applyProtection="0"/>
    <xf numFmtId="0" fontId="1" fillId="7" borderId="7" applyNumberFormat="0" applyFont="0" applyAlignment="0" applyProtection="0"/>
    <xf numFmtId="0" fontId="1" fillId="7" borderId="7" applyNumberFormat="0" applyFont="0" applyAlignment="0" applyProtection="0"/>
    <xf numFmtId="0" fontId="8" fillId="7" borderId="7" applyNumberFormat="0" applyFont="0" applyAlignment="0" applyProtection="0"/>
    <xf numFmtId="0" fontId="8" fillId="7" borderId="7" applyNumberFormat="0" applyFont="0" applyAlignment="0" applyProtection="0"/>
    <xf numFmtId="189" fontId="123" fillId="0" borderId="0" applyNumberFormat="0" applyFill="0" applyBorder="0" applyAlignment="0" applyProtection="0"/>
    <xf numFmtId="200" fontId="1" fillId="0" borderId="0" applyFont="0" applyFill="0" applyBorder="0" applyAlignment="0" applyProtection="0"/>
    <xf numFmtId="0" fontId="1" fillId="0" borderId="30"/>
    <xf numFmtId="0" fontId="1" fillId="0" borderId="30"/>
    <xf numFmtId="200" fontId="1" fillId="0" borderId="0" applyFont="0" applyFill="0" applyBorder="0" applyAlignment="0" applyProtection="0"/>
    <xf numFmtId="178" fontId="1" fillId="0" borderId="0" applyFont="0" applyFill="0" applyBorder="0" applyAlignment="0" applyProtection="0"/>
    <xf numFmtId="14" fontId="1" fillId="0" borderId="0" applyFont="0" applyFill="0" applyBorder="0" applyAlignment="0" applyProtection="0"/>
    <xf numFmtId="14"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7" fontId="124" fillId="0" borderId="30" applyBorder="0"/>
    <xf numFmtId="1" fontId="1" fillId="0" borderId="0" applyFont="0" applyFill="0" applyBorder="0" applyAlignment="0" applyProtection="0"/>
    <xf numFmtId="1" fontId="1" fillId="0" borderId="0" applyFont="0" applyFill="0" applyBorder="0" applyAlignment="0" applyProtection="0"/>
    <xf numFmtId="168" fontId="1" fillId="0" borderId="0">
      <alignment horizontal="center"/>
    </xf>
    <xf numFmtId="168" fontId="1" fillId="0" borderId="0">
      <alignment horizontal="center"/>
    </xf>
    <xf numFmtId="168" fontId="1" fillId="0" borderId="0">
      <alignment horizontal="center"/>
    </xf>
    <xf numFmtId="168" fontId="1" fillId="0" borderId="0">
      <alignment horizontal="center"/>
    </xf>
    <xf numFmtId="168" fontId="1" fillId="0" borderId="0">
      <alignment horizontal="center"/>
    </xf>
    <xf numFmtId="168" fontId="1" fillId="0" borderId="0">
      <alignment horizontal="center"/>
    </xf>
    <xf numFmtId="168" fontId="1" fillId="0" borderId="0">
      <alignment horizontal="center"/>
    </xf>
    <xf numFmtId="0" fontId="22" fillId="11" borderId="9" applyNumberFormat="0" applyAlignment="0" applyProtection="0"/>
    <xf numFmtId="0" fontId="22" fillId="11" borderId="9" applyNumberFormat="0" applyAlignment="0" applyProtection="0"/>
    <xf numFmtId="0" fontId="92" fillId="0" borderId="0"/>
    <xf numFmtId="9" fontId="3" fillId="0" borderId="0" applyFont="0" applyFill="0" applyBorder="0" applyAlignment="0" applyProtection="0"/>
    <xf numFmtId="10" fontId="3" fillId="0" borderId="0" applyFont="0" applyFill="0" applyBorder="0" applyAlignment="0" applyProtection="0"/>
    <xf numFmtId="9" fontId="48" fillId="0" borderId="0" applyFont="0" applyFill="0" applyBorder="0" applyAlignment="0" applyProtection="0"/>
    <xf numFmtId="9" fontId="3" fillId="0" borderId="0" applyFont="0" applyFill="0" applyBorder="0" applyAlignment="0" applyProtection="0"/>
    <xf numFmtId="0" fontId="77" fillId="0" borderId="0" applyNumberFormat="0" applyFont="0" applyFill="0" applyBorder="0" applyAlignment="0" applyProtection="0">
      <alignment horizontal="left"/>
    </xf>
    <xf numFmtId="15" fontId="77" fillId="0" borderId="0" applyFont="0" applyFill="0" applyBorder="0" applyAlignment="0" applyProtection="0"/>
    <xf numFmtId="4" fontId="77" fillId="0" borderId="0" applyFont="0" applyFill="0" applyBorder="0" applyAlignment="0" applyProtection="0"/>
    <xf numFmtId="0" fontId="125" fillId="0" borderId="42">
      <alignment horizontal="center"/>
    </xf>
    <xf numFmtId="3" fontId="77" fillId="0" borderId="0" applyFont="0" applyFill="0" applyBorder="0" applyAlignment="0" applyProtection="0"/>
    <xf numFmtId="0" fontId="77" fillId="75" borderId="0" applyNumberFormat="0" applyFont="0" applyBorder="0" applyAlignment="0" applyProtection="0"/>
    <xf numFmtId="0" fontId="1" fillId="0" borderId="0" applyFill="0" applyBorder="0" applyProtection="0">
      <alignment vertical="center"/>
    </xf>
    <xf numFmtId="0" fontId="1" fillId="0" borderId="0" applyFill="0" applyBorder="0" applyProtection="0">
      <alignment vertical="center"/>
    </xf>
    <xf numFmtId="49" fontId="126" fillId="76" borderId="43">
      <alignment horizontal="left"/>
    </xf>
    <xf numFmtId="49" fontId="127" fillId="76" borderId="44">
      <alignment horizontal="centerContinuous"/>
    </xf>
    <xf numFmtId="0" fontId="1" fillId="77" borderId="44"/>
    <xf numFmtId="0" fontId="1" fillId="77" borderId="44"/>
    <xf numFmtId="0" fontId="1" fillId="77" borderId="44"/>
    <xf numFmtId="49" fontId="127" fillId="76" borderId="0">
      <alignment horizontal="centerContinuous"/>
    </xf>
    <xf numFmtId="49" fontId="128" fillId="0" borderId="0"/>
    <xf numFmtId="0" fontId="1" fillId="78" borderId="44"/>
    <xf numFmtId="0" fontId="1" fillId="78" borderId="44"/>
    <xf numFmtId="0" fontId="1" fillId="78" borderId="44"/>
    <xf numFmtId="49" fontId="127" fillId="76" borderId="45">
      <alignment horizontal="left"/>
    </xf>
    <xf numFmtId="49" fontId="127" fillId="79" borderId="45">
      <alignment horizontal="left"/>
    </xf>
    <xf numFmtId="49" fontId="129" fillId="76" borderId="31">
      <alignment horizontal="left"/>
    </xf>
    <xf numFmtId="49" fontId="126" fillId="76" borderId="46">
      <alignment horizontal="centerContinuous"/>
    </xf>
    <xf numFmtId="49" fontId="127" fillId="76" borderId="44">
      <alignment horizontal="left"/>
    </xf>
    <xf numFmtId="49" fontId="129" fillId="76" borderId="47">
      <alignment horizontal="left"/>
    </xf>
    <xf numFmtId="49" fontId="130" fillId="0" borderId="0"/>
    <xf numFmtId="181" fontId="90" fillId="65" borderId="0">
      <alignment vertical="center"/>
    </xf>
    <xf numFmtId="181" fontId="79" fillId="80" borderId="0"/>
    <xf numFmtId="0" fontId="131" fillId="0" borderId="0" applyNumberFormat="0" applyFill="0" applyBorder="0" applyAlignment="0" applyProtection="0"/>
    <xf numFmtId="0" fontId="35" fillId="81" borderId="0"/>
    <xf numFmtId="0" fontId="1" fillId="82"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5" fillId="0" borderId="0">
      <alignment vertical="center"/>
    </xf>
    <xf numFmtId="0" fontId="5" fillId="0" borderId="18" applyFont="0" applyFill="0" applyAlignment="0" applyProtection="0"/>
    <xf numFmtId="189" fontId="132" fillId="0" borderId="48" applyNumberFormat="0" applyFont="0" applyFill="0" applyAlignment="0" applyProtection="0"/>
    <xf numFmtId="40" fontId="3" fillId="0" borderId="0" applyBorder="0" applyProtection="0">
      <alignment horizontal="left"/>
    </xf>
    <xf numFmtId="0" fontId="5" fillId="0" borderId="0" applyFont="0" applyFill="0" applyBorder="0" applyAlignment="0" applyProtection="0"/>
    <xf numFmtId="181" fontId="90" fillId="83" borderId="0" applyNumberFormat="0">
      <alignment vertical="center"/>
    </xf>
    <xf numFmtId="0" fontId="69" fillId="0" borderId="0" applyNumberFormat="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133" fillId="0" borderId="0">
      <alignment vertical="center"/>
    </xf>
    <xf numFmtId="186" fontId="134" fillId="0" borderId="0" applyNumberFormat="0" applyFill="0" applyBorder="0" applyAlignment="0" applyProtection="0"/>
    <xf numFmtId="189" fontId="132" fillId="0" borderId="49" applyNumberFormat="0" applyFont="0" applyFill="0" applyAlignment="0" applyProtection="0"/>
    <xf numFmtId="0" fontId="1" fillId="0" borderId="13" applyNumberFormat="0" applyFont="0" applyBorder="0" applyAlignment="0" applyProtection="0"/>
    <xf numFmtId="0" fontId="24" fillId="0" borderId="50" applyNumberFormat="0" applyFill="0" applyAlignment="0" applyProtection="0"/>
    <xf numFmtId="0" fontId="24" fillId="0" borderId="50" applyNumberFormat="0" applyFill="0" applyAlignment="0" applyProtection="0"/>
    <xf numFmtId="0" fontId="5" fillId="0" borderId="51" applyFont="0" applyFill="0" applyAlignment="0" applyProtection="0"/>
    <xf numFmtId="181" fontId="26" fillId="84" borderId="0" applyNumberFormat="0" applyFont="0" applyBorder="0" applyAlignment="0" applyProtection="0"/>
    <xf numFmtId="0" fontId="35" fillId="0" borderId="0"/>
    <xf numFmtId="0" fontId="135" fillId="0" borderId="0" applyNumberFormat="0" applyFill="0" applyBorder="0" applyAlignment="0" applyProtection="0"/>
    <xf numFmtId="201" fontId="1" fillId="0" borderId="0" applyFont="0" applyFill="0" applyBorder="0" applyAlignment="0" applyProtection="0"/>
    <xf numFmtId="166" fontId="1" fillId="0" borderId="0" applyFon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1" fillId="12" borderId="0" applyNumberFormat="0" applyFont="0" applyBorder="0" applyAlignment="0" applyProtection="0"/>
    <xf numFmtId="0" fontId="1" fillId="12" borderId="0" applyNumberFormat="0" applyFont="0" applyBorder="0" applyAlignment="0" applyProtection="0"/>
    <xf numFmtId="0" fontId="136" fillId="0" borderId="0"/>
    <xf numFmtId="0" fontId="1" fillId="0" borderId="0"/>
    <xf numFmtId="9" fontId="8" fillId="0" borderId="0" applyFont="0" applyFill="0" applyBorder="0" applyAlignment="0" applyProtection="0"/>
    <xf numFmtId="0" fontId="1" fillId="0" borderId="0">
      <alignment vertical="top"/>
    </xf>
    <xf numFmtId="0" fontId="1" fillId="0" borderId="0">
      <alignment vertical="top"/>
    </xf>
    <xf numFmtId="0" fontId="89" fillId="85" borderId="30">
      <alignment horizontal="center"/>
    </xf>
    <xf numFmtId="38" fontId="137" fillId="0" borderId="30"/>
    <xf numFmtId="0" fontId="138" fillId="0" borderId="30">
      <alignment horizontal="center"/>
    </xf>
    <xf numFmtId="0" fontId="139" fillId="85" borderId="30">
      <alignment horizontal="center"/>
    </xf>
    <xf numFmtId="0" fontId="140" fillId="0" borderId="30"/>
    <xf numFmtId="0" fontId="141" fillId="0" borderId="0"/>
    <xf numFmtId="0" fontId="1" fillId="0" borderId="0">
      <alignment horizontal="left" wrapText="1"/>
    </xf>
    <xf numFmtId="202" fontId="1" fillId="0" borderId="0" applyFont="0" applyFill="0" applyBorder="0" applyAlignment="0" applyProtection="0">
      <alignment vertical="top"/>
    </xf>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40" fontId="3" fillId="0" borderId="0" applyFont="0" applyFill="0" applyBorder="0" applyAlignment="0" applyProtection="0">
      <alignment vertical="top"/>
    </xf>
    <xf numFmtId="203" fontId="3" fillId="0" borderId="0" applyFont="0" applyFill="0" applyBorder="0" applyAlignment="0" applyProtection="0">
      <alignment vertical="top"/>
    </xf>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204" fontId="3" fillId="0" borderId="0" applyFont="0" applyFill="0" applyBorder="0" applyAlignment="0" applyProtection="0">
      <alignment vertical="top"/>
    </xf>
    <xf numFmtId="0" fontId="9" fillId="55" borderId="0" applyNumberFormat="0" applyBorder="0" applyAlignment="0" applyProtection="0"/>
    <xf numFmtId="0" fontId="9" fillId="55" borderId="0" applyNumberFormat="0" applyBorder="0" applyAlignment="0" applyProtection="0"/>
    <xf numFmtId="0" fontId="9" fillId="55" borderId="0" applyNumberFormat="0" applyBorder="0" applyAlignment="0" applyProtection="0"/>
    <xf numFmtId="0" fontId="9" fillId="55" borderId="0" applyNumberFormat="0" applyBorder="0" applyAlignment="0" applyProtection="0"/>
    <xf numFmtId="0" fontId="9" fillId="55" borderId="0" applyNumberFormat="0" applyBorder="0" applyAlignment="0" applyProtection="0"/>
    <xf numFmtId="0" fontId="9" fillId="55" borderId="0" applyNumberFormat="0" applyBorder="0" applyAlignment="0" applyProtection="0"/>
    <xf numFmtId="0" fontId="9" fillId="55" borderId="0" applyNumberFormat="0" applyBorder="0" applyAlignment="0" applyProtection="0"/>
    <xf numFmtId="0" fontId="9" fillId="55" borderId="0" applyNumberFormat="0" applyBorder="0" applyAlignment="0" applyProtection="0"/>
    <xf numFmtId="0" fontId="9" fillId="55" borderId="0" applyNumberFormat="0" applyBorder="0" applyAlignment="0" applyProtection="0"/>
    <xf numFmtId="0" fontId="9" fillId="55" borderId="0" applyNumberFormat="0" applyBorder="0" applyAlignment="0" applyProtection="0"/>
    <xf numFmtId="0" fontId="9" fillId="5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56" borderId="0" applyNumberFormat="0" applyBorder="0" applyAlignment="0" applyProtection="0"/>
    <xf numFmtId="0" fontId="9" fillId="56" borderId="0" applyNumberFormat="0" applyBorder="0" applyAlignment="0" applyProtection="0"/>
    <xf numFmtId="0" fontId="9" fillId="56" borderId="0" applyNumberFormat="0" applyBorder="0" applyAlignment="0" applyProtection="0"/>
    <xf numFmtId="0" fontId="9" fillId="56" borderId="0" applyNumberFormat="0" applyBorder="0" applyAlignment="0" applyProtection="0"/>
    <xf numFmtId="0" fontId="9" fillId="56" borderId="0" applyNumberFormat="0" applyBorder="0" applyAlignment="0" applyProtection="0"/>
    <xf numFmtId="0" fontId="9" fillId="56" borderId="0" applyNumberFormat="0" applyBorder="0" applyAlignment="0" applyProtection="0"/>
    <xf numFmtId="0" fontId="9" fillId="56" borderId="0" applyNumberFormat="0" applyBorder="0" applyAlignment="0" applyProtection="0"/>
    <xf numFmtId="0" fontId="9" fillId="56" borderId="0" applyNumberFormat="0" applyBorder="0" applyAlignment="0" applyProtection="0"/>
    <xf numFmtId="0" fontId="9" fillId="56" borderId="0" applyNumberFormat="0" applyBorder="0" applyAlignment="0" applyProtection="0"/>
    <xf numFmtId="0" fontId="9" fillId="56" borderId="0" applyNumberFormat="0" applyBorder="0" applyAlignment="0" applyProtection="0"/>
    <xf numFmtId="0" fontId="9" fillId="56"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57" borderId="0" applyNumberFormat="0" applyBorder="0" applyAlignment="0" applyProtection="0"/>
    <xf numFmtId="0" fontId="9" fillId="57" borderId="0" applyNumberFormat="0" applyBorder="0" applyAlignment="0" applyProtection="0"/>
    <xf numFmtId="0" fontId="9" fillId="57" borderId="0" applyNumberFormat="0" applyBorder="0" applyAlignment="0" applyProtection="0"/>
    <xf numFmtId="0" fontId="9" fillId="57" borderId="0" applyNumberFormat="0" applyBorder="0" applyAlignment="0" applyProtection="0"/>
    <xf numFmtId="0" fontId="9" fillId="57" borderId="0" applyNumberFormat="0" applyBorder="0" applyAlignment="0" applyProtection="0"/>
    <xf numFmtId="0" fontId="9" fillId="57" borderId="0" applyNumberFormat="0" applyBorder="0" applyAlignment="0" applyProtection="0"/>
    <xf numFmtId="0" fontId="9" fillId="57" borderId="0" applyNumberFormat="0" applyBorder="0" applyAlignment="0" applyProtection="0"/>
    <xf numFmtId="0" fontId="9" fillId="57" borderId="0" applyNumberFormat="0" applyBorder="0" applyAlignment="0" applyProtection="0"/>
    <xf numFmtId="0" fontId="9" fillId="57" borderId="0" applyNumberFormat="0" applyBorder="0" applyAlignment="0" applyProtection="0"/>
    <xf numFmtId="0" fontId="9" fillId="57" borderId="0" applyNumberFormat="0" applyBorder="0" applyAlignment="0" applyProtection="0"/>
    <xf numFmtId="0" fontId="9" fillId="57" borderId="0" applyNumberFormat="0" applyBorder="0" applyAlignment="0" applyProtection="0"/>
    <xf numFmtId="205" fontId="1" fillId="0" borderId="0" applyFont="0" applyFill="0" applyBorder="0" applyAlignment="0" applyProtection="0">
      <alignment vertical="top"/>
    </xf>
    <xf numFmtId="1" fontId="142" fillId="0" borderId="0" applyFont="0" applyFill="0" applyBorder="0" applyProtection="0">
      <alignment horizontal="left" vertical="top"/>
    </xf>
    <xf numFmtId="0" fontId="9" fillId="58" borderId="0" applyNumberFormat="0" applyBorder="0" applyAlignment="0" applyProtection="0"/>
    <xf numFmtId="0" fontId="9" fillId="58" borderId="0" applyNumberFormat="0" applyBorder="0" applyAlignment="0" applyProtection="0"/>
    <xf numFmtId="0" fontId="9" fillId="58" borderId="0" applyNumberFormat="0" applyBorder="0" applyAlignment="0" applyProtection="0"/>
    <xf numFmtId="0" fontId="9" fillId="58" borderId="0" applyNumberFormat="0" applyBorder="0" applyAlignment="0" applyProtection="0"/>
    <xf numFmtId="0" fontId="9" fillId="58" borderId="0" applyNumberFormat="0" applyBorder="0" applyAlignment="0" applyProtection="0"/>
    <xf numFmtId="0" fontId="9" fillId="58" borderId="0" applyNumberFormat="0" applyBorder="0" applyAlignment="0" applyProtection="0"/>
    <xf numFmtId="0" fontId="9" fillId="58" borderId="0" applyNumberFormat="0" applyBorder="0" applyAlignment="0" applyProtection="0"/>
    <xf numFmtId="0" fontId="9" fillId="58" borderId="0" applyNumberFormat="0" applyBorder="0" applyAlignment="0" applyProtection="0"/>
    <xf numFmtId="0" fontId="9" fillId="58" borderId="0" applyNumberFormat="0" applyBorder="0" applyAlignment="0" applyProtection="0"/>
    <xf numFmtId="0" fontId="9" fillId="58" borderId="0" applyNumberFormat="0" applyBorder="0" applyAlignment="0" applyProtection="0"/>
    <xf numFmtId="0" fontId="9" fillId="58"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56" borderId="0" applyNumberFormat="0" applyBorder="0" applyAlignment="0" applyProtection="0"/>
    <xf numFmtId="0" fontId="9" fillId="56" borderId="0" applyNumberFormat="0" applyBorder="0" applyAlignment="0" applyProtection="0"/>
    <xf numFmtId="0" fontId="9" fillId="56" borderId="0" applyNumberFormat="0" applyBorder="0" applyAlignment="0" applyProtection="0"/>
    <xf numFmtId="0" fontId="9" fillId="56" borderId="0" applyNumberFormat="0" applyBorder="0" applyAlignment="0" applyProtection="0"/>
    <xf numFmtId="0" fontId="9" fillId="56" borderId="0" applyNumberFormat="0" applyBorder="0" applyAlignment="0" applyProtection="0"/>
    <xf numFmtId="0" fontId="9" fillId="56" borderId="0" applyNumberFormat="0" applyBorder="0" applyAlignment="0" applyProtection="0"/>
    <xf numFmtId="0" fontId="9" fillId="56" borderId="0" applyNumberFormat="0" applyBorder="0" applyAlignment="0" applyProtection="0"/>
    <xf numFmtId="0" fontId="9" fillId="56" borderId="0" applyNumberFormat="0" applyBorder="0" applyAlignment="0" applyProtection="0"/>
    <xf numFmtId="0" fontId="9" fillId="56" borderId="0" applyNumberFormat="0" applyBorder="0" applyAlignment="0" applyProtection="0"/>
    <xf numFmtId="0" fontId="9" fillId="56" borderId="0" applyNumberFormat="0" applyBorder="0" applyAlignment="0" applyProtection="0"/>
    <xf numFmtId="0" fontId="9" fillId="56"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37" fontId="137" fillId="0" borderId="52" applyBorder="0" applyAlignment="0"/>
    <xf numFmtId="37" fontId="137" fillId="0" borderId="52" applyBorder="0" applyAlignment="0"/>
    <xf numFmtId="37" fontId="137" fillId="0" borderId="0" applyBorder="0" applyAlignment="0"/>
    <xf numFmtId="37" fontId="137" fillId="0" borderId="31"/>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1" fillId="11" borderId="1" applyNumberFormat="0" applyAlignment="0" applyProtection="0"/>
    <xf numFmtId="0" fontId="11" fillId="11" borderId="1" applyNumberFormat="0" applyAlignment="0" applyProtection="0"/>
    <xf numFmtId="0" fontId="11" fillId="11" borderId="1" applyNumberFormat="0" applyAlignment="0" applyProtection="0"/>
    <xf numFmtId="0" fontId="11" fillId="11" borderId="1" applyNumberFormat="0" applyAlignment="0" applyProtection="0"/>
    <xf numFmtId="0" fontId="11" fillId="11" borderId="1" applyNumberFormat="0" applyAlignment="0" applyProtection="0"/>
    <xf numFmtId="0" fontId="11" fillId="11" borderId="1" applyNumberFormat="0" applyAlignment="0" applyProtection="0"/>
    <xf numFmtId="0" fontId="11" fillId="11" borderId="1" applyNumberFormat="0" applyAlignment="0" applyProtection="0"/>
    <xf numFmtId="0" fontId="11" fillId="11" borderId="1" applyNumberFormat="0" applyAlignment="0" applyProtection="0"/>
    <xf numFmtId="0" fontId="11" fillId="11" borderId="1" applyNumberFormat="0" applyAlignment="0" applyProtection="0"/>
    <xf numFmtId="0" fontId="11" fillId="11" borderId="1" applyNumberFormat="0" applyAlignment="0" applyProtection="0"/>
    <xf numFmtId="0" fontId="11" fillId="11" borderId="1" applyNumberFormat="0" applyAlignment="0" applyProtection="0"/>
    <xf numFmtId="38" fontId="143" fillId="0" borderId="0" applyNumberFormat="0" applyFill="0" applyBorder="0" applyAlignment="0" applyProtection="0">
      <alignment vertical="top"/>
    </xf>
    <xf numFmtId="206" fontId="144" fillId="0" borderId="0" applyNumberFormat="0" applyFill="0" applyBorder="0" applyAlignment="0" applyProtection="0">
      <alignment vertical="top"/>
    </xf>
    <xf numFmtId="0" fontId="12" fillId="21" borderId="2" applyNumberFormat="0" applyAlignment="0" applyProtection="0"/>
    <xf numFmtId="0" fontId="12" fillId="21" borderId="2" applyNumberFormat="0" applyAlignment="0" applyProtection="0"/>
    <xf numFmtId="0" fontId="12" fillId="21" borderId="2" applyNumberFormat="0" applyAlignment="0" applyProtection="0"/>
    <xf numFmtId="0" fontId="12" fillId="21" borderId="2" applyNumberFormat="0" applyAlignment="0" applyProtection="0"/>
    <xf numFmtId="0" fontId="12" fillId="21" borderId="2" applyNumberFormat="0" applyAlignment="0" applyProtection="0"/>
    <xf numFmtId="0" fontId="12" fillId="21" borderId="2" applyNumberFormat="0" applyAlignment="0" applyProtection="0"/>
    <xf numFmtId="0" fontId="12" fillId="21" borderId="2" applyNumberFormat="0" applyAlignment="0" applyProtection="0"/>
    <xf numFmtId="0" fontId="12" fillId="21" borderId="2" applyNumberFormat="0" applyAlignment="0" applyProtection="0"/>
    <xf numFmtId="0" fontId="12" fillId="21" borderId="2" applyNumberFormat="0" applyAlignment="0" applyProtection="0"/>
    <xf numFmtId="0" fontId="12" fillId="21" borderId="2" applyNumberFormat="0" applyAlignment="0" applyProtection="0"/>
    <xf numFmtId="0" fontId="12" fillId="21" borderId="2" applyNumberFormat="0" applyAlignment="0" applyProtection="0"/>
    <xf numFmtId="38" fontId="3" fillId="0" borderId="0" applyNumberFormat="0" applyFont="0" applyBorder="0" applyAlignment="0" applyProtection="0">
      <alignment vertical="top"/>
    </xf>
    <xf numFmtId="207" fontId="145" fillId="0" borderId="0"/>
    <xf numFmtId="207" fontId="145" fillId="0" borderId="0"/>
    <xf numFmtId="207" fontId="145" fillId="0" borderId="0"/>
    <xf numFmtId="207" fontId="145" fillId="0" borderId="0"/>
    <xf numFmtId="207" fontId="145" fillId="0" borderId="0"/>
    <xf numFmtId="207" fontId="145" fillId="0" borderId="0"/>
    <xf numFmtId="207" fontId="145" fillId="0" borderId="0"/>
    <xf numFmtId="207" fontId="145" fillId="0" borderId="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8"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208" fontId="1" fillId="0" borderId="0" applyFont="0" applyFill="0" applyBorder="0" applyProtection="0">
      <alignment horizontal="left" vertical="top"/>
    </xf>
    <xf numFmtId="209" fontId="1" fillId="0" borderId="0" applyFont="0" applyFill="0" applyBorder="0" applyProtection="0">
      <alignment horizontal="left" vertical="top"/>
    </xf>
    <xf numFmtId="210" fontId="1" fillId="0" borderId="0" applyFont="0" applyFill="0" applyBorder="0" applyProtection="0">
      <alignment horizontal="left" vertical="top"/>
    </xf>
    <xf numFmtId="211" fontId="1" fillId="0" borderId="0" applyFont="0" applyFill="0" applyBorder="0" applyProtection="0">
      <alignment horizontal="left" vertical="top"/>
    </xf>
    <xf numFmtId="212" fontId="1" fillId="0" borderId="0" applyFont="0" applyFill="0" applyBorder="0" applyProtection="0">
      <alignment horizontal="left" vertical="top"/>
    </xf>
    <xf numFmtId="37" fontId="3" fillId="86" borderId="0" applyNumberFormat="0" applyBorder="0" applyAlignment="0">
      <protection locked="0"/>
    </xf>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38" fontId="109" fillId="0" borderId="0" applyNumberFormat="0" applyFill="0" applyBorder="0" applyAlignment="0" applyProtection="0">
      <alignment vertical="top"/>
    </xf>
    <xf numFmtId="0" fontId="14" fillId="6" borderId="0" applyNumberFormat="0" applyBorder="0" applyAlignment="0" applyProtection="0"/>
    <xf numFmtId="0" fontId="14" fillId="6" borderId="0" applyNumberFormat="0" applyBorder="0" applyAlignment="0" applyProtection="0"/>
    <xf numFmtId="0" fontId="14" fillId="6" borderId="0" applyNumberFormat="0" applyBorder="0" applyAlignment="0" applyProtection="0"/>
    <xf numFmtId="0" fontId="14" fillId="6" borderId="0" applyNumberFormat="0" applyBorder="0" applyAlignment="0" applyProtection="0"/>
    <xf numFmtId="0" fontId="14" fillId="6" borderId="0" applyNumberFormat="0" applyBorder="0" applyAlignment="0" applyProtection="0"/>
    <xf numFmtId="0" fontId="14" fillId="6" borderId="0" applyNumberFormat="0" applyBorder="0" applyAlignment="0" applyProtection="0"/>
    <xf numFmtId="0" fontId="14" fillId="6" borderId="0" applyNumberFormat="0" applyBorder="0" applyAlignment="0" applyProtection="0"/>
    <xf numFmtId="0" fontId="14" fillId="6" borderId="0" applyNumberFormat="0" applyBorder="0" applyAlignment="0" applyProtection="0"/>
    <xf numFmtId="0" fontId="14" fillId="6" borderId="0" applyNumberFormat="0" applyBorder="0" applyAlignment="0" applyProtection="0"/>
    <xf numFmtId="0" fontId="14" fillId="6" borderId="0" applyNumberFormat="0" applyBorder="0" applyAlignment="0" applyProtection="0"/>
    <xf numFmtId="0" fontId="14" fillId="6" borderId="0" applyNumberFormat="0" applyBorder="0" applyAlignment="0" applyProtection="0"/>
    <xf numFmtId="38" fontId="3" fillId="66" borderId="0" applyNumberFormat="0" applyFont="0" applyBorder="0" applyAlignment="0" applyProtection="0">
      <alignment vertical="top"/>
    </xf>
    <xf numFmtId="0" fontId="106" fillId="0" borderId="38" applyNumberFormat="0" applyFill="0" applyAlignment="0" applyProtection="0"/>
    <xf numFmtId="0" fontId="106" fillId="0" borderId="38" applyNumberFormat="0" applyFill="0" applyAlignment="0" applyProtection="0"/>
    <xf numFmtId="0" fontId="106" fillId="0" borderId="38" applyNumberFormat="0" applyFill="0" applyAlignment="0" applyProtection="0"/>
    <xf numFmtId="0" fontId="106" fillId="0" borderId="38" applyNumberFormat="0" applyFill="0" applyAlignment="0" applyProtection="0"/>
    <xf numFmtId="0" fontId="106" fillId="0" borderId="38" applyNumberFormat="0" applyFill="0" applyAlignment="0" applyProtection="0"/>
    <xf numFmtId="0" fontId="106" fillId="0" borderId="38" applyNumberFormat="0" applyFill="0" applyAlignment="0" applyProtection="0"/>
    <xf numFmtId="0" fontId="106" fillId="0" borderId="38" applyNumberFormat="0" applyFill="0" applyAlignment="0" applyProtection="0"/>
    <xf numFmtId="0" fontId="106" fillId="0" borderId="38" applyNumberFormat="0" applyFill="0" applyAlignment="0" applyProtection="0"/>
    <xf numFmtId="0" fontId="106" fillId="0" borderId="38" applyNumberFormat="0" applyFill="0" applyAlignment="0" applyProtection="0"/>
    <xf numFmtId="0" fontId="106" fillId="0" borderId="38" applyNumberFormat="0" applyFill="0" applyAlignment="0" applyProtection="0"/>
    <xf numFmtId="0" fontId="107" fillId="0" borderId="4" applyNumberFormat="0" applyFill="0" applyAlignment="0" applyProtection="0"/>
    <xf numFmtId="0" fontId="107" fillId="0" borderId="4" applyNumberFormat="0" applyFill="0" applyAlignment="0" applyProtection="0"/>
    <xf numFmtId="0" fontId="107" fillId="0" borderId="4" applyNumberFormat="0" applyFill="0" applyAlignment="0" applyProtection="0"/>
    <xf numFmtId="0" fontId="107" fillId="0" borderId="4" applyNumberFormat="0" applyFill="0" applyAlignment="0" applyProtection="0"/>
    <xf numFmtId="0" fontId="107" fillId="0" borderId="4" applyNumberFormat="0" applyFill="0" applyAlignment="0" applyProtection="0"/>
    <xf numFmtId="0" fontId="107" fillId="0" borderId="4" applyNumberFormat="0" applyFill="0" applyAlignment="0" applyProtection="0"/>
    <xf numFmtId="0" fontId="107" fillId="0" borderId="4" applyNumberFormat="0" applyFill="0" applyAlignment="0" applyProtection="0"/>
    <xf numFmtId="0" fontId="107" fillId="0" borderId="4" applyNumberFormat="0" applyFill="0" applyAlignment="0" applyProtection="0"/>
    <xf numFmtId="0" fontId="107" fillId="0" borderId="4" applyNumberFormat="0" applyFill="0" applyAlignment="0" applyProtection="0"/>
    <xf numFmtId="0" fontId="107" fillId="0" borderId="4" applyNumberFormat="0" applyFill="0" applyAlignment="0" applyProtection="0"/>
    <xf numFmtId="0" fontId="68" fillId="0" borderId="29" applyNumberFormat="0" applyFill="0" applyAlignment="0" applyProtection="0"/>
    <xf numFmtId="0" fontId="68" fillId="0" borderId="29" applyNumberFormat="0" applyFill="0" applyAlignment="0" applyProtection="0"/>
    <xf numFmtId="0" fontId="68" fillId="0" borderId="29" applyNumberFormat="0" applyFill="0" applyAlignment="0" applyProtection="0"/>
    <xf numFmtId="0" fontId="68" fillId="0" borderId="29" applyNumberFormat="0" applyFill="0" applyAlignment="0" applyProtection="0"/>
    <xf numFmtId="0" fontId="68" fillId="0" borderId="29" applyNumberFormat="0" applyFill="0" applyAlignment="0" applyProtection="0"/>
    <xf numFmtId="0" fontId="68" fillId="0" borderId="29" applyNumberFormat="0" applyFill="0" applyAlignment="0" applyProtection="0"/>
    <xf numFmtId="0" fontId="68" fillId="0" borderId="29" applyNumberFormat="0" applyFill="0" applyAlignment="0" applyProtection="0"/>
    <xf numFmtId="0" fontId="68" fillId="0" borderId="29" applyNumberFormat="0" applyFill="0" applyAlignment="0" applyProtection="0"/>
    <xf numFmtId="0" fontId="68" fillId="0" borderId="29" applyNumberFormat="0" applyFill="0" applyAlignment="0" applyProtection="0"/>
    <xf numFmtId="0" fontId="68" fillId="0" borderId="29" applyNumberFormat="0" applyFill="0" applyAlignment="0" applyProtection="0"/>
    <xf numFmtId="0" fontId="68" fillId="0" borderId="29" applyNumberFormat="0" applyFill="0" applyAlignment="0" applyProtection="0"/>
    <xf numFmtId="0" fontId="68" fillId="0" borderId="0" applyNumberFormat="0" applyFill="0" applyBorder="0" applyAlignment="0" applyProtection="0"/>
    <xf numFmtId="0" fontId="68" fillId="0" borderId="0" applyNumberFormat="0" applyFill="0" applyBorder="0" applyAlignment="0" applyProtection="0"/>
    <xf numFmtId="0" fontId="68" fillId="0" borderId="0" applyNumberFormat="0" applyFill="0" applyBorder="0" applyAlignment="0" applyProtection="0"/>
    <xf numFmtId="0" fontId="68" fillId="0" borderId="0" applyNumberFormat="0" applyFill="0" applyBorder="0" applyAlignment="0" applyProtection="0"/>
    <xf numFmtId="0" fontId="68" fillId="0" borderId="0" applyNumberFormat="0" applyFill="0" applyBorder="0" applyAlignment="0" applyProtection="0"/>
    <xf numFmtId="0" fontId="68" fillId="0" borderId="0" applyNumberFormat="0" applyFill="0" applyBorder="0" applyAlignment="0" applyProtection="0"/>
    <xf numFmtId="0" fontId="68" fillId="0" borderId="0" applyNumberFormat="0" applyFill="0" applyBorder="0" applyAlignment="0" applyProtection="0"/>
    <xf numFmtId="0" fontId="68" fillId="0" borderId="0" applyNumberFormat="0" applyFill="0" applyBorder="0" applyAlignment="0" applyProtection="0"/>
    <xf numFmtId="0" fontId="68" fillId="0" borderId="0" applyNumberFormat="0" applyFill="0" applyBorder="0" applyAlignment="0" applyProtection="0"/>
    <xf numFmtId="0" fontId="68" fillId="0" borderId="0" applyNumberFormat="0" applyFill="0" applyBorder="0" applyAlignment="0" applyProtection="0"/>
    <xf numFmtId="0" fontId="68" fillId="0" borderId="0" applyNumberFormat="0" applyFill="0" applyBorder="0" applyAlignment="0" applyProtection="0"/>
    <xf numFmtId="181" fontId="146" fillId="0" borderId="0"/>
    <xf numFmtId="0" fontId="19" fillId="3" borderId="1" applyNumberFormat="0" applyAlignment="0" applyProtection="0"/>
    <xf numFmtId="0" fontId="19" fillId="3" borderId="1" applyNumberFormat="0" applyAlignment="0" applyProtection="0"/>
    <xf numFmtId="0" fontId="19" fillId="3" borderId="1" applyNumberFormat="0" applyAlignment="0" applyProtection="0"/>
    <xf numFmtId="0" fontId="19" fillId="3" borderId="1" applyNumberFormat="0" applyAlignment="0" applyProtection="0"/>
    <xf numFmtId="0" fontId="19" fillId="3" borderId="1" applyNumberFormat="0" applyAlignment="0" applyProtection="0"/>
    <xf numFmtId="0" fontId="19" fillId="3" borderId="1" applyNumberFormat="0" applyAlignment="0" applyProtection="0"/>
    <xf numFmtId="0" fontId="19" fillId="3" borderId="1" applyNumberFormat="0" applyAlignment="0" applyProtection="0"/>
    <xf numFmtId="0" fontId="19" fillId="3" borderId="1" applyNumberFormat="0" applyAlignment="0" applyProtection="0"/>
    <xf numFmtId="0" fontId="19" fillId="3" borderId="1" applyNumberFormat="0" applyAlignment="0" applyProtection="0"/>
    <xf numFmtId="0" fontId="19" fillId="3" borderId="1" applyNumberFormat="0" applyAlignment="0" applyProtection="0"/>
    <xf numFmtId="0" fontId="19" fillId="3" borderId="1" applyNumberFormat="0" applyAlignment="0" applyProtection="0"/>
    <xf numFmtId="38" fontId="5" fillId="0" borderId="0" applyNumberFormat="0" applyFill="0" applyBorder="0" applyAlignment="0" applyProtection="0">
      <alignment vertical="top"/>
    </xf>
    <xf numFmtId="38" fontId="147" fillId="0" borderId="0" applyNumberFormat="0" applyFill="0" applyBorder="0" applyAlignment="0" applyProtection="0">
      <alignment vertical="top"/>
    </xf>
    <xf numFmtId="38" fontId="148" fillId="0" borderId="0" applyNumberFormat="0" applyFill="0" applyBorder="0" applyAlignment="0" applyProtection="0">
      <alignment vertical="top"/>
    </xf>
    <xf numFmtId="38" fontId="3" fillId="66" borderId="0" applyNumberFormat="0" applyFont="0" applyBorder="0" applyAlignment="0" applyProtection="0">
      <alignment vertical="top"/>
    </xf>
    <xf numFmtId="38" fontId="3" fillId="87" borderId="0" applyNumberFormat="0" applyFont="0" applyBorder="0" applyAlignment="0" applyProtection="0">
      <alignment vertical="top"/>
    </xf>
    <xf numFmtId="0" fontId="20" fillId="0" borderId="6" applyNumberFormat="0" applyFill="0" applyAlignment="0" applyProtection="0"/>
    <xf numFmtId="0" fontId="20" fillId="0" borderId="6" applyNumberFormat="0" applyFill="0" applyAlignment="0" applyProtection="0"/>
    <xf numFmtId="0" fontId="20" fillId="0" borderId="6" applyNumberFormat="0" applyFill="0" applyAlignment="0" applyProtection="0"/>
    <xf numFmtId="0" fontId="20" fillId="0" borderId="6" applyNumberFormat="0" applyFill="0" applyAlignment="0" applyProtection="0"/>
    <xf numFmtId="0" fontId="20" fillId="0" borderId="6" applyNumberFormat="0" applyFill="0" applyAlignment="0" applyProtection="0"/>
    <xf numFmtId="0" fontId="20" fillId="0" borderId="6" applyNumberFormat="0" applyFill="0" applyAlignment="0" applyProtection="0"/>
    <xf numFmtId="0" fontId="20" fillId="0" borderId="6" applyNumberFormat="0" applyFill="0" applyAlignment="0" applyProtection="0"/>
    <xf numFmtId="0" fontId="20" fillId="0" borderId="6" applyNumberFormat="0" applyFill="0" applyAlignment="0" applyProtection="0"/>
    <xf numFmtId="0" fontId="20" fillId="0" borderId="6" applyNumberFormat="0" applyFill="0" applyAlignment="0" applyProtection="0"/>
    <xf numFmtId="0" fontId="20" fillId="0" borderId="6" applyNumberFormat="0" applyFill="0" applyAlignment="0" applyProtection="0"/>
    <xf numFmtId="0" fontId="20" fillId="0" borderId="6" applyNumberFormat="0" applyFill="0" applyAlignment="0" applyProtection="0"/>
    <xf numFmtId="0" fontId="21" fillId="13"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38" fontId="149" fillId="0" borderId="0" applyNumberFormat="0" applyFill="0" applyBorder="0" applyAlignment="0" applyProtection="0">
      <alignment vertical="top"/>
    </xf>
    <xf numFmtId="213" fontId="15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7" borderId="7" applyNumberFormat="0" applyFont="0" applyAlignment="0" applyProtection="0"/>
    <xf numFmtId="0" fontId="8" fillId="7" borderId="7" applyNumberFormat="0" applyFont="0" applyAlignment="0" applyProtection="0"/>
    <xf numFmtId="0" fontId="8" fillId="7" borderId="7" applyNumberFormat="0" applyFont="0" applyAlignment="0" applyProtection="0"/>
    <xf numFmtId="0" fontId="8" fillId="7" borderId="7" applyNumberFormat="0" applyFont="0" applyAlignment="0" applyProtection="0"/>
    <xf numFmtId="0" fontId="8" fillId="7" borderId="7" applyNumberFormat="0" applyFont="0" applyAlignment="0" applyProtection="0"/>
    <xf numFmtId="0" fontId="8" fillId="7" borderId="7" applyNumberFormat="0" applyFont="0" applyAlignment="0" applyProtection="0"/>
    <xf numFmtId="0" fontId="8" fillId="7" borderId="7" applyNumberFormat="0" applyFont="0" applyAlignment="0" applyProtection="0"/>
    <xf numFmtId="0" fontId="8" fillId="7" borderId="7" applyNumberFormat="0" applyFont="0" applyAlignment="0" applyProtection="0"/>
    <xf numFmtId="0" fontId="8" fillId="7" borderId="7" applyNumberFormat="0" applyFont="0" applyAlignment="0" applyProtection="0"/>
    <xf numFmtId="0" fontId="8" fillId="7" borderId="7" applyNumberFormat="0" applyFont="0" applyAlignment="0" applyProtection="0"/>
    <xf numFmtId="0" fontId="22" fillId="11" borderId="9" applyNumberFormat="0" applyAlignment="0" applyProtection="0"/>
    <xf numFmtId="0" fontId="22" fillId="11" borderId="9" applyNumberFormat="0" applyAlignment="0" applyProtection="0"/>
    <xf numFmtId="0" fontId="22" fillId="11" borderId="9" applyNumberFormat="0" applyAlignment="0" applyProtection="0"/>
    <xf numFmtId="0" fontId="22" fillId="11" borderId="9" applyNumberFormat="0" applyAlignment="0" applyProtection="0"/>
    <xf numFmtId="0" fontId="22" fillId="11" borderId="9" applyNumberFormat="0" applyAlignment="0" applyProtection="0"/>
    <xf numFmtId="0" fontId="22" fillId="11" borderId="9" applyNumberFormat="0" applyAlignment="0" applyProtection="0"/>
    <xf numFmtId="0" fontId="22" fillId="11" borderId="9" applyNumberFormat="0" applyAlignment="0" applyProtection="0"/>
    <xf numFmtId="0" fontId="22" fillId="11" borderId="9" applyNumberFormat="0" applyAlignment="0" applyProtection="0"/>
    <xf numFmtId="0" fontId="22" fillId="11" borderId="9" applyNumberFormat="0" applyAlignment="0" applyProtection="0"/>
    <xf numFmtId="0" fontId="22" fillId="11" borderId="9" applyNumberFormat="0" applyAlignment="0" applyProtection="0"/>
    <xf numFmtId="0" fontId="22" fillId="11" borderId="9" applyNumberFormat="0" applyAlignment="0" applyProtection="0"/>
    <xf numFmtId="38" fontId="3" fillId="88" borderId="0" applyNumberFormat="0" applyFont="0" applyBorder="0" applyAlignment="0" applyProtection="0">
      <alignment vertical="top"/>
    </xf>
    <xf numFmtId="214" fontId="1" fillId="0" borderId="0" applyFont="0" applyFill="0" applyBorder="0" applyAlignment="0" applyProtection="0"/>
    <xf numFmtId="215" fontId="1" fillId="0" borderId="0" applyFont="0" applyFill="0" applyBorder="0" applyAlignment="0" applyProtection="0"/>
    <xf numFmtId="216" fontId="1" fillId="0" borderId="0" applyFont="0" applyFill="0" applyBorder="0" applyAlignment="0" applyProtection="0">
      <alignment vertical="top"/>
    </xf>
    <xf numFmtId="38" fontId="151" fillId="0" borderId="0" applyNumberFormat="0" applyFill="0" applyBorder="0" applyAlignment="0" applyProtection="0">
      <alignment vertical="top"/>
    </xf>
    <xf numFmtId="38" fontId="152" fillId="72" borderId="0" applyNumberFormat="0" applyBorder="0" applyAlignment="0" applyProtection="0">
      <alignment vertical="top"/>
    </xf>
    <xf numFmtId="37" fontId="142" fillId="0" borderId="18" applyNumberFormat="0" applyFont="0" applyFill="0" applyAlignment="0"/>
    <xf numFmtId="20" fontId="3" fillId="0" borderId="0" applyFont="0" applyFill="0" applyBorder="0" applyAlignment="0" applyProtection="0">
      <alignment vertical="top"/>
    </xf>
    <xf numFmtId="21" fontId="3" fillId="0" borderId="0" applyFont="0" applyFill="0" applyBorder="0" applyAlignment="0" applyProtection="0">
      <alignment vertical="top"/>
    </xf>
    <xf numFmtId="0" fontId="69" fillId="0" borderId="0" applyNumberFormat="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38" fontId="73" fillId="66" borderId="0" applyAlignment="0">
      <alignment vertical="top" wrapText="1"/>
    </xf>
    <xf numFmtId="0" fontId="24" fillId="0" borderId="50" applyNumberFormat="0" applyFill="0" applyAlignment="0" applyProtection="0"/>
    <xf numFmtId="0" fontId="24" fillId="0" borderId="50" applyNumberFormat="0" applyFill="0" applyAlignment="0" applyProtection="0"/>
    <xf numFmtId="0" fontId="24" fillId="0" borderId="50" applyNumberFormat="0" applyFill="0" applyAlignment="0" applyProtection="0"/>
    <xf numFmtId="0" fontId="24" fillId="0" borderId="50" applyNumberFormat="0" applyFill="0" applyAlignment="0" applyProtection="0"/>
    <xf numFmtId="0" fontId="24" fillId="0" borderId="50" applyNumberFormat="0" applyFill="0" applyAlignment="0" applyProtection="0"/>
    <xf numFmtId="0" fontId="24" fillId="0" borderId="50" applyNumberFormat="0" applyFill="0" applyAlignment="0" applyProtection="0"/>
    <xf numFmtId="0" fontId="24" fillId="0" borderId="50" applyNumberFormat="0" applyFill="0" applyAlignment="0" applyProtection="0"/>
    <xf numFmtId="0" fontId="24" fillId="0" borderId="50" applyNumberFormat="0" applyFill="0" applyAlignment="0" applyProtection="0"/>
    <xf numFmtId="0" fontId="24" fillId="0" borderId="50" applyNumberFormat="0" applyFill="0" applyAlignment="0" applyProtection="0"/>
    <xf numFmtId="0" fontId="24" fillId="0" borderId="50" applyNumberFormat="0" applyFill="0" applyAlignment="0" applyProtection="0"/>
    <xf numFmtId="38" fontId="153" fillId="0" borderId="0" applyNumberFormat="0" applyFill="0" applyBorder="0" applyAlignment="0" applyProtection="0">
      <alignment vertical="top"/>
    </xf>
    <xf numFmtId="38" fontId="154" fillId="89" borderId="0" applyNumberFormat="0" applyBorder="0" applyAlignment="0" applyProtection="0">
      <alignment vertical="top"/>
    </xf>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206" fontId="3" fillId="0" borderId="0" applyNumberFormat="0" applyFont="0" applyFill="0" applyBorder="0" applyProtection="0">
      <alignment vertical="top" wrapText="1"/>
    </xf>
    <xf numFmtId="217" fontId="3" fillId="0" borderId="0" applyFont="0" applyFill="0" applyBorder="0" applyAlignment="0" applyProtection="0"/>
    <xf numFmtId="1" fontId="142" fillId="0" borderId="0" applyFont="0" applyFill="0" applyBorder="0" applyProtection="0">
      <alignment horizontal="right" vertical="top"/>
    </xf>
    <xf numFmtId="38" fontId="3" fillId="90" borderId="0" applyNumberFormat="0" applyFont="0" applyBorder="0" applyAlignment="0" applyProtection="0">
      <alignment horizontal="right" vertical="top"/>
    </xf>
    <xf numFmtId="218" fontId="1" fillId="0" borderId="0" applyFont="0" applyFill="0" applyBorder="0" applyAlignment="0" applyProtection="0">
      <alignment vertical="top" wrapText="1"/>
    </xf>
    <xf numFmtId="38" fontId="3" fillId="0" borderId="0" applyFont="0" applyFill="0" applyBorder="0" applyAlignment="0" applyProtection="0">
      <alignment horizontal="right" vertical="top"/>
    </xf>
    <xf numFmtId="0" fontId="1" fillId="0" borderId="0"/>
    <xf numFmtId="9" fontId="1" fillId="0" borderId="0" applyFont="0" applyFill="0" applyBorder="0" applyAlignment="0" applyProtection="0"/>
    <xf numFmtId="0" fontId="74" fillId="0" borderId="0"/>
    <xf numFmtId="0" fontId="8" fillId="3" borderId="0" applyNumberFormat="0" applyBorder="0" applyAlignment="0" applyProtection="0"/>
    <xf numFmtId="0" fontId="8" fillId="5" borderId="0" applyNumberFormat="0" applyBorder="0" applyAlignment="0" applyProtection="0"/>
    <xf numFmtId="0" fontId="8" fillId="7" borderId="0" applyNumberFormat="0" applyBorder="0" applyAlignment="0" applyProtection="0"/>
    <xf numFmtId="0" fontId="8" fillId="3" borderId="0" applyNumberFormat="0" applyBorder="0" applyAlignment="0" applyProtection="0"/>
    <xf numFmtId="0" fontId="8" fillId="7" borderId="0" applyNumberFormat="0" applyBorder="0" applyAlignment="0" applyProtection="0"/>
    <xf numFmtId="0" fontId="8" fillId="11" borderId="0" applyNumberFormat="0" applyBorder="0" applyAlignment="0" applyProtection="0"/>
    <xf numFmtId="0" fontId="8" fillId="13" borderId="0" applyNumberFormat="0" applyBorder="0" applyAlignment="0" applyProtection="0"/>
    <xf numFmtId="0" fontId="8" fillId="11" borderId="0" applyNumberFormat="0" applyBorder="0" applyAlignment="0" applyProtection="0"/>
    <xf numFmtId="0" fontId="8" fillId="13" borderId="0" applyNumberFormat="0" applyBorder="0" applyAlignment="0" applyProtection="0"/>
    <xf numFmtId="0" fontId="9" fillId="15" borderId="0" applyNumberFormat="0" applyBorder="0" applyAlignment="0" applyProtection="0"/>
    <xf numFmtId="0" fontId="9" fillId="13" borderId="0" applyNumberFormat="0" applyBorder="0" applyAlignment="0" applyProtection="0"/>
    <xf numFmtId="0" fontId="9" fillId="11" borderId="0" applyNumberFormat="0" applyBorder="0" applyAlignment="0" applyProtection="0"/>
    <xf numFmtId="0" fontId="9" fillId="5" borderId="0" applyNumberFormat="0" applyBorder="0" applyAlignment="0" applyProtection="0"/>
    <xf numFmtId="0" fontId="9" fillId="15" borderId="0" applyNumberFormat="0" applyBorder="0" applyAlignment="0" applyProtection="0"/>
    <xf numFmtId="0" fontId="9" fillId="18" borderId="0" applyNumberFormat="0" applyBorder="0" applyAlignment="0" applyProtection="0"/>
    <xf numFmtId="0" fontId="11" fillId="20" borderId="1" applyNumberFormat="0" applyAlignment="0" applyProtection="0"/>
    <xf numFmtId="164" fontId="1" fillId="0" borderId="0" applyFont="0" applyFill="0" applyBorder="0" applyAlignment="0" applyProtection="0"/>
    <xf numFmtId="171" fontId="1" fillId="0" borderId="0" applyFont="0" applyFill="0" applyBorder="0" applyAlignment="0" applyProtection="0"/>
    <xf numFmtId="0" fontId="15" fillId="0" borderId="3" applyNumberFormat="0" applyFill="0" applyAlignment="0" applyProtection="0"/>
    <xf numFmtId="0" fontId="16" fillId="0" borderId="4" applyNumberFormat="0" applyFill="0" applyAlignment="0" applyProtection="0"/>
    <xf numFmtId="0" fontId="17" fillId="0" borderId="5" applyNumberFormat="0" applyFill="0" applyAlignment="0" applyProtection="0"/>
    <xf numFmtId="0" fontId="17"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41" fillId="0" borderId="0" applyNumberFormat="0" applyFill="0" applyBorder="0" applyAlignment="0" applyProtection="0">
      <alignment vertical="top"/>
      <protection locked="0"/>
    </xf>
    <xf numFmtId="0" fontId="18" fillId="0" borderId="0" applyNumberFormat="0" applyFill="0" applyBorder="0" applyAlignment="0" applyProtection="0">
      <alignment vertical="top"/>
      <protection locked="0"/>
    </xf>
    <xf numFmtId="0" fontId="19" fillId="13" borderId="1" applyNumberFormat="0" applyAlignment="0" applyProtection="0"/>
    <xf numFmtId="0" fontId="42" fillId="0" borderId="0"/>
    <xf numFmtId="0" fontId="42" fillId="0" borderId="0"/>
    <xf numFmtId="0" fontId="43" fillId="0" borderId="0"/>
    <xf numFmtId="0" fontId="1" fillId="0" borderId="0"/>
    <xf numFmtId="0" fontId="5" fillId="0" borderId="0"/>
    <xf numFmtId="0" fontId="5" fillId="0" borderId="0"/>
    <xf numFmtId="0" fontId="39" fillId="0" borderId="0"/>
    <xf numFmtId="0" fontId="3" fillId="0" borderId="0"/>
    <xf numFmtId="0" fontId="4" fillId="0" borderId="0"/>
    <xf numFmtId="0" fontId="44" fillId="0" borderId="0"/>
    <xf numFmtId="0" fontId="1" fillId="0" borderId="0"/>
    <xf numFmtId="0" fontId="1" fillId="0" borderId="0"/>
    <xf numFmtId="0" fontId="1" fillId="0" borderId="0"/>
    <xf numFmtId="0" fontId="1" fillId="0" borderId="0"/>
    <xf numFmtId="0" fontId="3" fillId="0" borderId="0"/>
    <xf numFmtId="0" fontId="39" fillId="0" borderId="0"/>
    <xf numFmtId="0" fontId="3" fillId="0" borderId="0"/>
    <xf numFmtId="0" fontId="1" fillId="0" borderId="0"/>
    <xf numFmtId="0" fontId="39" fillId="0" borderId="0"/>
    <xf numFmtId="0" fontId="5" fillId="0" borderId="0"/>
    <xf numFmtId="0" fontId="6" fillId="0" borderId="0"/>
    <xf numFmtId="0" fontId="3" fillId="0" borderId="0"/>
    <xf numFmtId="0" fontId="39" fillId="23" borderId="20" applyNumberFormat="0" applyFont="0" applyAlignment="0" applyProtection="0"/>
    <xf numFmtId="0" fontId="36" fillId="0" borderId="8"/>
    <xf numFmtId="0" fontId="22" fillId="20" borderId="9" applyNumberFormat="0" applyAlignment="0" applyProtection="0"/>
    <xf numFmtId="9" fontId="1" fillId="0" borderId="0" applyFont="0" applyFill="0" applyBorder="0" applyAlignment="0" applyProtection="0"/>
    <xf numFmtId="0" fontId="1" fillId="0" borderId="0">
      <alignment horizontal="left" wrapText="1"/>
    </xf>
    <xf numFmtId="0" fontId="1" fillId="0" borderId="0">
      <alignment horizontal="left" wrapText="1"/>
    </xf>
    <xf numFmtId="0" fontId="1" fillId="0" borderId="0">
      <alignment horizontal="left" wrapText="1"/>
    </xf>
    <xf numFmtId="0" fontId="1" fillId="0" borderId="0">
      <alignment horizontal="left" wrapText="1"/>
    </xf>
    <xf numFmtId="0" fontId="23" fillId="0" borderId="0" applyNumberFormat="0" applyFill="0" applyBorder="0" applyAlignment="0" applyProtection="0"/>
    <xf numFmtId="0" fontId="24" fillId="0" borderId="12" applyNumberFormat="0" applyFill="0" applyAlignment="0" applyProtection="0"/>
    <xf numFmtId="0" fontId="1" fillId="0" borderId="13" applyNumberFormat="0" applyFont="0" applyBorder="0" applyAlignment="0" applyProtection="0"/>
    <xf numFmtId="0" fontId="39" fillId="25" borderId="0" applyNumberFormat="0" applyBorder="0" applyAlignment="0" applyProtection="0"/>
    <xf numFmtId="0" fontId="45" fillId="0" borderId="22" applyNumberFormat="0" applyFill="0" applyAlignment="0" applyProtection="0"/>
    <xf numFmtId="0" fontId="46" fillId="0" borderId="0" applyNumberFormat="0" applyFill="0" applyBorder="0" applyAlignment="0" applyProtection="0"/>
    <xf numFmtId="0" fontId="46" fillId="0" borderId="21" applyNumberFormat="0" applyFill="0" applyAlignment="0" applyProtection="0"/>
    <xf numFmtId="0" fontId="48" fillId="0" borderId="0"/>
    <xf numFmtId="0" fontId="48" fillId="0" borderId="0"/>
    <xf numFmtId="0" fontId="48" fillId="0" borderId="0"/>
    <xf numFmtId="164" fontId="39" fillId="0" borderId="0" applyFont="0" applyFill="0" applyBorder="0" applyAlignment="0" applyProtection="0"/>
    <xf numFmtId="0" fontId="47" fillId="0" borderId="0"/>
    <xf numFmtId="9" fontId="47" fillId="0" borderId="0" applyFont="0" applyFill="0" applyBorder="0" applyAlignment="0" applyProtection="0"/>
    <xf numFmtId="0" fontId="39" fillId="0" borderId="0"/>
    <xf numFmtId="164" fontId="44" fillId="0" borderId="0" applyFont="0" applyFill="0" applyBorder="0" applyAlignment="0" applyProtection="0"/>
    <xf numFmtId="0" fontId="8" fillId="91" borderId="0" applyNumberFormat="0" applyBorder="0" applyAlignment="0" applyProtection="0"/>
    <xf numFmtId="0" fontId="8" fillId="3" borderId="0" applyNumberFormat="0" applyBorder="0" applyAlignment="0" applyProtection="0"/>
    <xf numFmtId="0" fontId="8" fillId="7" borderId="0" applyNumberFormat="0" applyBorder="0" applyAlignment="0" applyProtection="0"/>
    <xf numFmtId="0" fontId="8" fillId="91" borderId="0" applyNumberFormat="0" applyBorder="0" applyAlignment="0" applyProtection="0"/>
    <xf numFmtId="0" fontId="8" fillId="9" borderId="0" applyNumberFormat="0" applyBorder="0" applyAlignment="0" applyProtection="0"/>
    <xf numFmtId="0" fontId="8" fillId="3" borderId="0" applyNumberFormat="0" applyBorder="0" applyAlignment="0" applyProtection="0"/>
    <xf numFmtId="0" fontId="8" fillId="15" borderId="0" applyNumberFormat="0" applyBorder="0" applyAlignment="0" applyProtection="0"/>
    <xf numFmtId="0" fontId="8" fillId="5" borderId="0" applyNumberFormat="0" applyBorder="0" applyAlignment="0" applyProtection="0"/>
    <xf numFmtId="0" fontId="8" fillId="13" borderId="0" applyNumberFormat="0" applyBorder="0" applyAlignment="0" applyProtection="0"/>
    <xf numFmtId="0" fontId="8" fillId="11" borderId="0" applyNumberFormat="0" applyBorder="0" applyAlignment="0" applyProtection="0"/>
    <xf numFmtId="0" fontId="8" fillId="15" borderId="0" applyNumberFormat="0" applyBorder="0" applyAlignment="0" applyProtection="0"/>
    <xf numFmtId="0" fontId="8" fillId="3" borderId="0" applyNumberFormat="0" applyBorder="0" applyAlignment="0" applyProtection="0"/>
    <xf numFmtId="0" fontId="9" fillId="15" borderId="0" applyNumberFormat="0" applyBorder="0" applyAlignment="0" applyProtection="0"/>
    <xf numFmtId="0" fontId="9" fillId="5" borderId="0" applyNumberFormat="0" applyBorder="0" applyAlignment="0" applyProtection="0"/>
    <xf numFmtId="0" fontId="9" fillId="13" borderId="0" applyNumberFormat="0" applyBorder="0" applyAlignment="0" applyProtection="0"/>
    <xf numFmtId="0" fontId="9" fillId="11" borderId="0" applyNumberFormat="0" applyBorder="0" applyAlignment="0" applyProtection="0"/>
    <xf numFmtId="0" fontId="9" fillId="15" borderId="0" applyNumberFormat="0" applyBorder="0" applyAlignment="0" applyProtection="0"/>
    <xf numFmtId="0" fontId="9" fillId="3" borderId="0" applyNumberFormat="0" applyBorder="0" applyAlignment="0" applyProtection="0"/>
    <xf numFmtId="0" fontId="9" fillId="15" borderId="0" applyNumberFormat="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15" borderId="0" applyNumberFormat="0" applyBorder="0" applyAlignment="0" applyProtection="0"/>
    <xf numFmtId="0" fontId="9" fillId="19" borderId="0" applyNumberFormat="0" applyBorder="0" applyAlignment="0" applyProtection="0"/>
    <xf numFmtId="0" fontId="22" fillId="91" borderId="9" applyNumberFormat="0" applyAlignment="0" applyProtection="0"/>
    <xf numFmtId="0" fontId="11" fillId="91" borderId="1"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0" fontId="67" fillId="0" borderId="0"/>
    <xf numFmtId="0" fontId="29" fillId="0" borderId="0">
      <alignment horizontal="left"/>
    </xf>
    <xf numFmtId="0" fontId="140" fillId="0" borderId="0"/>
    <xf numFmtId="0" fontId="19" fillId="3" borderId="1" applyNumberFormat="0" applyAlignment="0" applyProtection="0"/>
    <xf numFmtId="0" fontId="24" fillId="0" borderId="12" applyNumberFormat="0" applyFill="0" applyAlignment="0" applyProtection="0"/>
    <xf numFmtId="0" fontId="13" fillId="0" borderId="0" applyNumberFormat="0" applyFill="0" applyBorder="0" applyAlignment="0" applyProtection="0"/>
    <xf numFmtId="0" fontId="156" fillId="0" borderId="0"/>
    <xf numFmtId="0" fontId="14" fillId="6" borderId="0" applyNumberFormat="0" applyBorder="0" applyAlignment="0" applyProtection="0"/>
    <xf numFmtId="0" fontId="140" fillId="0" borderId="0" applyNumberFormat="0">
      <alignment horizontal="left" vertical="top"/>
    </xf>
    <xf numFmtId="0" fontId="66" fillId="0" borderId="0" applyProtection="0"/>
    <xf numFmtId="0" fontId="67" fillId="0" borderId="0" applyProtection="0"/>
    <xf numFmtId="0" fontId="1" fillId="7" borderId="7" applyNumberFormat="0" applyFont="0" applyAlignment="0" applyProtection="0"/>
    <xf numFmtId="9" fontId="1" fillId="0" borderId="0" applyFont="0" applyFill="0" applyBorder="0" applyAlignment="0" applyProtection="0"/>
    <xf numFmtId="0" fontId="10" fillId="4" borderId="0" applyNumberFormat="0" applyBorder="0" applyAlignment="0" applyProtection="0"/>
    <xf numFmtId="0" fontId="1" fillId="0" borderId="0"/>
    <xf numFmtId="0" fontId="155" fillId="0" borderId="0"/>
    <xf numFmtId="0" fontId="15" fillId="0" borderId="3" applyNumberFormat="0" applyFill="0" applyAlignment="0" applyProtection="0"/>
    <xf numFmtId="0" fontId="16" fillId="0" borderId="3" applyNumberFormat="0" applyFill="0" applyAlignment="0" applyProtection="0"/>
    <xf numFmtId="0" fontId="17" fillId="0" borderId="5" applyNumberFormat="0" applyFill="0" applyAlignment="0" applyProtection="0"/>
    <xf numFmtId="0" fontId="17" fillId="0" borderId="0" applyNumberFormat="0" applyFill="0" applyBorder="0" applyAlignment="0" applyProtection="0"/>
    <xf numFmtId="0" fontId="23" fillId="0" borderId="0" applyNumberFormat="0" applyFill="0" applyBorder="0" applyAlignment="0" applyProtection="0"/>
    <xf numFmtId="0" fontId="20" fillId="0" borderId="6" applyNumberFormat="0" applyFill="0" applyAlignment="0" applyProtection="0"/>
    <xf numFmtId="166" fontId="1" fillId="0" borderId="0" applyFont="0" applyFill="0" applyBorder="0" applyAlignment="0" applyProtection="0"/>
    <xf numFmtId="0" fontId="25" fillId="0" borderId="0" applyNumberFormat="0" applyFill="0" applyBorder="0" applyAlignment="0" applyProtection="0"/>
    <xf numFmtId="0" fontId="12" fillId="21" borderId="2" applyNumberFormat="0" applyAlignment="0" applyProtection="0"/>
    <xf numFmtId="0" fontId="157" fillId="0" borderId="0">
      <alignment vertical="center"/>
    </xf>
    <xf numFmtId="0" fontId="1" fillId="0" borderId="0"/>
    <xf numFmtId="164" fontId="1" fillId="0" borderId="0" applyFont="0" applyFill="0" applyBorder="0" applyAlignment="0" applyProtection="0"/>
    <xf numFmtId="166" fontId="1" fillId="0" borderId="0" applyFont="0" applyFill="0" applyBorder="0" applyAlignment="0" applyProtection="0"/>
    <xf numFmtId="0" fontId="50" fillId="0" borderId="0"/>
    <xf numFmtId="164" fontId="50" fillId="0" borderId="0" applyFont="0" applyFill="0" applyBorder="0" applyAlignment="0" applyProtection="0"/>
    <xf numFmtId="0" fontId="50" fillId="0" borderId="0"/>
    <xf numFmtId="0" fontId="50" fillId="0" borderId="0"/>
    <xf numFmtId="164" fontId="50" fillId="0" borderId="0" applyFont="0" applyFill="0" applyBorder="0" applyAlignment="0" applyProtection="0"/>
    <xf numFmtId="0" fontId="50" fillId="0" borderId="0"/>
    <xf numFmtId="0" fontId="39" fillId="33" borderId="0" applyNumberFormat="0" applyBorder="0" applyAlignment="0" applyProtection="0"/>
    <xf numFmtId="0" fontId="39" fillId="33" borderId="0" applyNumberFormat="0" applyBorder="0" applyAlignment="0" applyProtection="0"/>
    <xf numFmtId="0" fontId="39" fillId="33" borderId="0" applyNumberFormat="0" applyBorder="0" applyAlignment="0" applyProtection="0"/>
    <xf numFmtId="0" fontId="39" fillId="37" borderId="0" applyNumberFormat="0" applyBorder="0" applyAlignment="0" applyProtection="0"/>
    <xf numFmtId="0" fontId="39" fillId="37" borderId="0" applyNumberFormat="0" applyBorder="0" applyAlignment="0" applyProtection="0"/>
    <xf numFmtId="0" fontId="39" fillId="37"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4" borderId="0" applyNumberFormat="0" applyBorder="0" applyAlignment="0" applyProtection="0"/>
    <xf numFmtId="0" fontId="39" fillId="44" borderId="0" applyNumberFormat="0" applyBorder="0" applyAlignment="0" applyProtection="0"/>
    <xf numFmtId="0" fontId="39" fillId="44" borderId="0" applyNumberFormat="0" applyBorder="0" applyAlignment="0" applyProtection="0"/>
    <xf numFmtId="0" fontId="39" fillId="48" borderId="0" applyNumberFormat="0" applyBorder="0" applyAlignment="0" applyProtection="0"/>
    <xf numFmtId="0" fontId="39" fillId="48" borderId="0" applyNumberFormat="0" applyBorder="0" applyAlignment="0" applyProtection="0"/>
    <xf numFmtId="0" fontId="39" fillId="48" borderId="0" applyNumberFormat="0" applyBorder="0" applyAlignment="0" applyProtection="0"/>
    <xf numFmtId="0" fontId="39" fillId="48" borderId="0" applyNumberFormat="0" applyBorder="0" applyAlignment="0" applyProtection="0"/>
    <xf numFmtId="0" fontId="39" fillId="48" borderId="0" applyNumberFormat="0" applyBorder="0" applyAlignment="0" applyProtection="0"/>
    <xf numFmtId="0" fontId="39" fillId="52" borderId="0" applyNumberFormat="0" applyBorder="0" applyAlignment="0" applyProtection="0"/>
    <xf numFmtId="0" fontId="39" fillId="52" borderId="0" applyNumberFormat="0" applyBorder="0" applyAlignment="0" applyProtection="0"/>
    <xf numFmtId="0" fontId="39" fillId="52" borderId="0" applyNumberFormat="0" applyBorder="0" applyAlignment="0" applyProtection="0"/>
    <xf numFmtId="0" fontId="39" fillId="34" borderId="0" applyNumberFormat="0" applyBorder="0" applyAlignment="0" applyProtection="0"/>
    <xf numFmtId="0" fontId="39" fillId="34" borderId="0" applyNumberFormat="0" applyBorder="0" applyAlignment="0" applyProtection="0"/>
    <xf numFmtId="0" fontId="39" fillId="34" borderId="0" applyNumberFormat="0" applyBorder="0" applyAlignment="0" applyProtection="0"/>
    <xf numFmtId="0" fontId="39" fillId="38" borderId="0" applyNumberFormat="0" applyBorder="0" applyAlignment="0" applyProtection="0"/>
    <xf numFmtId="0" fontId="39" fillId="38" borderId="0" applyNumberFormat="0" applyBorder="0" applyAlignment="0" applyProtection="0"/>
    <xf numFmtId="0" fontId="39" fillId="38" borderId="0" applyNumberFormat="0" applyBorder="0" applyAlignment="0" applyProtection="0"/>
    <xf numFmtId="0" fontId="39" fillId="38" borderId="0" applyNumberFormat="0" applyBorder="0" applyAlignment="0" applyProtection="0"/>
    <xf numFmtId="0" fontId="39" fillId="38" borderId="0" applyNumberFormat="0" applyBorder="0" applyAlignment="0" applyProtection="0"/>
    <xf numFmtId="0" fontId="39" fillId="25" borderId="0" applyNumberFormat="0" applyBorder="0" applyAlignment="0" applyProtection="0"/>
    <xf numFmtId="0" fontId="39" fillId="25" borderId="0" applyNumberFormat="0" applyBorder="0" applyAlignment="0" applyProtection="0"/>
    <xf numFmtId="0" fontId="39" fillId="25" borderId="0" applyNumberFormat="0" applyBorder="0" applyAlignment="0" applyProtection="0"/>
    <xf numFmtId="0" fontId="39" fillId="45" borderId="0" applyNumberFormat="0" applyBorder="0" applyAlignment="0" applyProtection="0"/>
    <xf numFmtId="0" fontId="39" fillId="45" borderId="0" applyNumberFormat="0" applyBorder="0" applyAlignment="0" applyProtection="0"/>
    <xf numFmtId="0" fontId="39" fillId="45" borderId="0" applyNumberFormat="0" applyBorder="0" applyAlignment="0" applyProtection="0"/>
    <xf numFmtId="0" fontId="39" fillId="49" borderId="0" applyNumberFormat="0" applyBorder="0" applyAlignment="0" applyProtection="0"/>
    <xf numFmtId="0" fontId="39" fillId="49" borderId="0" applyNumberFormat="0" applyBorder="0" applyAlignment="0" applyProtection="0"/>
    <xf numFmtId="0" fontId="39" fillId="49" borderId="0" applyNumberFormat="0" applyBorder="0" applyAlignment="0" applyProtection="0"/>
    <xf numFmtId="0" fontId="39" fillId="49" borderId="0" applyNumberFormat="0" applyBorder="0" applyAlignment="0" applyProtection="0"/>
    <xf numFmtId="0" fontId="39" fillId="49" borderId="0" applyNumberFormat="0" applyBorder="0" applyAlignment="0" applyProtection="0"/>
    <xf numFmtId="0" fontId="39" fillId="53" borderId="0" applyNumberFormat="0" applyBorder="0" applyAlignment="0" applyProtection="0"/>
    <xf numFmtId="0" fontId="39" fillId="53" borderId="0" applyNumberFormat="0" applyBorder="0" applyAlignment="0" applyProtection="0"/>
    <xf numFmtId="0" fontId="39" fillId="53" borderId="0" applyNumberFormat="0" applyBorder="0" applyAlignment="0" applyProtection="0"/>
    <xf numFmtId="0" fontId="3" fillId="0" borderId="0"/>
    <xf numFmtId="0" fontId="3" fillId="0" borderId="0"/>
    <xf numFmtId="0" fontId="39" fillId="0" borderId="0"/>
    <xf numFmtId="0" fontId="39" fillId="0" borderId="0"/>
    <xf numFmtId="0" fontId="3" fillId="0" borderId="0"/>
    <xf numFmtId="0" fontId="3" fillId="0" borderId="0"/>
    <xf numFmtId="0" fontId="3" fillId="0" borderId="0"/>
    <xf numFmtId="0" fontId="3" fillId="0" borderId="0"/>
    <xf numFmtId="0" fontId="1" fillId="0" borderId="0"/>
    <xf numFmtId="0" fontId="1" fillId="0" borderId="0"/>
    <xf numFmtId="0" fontId="39" fillId="0" borderId="0"/>
    <xf numFmtId="0" fontId="39" fillId="0" borderId="0"/>
    <xf numFmtId="0" fontId="39" fillId="0" borderId="0"/>
    <xf numFmtId="0" fontId="39" fillId="0" borderId="0"/>
    <xf numFmtId="0" fontId="39" fillId="0" borderId="0"/>
    <xf numFmtId="0" fontId="39" fillId="23" borderId="20" applyNumberFormat="0" applyFont="0" applyAlignment="0" applyProtection="0"/>
    <xf numFmtId="0" fontId="39" fillId="23" borderId="20" applyNumberFormat="0" applyFont="0" applyAlignment="0" applyProtection="0"/>
    <xf numFmtId="0" fontId="39" fillId="23" borderId="20" applyNumberFormat="0" applyFont="0" applyAlignment="0" applyProtection="0"/>
    <xf numFmtId="0" fontId="39" fillId="23" borderId="20" applyNumberFormat="0" applyFont="0" applyAlignment="0" applyProtection="0"/>
    <xf numFmtId="0" fontId="39" fillId="23" borderId="20" applyNumberFormat="0" applyFont="0" applyAlignment="0" applyProtection="0"/>
    <xf numFmtId="9" fontId="42" fillId="0" borderId="0" applyFont="0" applyFill="0" applyBorder="0" applyAlignment="0" applyProtection="0"/>
    <xf numFmtId="9" fontId="42" fillId="0" borderId="0" applyFont="0" applyFill="0" applyBorder="0" applyAlignment="0" applyProtection="0"/>
    <xf numFmtId="0" fontId="158" fillId="0" borderId="0" applyNumberFormat="0" applyFill="0" applyBorder="0" applyAlignment="0" applyProtection="0"/>
    <xf numFmtId="49" fontId="126" fillId="76" borderId="64">
      <alignment horizontal="centerContinuous"/>
    </xf>
    <xf numFmtId="0" fontId="165" fillId="19" borderId="0" applyNumberFormat="0" applyBorder="0" applyAlignment="0" applyProtection="0"/>
    <xf numFmtId="0" fontId="162" fillId="0" borderId="0"/>
    <xf numFmtId="0" fontId="162" fillId="0" borderId="0"/>
    <xf numFmtId="49" fontId="126" fillId="76" borderId="64">
      <alignment horizontal="centerContinuous"/>
    </xf>
    <xf numFmtId="164" fontId="162" fillId="0" borderId="0" applyFont="0" applyFill="0" applyBorder="0" applyAlignment="0" applyProtection="0"/>
    <xf numFmtId="0" fontId="162" fillId="0" borderId="0"/>
    <xf numFmtId="0" fontId="162" fillId="3" borderId="0" applyNumberFormat="0" applyBorder="0" applyAlignment="0" applyProtection="0"/>
    <xf numFmtId="9" fontId="162" fillId="0" borderId="0" applyFont="0" applyFill="0" applyBorder="0" applyAlignment="0" applyProtection="0"/>
    <xf numFmtId="9" fontId="162" fillId="0" borderId="0" applyFont="0" applyFill="0" applyBorder="0" applyAlignment="0" applyProtection="0"/>
    <xf numFmtId="0" fontId="47" fillId="0" borderId="0"/>
    <xf numFmtId="0" fontId="36" fillId="0" borderId="65"/>
    <xf numFmtId="0" fontId="162" fillId="13" borderId="0" applyNumberFormat="0" applyBorder="0" applyAlignment="0" applyProtection="0"/>
    <xf numFmtId="164" fontId="162" fillId="0" borderId="0" applyFont="0" applyFill="0" applyBorder="0" applyAlignment="0" applyProtection="0"/>
    <xf numFmtId="0" fontId="36" fillId="0" borderId="61"/>
    <xf numFmtId="0" fontId="164" fillId="0" borderId="0"/>
    <xf numFmtId="49" fontId="126" fillId="76" borderId="60">
      <alignment horizontal="centerContinuous"/>
    </xf>
    <xf numFmtId="164" fontId="162" fillId="0" borderId="0" applyFont="0" applyFill="0" applyBorder="0" applyAlignment="0" applyProtection="0"/>
    <xf numFmtId="0" fontId="162" fillId="0" borderId="0"/>
    <xf numFmtId="0" fontId="162" fillId="20" borderId="0" applyNumberFormat="0" applyBorder="0" applyAlignment="0" applyProtection="0"/>
    <xf numFmtId="164" fontId="162" fillId="0" borderId="0" applyFont="0" applyFill="0" applyBorder="0" applyAlignment="0" applyProtection="0"/>
    <xf numFmtId="0" fontId="36" fillId="0" borderId="63"/>
    <xf numFmtId="0" fontId="36" fillId="0" borderId="59"/>
    <xf numFmtId="49" fontId="126" fillId="76" borderId="58">
      <alignment horizontal="centerContinuous"/>
    </xf>
    <xf numFmtId="49" fontId="126" fillId="76" borderId="58">
      <alignment horizontal="centerContinuous"/>
    </xf>
    <xf numFmtId="0" fontId="162" fillId="13" borderId="0" applyNumberFormat="0" applyBorder="0" applyAlignment="0" applyProtection="0"/>
    <xf numFmtId="0" fontId="167" fillId="52" borderId="0" applyNumberFormat="0" applyBorder="0" applyAlignment="0" applyProtection="0"/>
    <xf numFmtId="0" fontId="36" fillId="0" borderId="59"/>
    <xf numFmtId="164" fontId="162" fillId="0" borderId="0" applyFont="0" applyFill="0" applyBorder="0" applyAlignment="0" applyProtection="0"/>
    <xf numFmtId="0" fontId="36" fillId="0" borderId="59"/>
    <xf numFmtId="0" fontId="167" fillId="49" borderId="0" applyNumberFormat="0" applyBorder="0" applyAlignment="0" applyProtection="0"/>
    <xf numFmtId="0" fontId="36" fillId="0" borderId="65"/>
    <xf numFmtId="164" fontId="162" fillId="0" borderId="0" applyFont="0" applyFill="0" applyBorder="0" applyAlignment="0" applyProtection="0"/>
    <xf numFmtId="49" fontId="126" fillId="76" borderId="60">
      <alignment horizontal="centerContinuous"/>
    </xf>
    <xf numFmtId="49" fontId="126" fillId="76" borderId="62">
      <alignment horizontal="centerContinuous"/>
    </xf>
    <xf numFmtId="0" fontId="36" fillId="0" borderId="65"/>
    <xf numFmtId="164" fontId="162" fillId="0" borderId="0" applyFont="0" applyFill="0" applyBorder="0" applyAlignment="0" applyProtection="0"/>
    <xf numFmtId="49" fontId="126" fillId="76" borderId="62">
      <alignment horizontal="centerContinuous"/>
    </xf>
    <xf numFmtId="164" fontId="162" fillId="0" borderId="0" applyFont="0" applyFill="0" applyBorder="0" applyAlignment="0" applyProtection="0"/>
    <xf numFmtId="0" fontId="36" fillId="0" borderId="59"/>
    <xf numFmtId="0" fontId="36" fillId="0" borderId="65"/>
    <xf numFmtId="164" fontId="162" fillId="0" borderId="0" applyFont="0" applyFill="0" applyBorder="0" applyAlignment="0" applyProtection="0"/>
    <xf numFmtId="49" fontId="126" fillId="76" borderId="62">
      <alignment horizontal="centerContinuous"/>
    </xf>
    <xf numFmtId="164" fontId="162" fillId="0" borderId="0" applyFont="0" applyFill="0" applyBorder="0" applyAlignment="0" applyProtection="0"/>
    <xf numFmtId="0" fontId="36" fillId="0" borderId="53"/>
    <xf numFmtId="0" fontId="36" fillId="0" borderId="53"/>
    <xf numFmtId="0" fontId="36" fillId="0" borderId="53"/>
    <xf numFmtId="0" fontId="36" fillId="0" borderId="53"/>
    <xf numFmtId="0" fontId="36" fillId="0" borderId="65"/>
    <xf numFmtId="0" fontId="36" fillId="0" borderId="59"/>
    <xf numFmtId="0" fontId="36" fillId="0" borderId="59"/>
    <xf numFmtId="164" fontId="162" fillId="0" borderId="0" applyFont="0" applyFill="0" applyBorder="0" applyAlignment="0" applyProtection="0"/>
    <xf numFmtId="0" fontId="36" fillId="0" borderId="65"/>
    <xf numFmtId="0" fontId="162" fillId="13" borderId="0" applyNumberFormat="0" applyBorder="0" applyAlignment="0" applyProtection="0"/>
    <xf numFmtId="164" fontId="162" fillId="0" borderId="0" applyFont="0" applyFill="0" applyBorder="0" applyAlignment="0" applyProtection="0"/>
    <xf numFmtId="164" fontId="162" fillId="0" borderId="0" applyFont="0" applyFill="0" applyBorder="0" applyAlignment="0" applyProtection="0"/>
    <xf numFmtId="0" fontId="162" fillId="0" borderId="0"/>
    <xf numFmtId="164" fontId="162" fillId="0" borderId="0" applyFont="0" applyFill="0" applyBorder="0" applyAlignment="0" applyProtection="0"/>
    <xf numFmtId="0" fontId="167" fillId="48" borderId="0" applyNumberFormat="0" applyBorder="0" applyAlignment="0" applyProtection="0"/>
    <xf numFmtId="0" fontId="168" fillId="40" borderId="0" applyNumberFormat="0" applyBorder="0" applyAlignment="0" applyProtection="0"/>
    <xf numFmtId="49" fontId="126" fillId="76" borderId="64">
      <alignment horizontal="centerContinuous"/>
    </xf>
    <xf numFmtId="0" fontId="162" fillId="23" borderId="20" applyNumberFormat="0" applyFont="0" applyAlignment="0" applyProtection="0"/>
    <xf numFmtId="0" fontId="162" fillId="0" borderId="0"/>
    <xf numFmtId="164" fontId="162" fillId="0" borderId="0" applyFont="0" applyFill="0" applyBorder="0" applyAlignment="0" applyProtection="0"/>
    <xf numFmtId="0" fontId="162" fillId="23" borderId="20" applyNumberFormat="0" applyFont="0" applyAlignment="0" applyProtection="0"/>
    <xf numFmtId="0" fontId="36" fillId="0" borderId="63"/>
    <xf numFmtId="164" fontId="162" fillId="0" borderId="0" applyFont="0" applyFill="0" applyBorder="0" applyAlignment="0" applyProtection="0"/>
    <xf numFmtId="0" fontId="22" fillId="0" borderId="12" applyNumberFormat="0" applyFill="0" applyAlignment="0" applyProtection="0"/>
    <xf numFmtId="164" fontId="162" fillId="0" borderId="0" applyFont="0" applyFill="0" applyBorder="0" applyAlignment="0" applyProtection="0"/>
    <xf numFmtId="0" fontId="36" fillId="0" borderId="61"/>
    <xf numFmtId="0" fontId="162" fillId="23" borderId="20" applyNumberFormat="0" applyFont="0" applyAlignment="0" applyProtection="0"/>
    <xf numFmtId="0" fontId="162" fillId="20" borderId="0" applyNumberFormat="0" applyBorder="0" applyAlignment="0" applyProtection="0"/>
    <xf numFmtId="0" fontId="168" fillId="39" borderId="0" applyNumberFormat="0" applyBorder="0" applyAlignment="0" applyProtection="0"/>
    <xf numFmtId="164" fontId="162" fillId="0" borderId="0" applyFont="0" applyFill="0" applyBorder="0" applyAlignment="0" applyProtection="0"/>
    <xf numFmtId="0" fontId="42" fillId="0" borderId="0"/>
    <xf numFmtId="49" fontId="126" fillId="76" borderId="60">
      <alignment horizontal="centerContinuous"/>
    </xf>
    <xf numFmtId="0" fontId="36" fillId="0" borderId="61"/>
    <xf numFmtId="0" fontId="162" fillId="0" borderId="0"/>
    <xf numFmtId="164" fontId="162" fillId="0" borderId="0" applyFont="0" applyFill="0" applyBorder="0" applyAlignment="0" applyProtection="0"/>
    <xf numFmtId="0" fontId="168" fillId="51" borderId="0" applyNumberFormat="0" applyBorder="0" applyAlignment="0" applyProtection="0"/>
    <xf numFmtId="0" fontId="167" fillId="48" borderId="0" applyNumberFormat="0" applyBorder="0" applyAlignment="0" applyProtection="0"/>
    <xf numFmtId="0" fontId="128" fillId="0" borderId="0"/>
    <xf numFmtId="0" fontId="166" fillId="0" borderId="0" applyNumberFormat="0" applyFill="0" applyBorder="0" applyAlignment="0" applyProtection="0"/>
    <xf numFmtId="0" fontId="162" fillId="0" borderId="0"/>
    <xf numFmtId="49" fontId="126" fillId="76" borderId="60">
      <alignment horizontal="centerContinuous"/>
    </xf>
    <xf numFmtId="0" fontId="167" fillId="0" borderId="0"/>
    <xf numFmtId="49" fontId="126" fillId="76" borderId="60">
      <alignment horizontal="centerContinuous"/>
    </xf>
    <xf numFmtId="0" fontId="36" fillId="0" borderId="61"/>
    <xf numFmtId="0" fontId="36" fillId="0" borderId="61"/>
    <xf numFmtId="0" fontId="36" fillId="0" borderId="61"/>
    <xf numFmtId="0" fontId="162" fillId="20" borderId="0" applyNumberFormat="0" applyBorder="0" applyAlignment="0" applyProtection="0"/>
    <xf numFmtId="49" fontId="126" fillId="76" borderId="64">
      <alignment horizontal="centerContinuous"/>
    </xf>
    <xf numFmtId="0" fontId="17" fillId="0" borderId="67" applyNumberFormat="0" applyFill="0" applyAlignment="0" applyProtection="0"/>
    <xf numFmtId="0" fontId="162" fillId="7" borderId="0" applyNumberFormat="0" applyBorder="0" applyAlignment="0" applyProtection="0"/>
    <xf numFmtId="164" fontId="162" fillId="0" borderId="0" applyFont="0" applyFill="0" applyBorder="0" applyAlignment="0" applyProtection="0"/>
    <xf numFmtId="0" fontId="162" fillId="20" borderId="0" applyNumberFormat="0" applyBorder="0" applyAlignment="0" applyProtection="0"/>
    <xf numFmtId="0" fontId="36" fillId="0" borderId="65"/>
    <xf numFmtId="49" fontId="126" fillId="76" borderId="58">
      <alignment horizontal="centerContinuous"/>
    </xf>
    <xf numFmtId="0" fontId="36" fillId="0" borderId="59"/>
    <xf numFmtId="0" fontId="36" fillId="0" borderId="59"/>
    <xf numFmtId="0" fontId="36" fillId="0" borderId="59"/>
    <xf numFmtId="164" fontId="162" fillId="0" borderId="0" applyFont="0" applyFill="0" applyBorder="0" applyAlignment="0" applyProtection="0"/>
    <xf numFmtId="0" fontId="162" fillId="3" borderId="0" applyNumberFormat="0" applyBorder="0" applyAlignment="0" applyProtection="0"/>
    <xf numFmtId="0" fontId="36" fillId="0" borderId="63"/>
    <xf numFmtId="0" fontId="36" fillId="0" borderId="65"/>
    <xf numFmtId="0" fontId="17" fillId="0" borderId="67" applyNumberFormat="0" applyFill="0" applyAlignment="0" applyProtection="0"/>
    <xf numFmtId="0" fontId="165" fillId="18" borderId="0" applyNumberFormat="0" applyBorder="0" applyAlignment="0" applyProtection="0"/>
    <xf numFmtId="0" fontId="36" fillId="0" borderId="59"/>
    <xf numFmtId="0" fontId="162" fillId="0" borderId="0"/>
    <xf numFmtId="0" fontId="36" fillId="0" borderId="59"/>
    <xf numFmtId="49" fontId="126" fillId="76" borderId="58">
      <alignment horizontal="centerContinuous"/>
    </xf>
    <xf numFmtId="164" fontId="162" fillId="0" borderId="0" applyFont="0" applyFill="0" applyBorder="0" applyAlignment="0" applyProtection="0"/>
    <xf numFmtId="0" fontId="36" fillId="0" borderId="63"/>
    <xf numFmtId="0" fontId="36" fillId="0" borderId="63"/>
    <xf numFmtId="0" fontId="36" fillId="0" borderId="59"/>
    <xf numFmtId="0" fontId="36" fillId="0" borderId="59"/>
    <xf numFmtId="0" fontId="162" fillId="0" borderId="0"/>
    <xf numFmtId="0" fontId="36" fillId="0" borderId="65"/>
    <xf numFmtId="164" fontId="162" fillId="0" borderId="0" applyFont="0" applyFill="0" applyBorder="0" applyAlignment="0" applyProtection="0"/>
    <xf numFmtId="0" fontId="36" fillId="0" borderId="59"/>
    <xf numFmtId="0" fontId="162" fillId="20" borderId="0" applyNumberFormat="0" applyBorder="0" applyAlignment="0" applyProtection="0"/>
    <xf numFmtId="49" fontId="126" fillId="76" borderId="64">
      <alignment horizontal="centerContinuous"/>
    </xf>
    <xf numFmtId="164" fontId="162" fillId="0" borderId="0" applyFont="0" applyFill="0" applyBorder="0" applyAlignment="0" applyProtection="0"/>
    <xf numFmtId="0" fontId="36" fillId="0" borderId="63"/>
    <xf numFmtId="0" fontId="36" fillId="0" borderId="63"/>
    <xf numFmtId="49" fontId="126" fillId="76" borderId="64">
      <alignment horizontal="centerContinuous"/>
    </xf>
    <xf numFmtId="164" fontId="162" fillId="0" borderId="0" applyFont="0" applyFill="0" applyBorder="0" applyAlignment="0" applyProtection="0"/>
    <xf numFmtId="49" fontId="126" fillId="76" borderId="62">
      <alignment horizontal="centerContinuous"/>
    </xf>
    <xf numFmtId="0" fontId="43" fillId="0" borderId="0"/>
    <xf numFmtId="9" fontId="162" fillId="0" borderId="0" applyFont="0" applyFill="0" applyBorder="0" applyAlignment="0" applyProtection="0"/>
    <xf numFmtId="0" fontId="162" fillId="3" borderId="0" applyNumberFormat="0" applyBorder="0" applyAlignment="0" applyProtection="0"/>
    <xf numFmtId="164" fontId="39"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73" fontId="159" fillId="0" borderId="0"/>
    <xf numFmtId="0" fontId="3" fillId="0" borderId="0"/>
    <xf numFmtId="0" fontId="3" fillId="0" borderId="0"/>
    <xf numFmtId="0" fontId="160" fillId="0" borderId="0"/>
    <xf numFmtId="0" fontId="158" fillId="0" borderId="0" applyNumberFormat="0" applyFill="0" applyBorder="0" applyAlignment="0" applyProtection="0"/>
    <xf numFmtId="0" fontId="39" fillId="0" borderId="0"/>
    <xf numFmtId="0" fontId="42" fillId="0" borderId="0"/>
    <xf numFmtId="0" fontId="3" fillId="0" borderId="0"/>
    <xf numFmtId="0" fontId="39" fillId="0" borderId="0"/>
    <xf numFmtId="0" fontId="39" fillId="23" borderId="20" applyNumberFormat="0" applyFont="0" applyAlignment="0" applyProtection="0"/>
    <xf numFmtId="0" fontId="39" fillId="33" borderId="0" applyNumberFormat="0" applyBorder="0" applyAlignment="0" applyProtection="0"/>
    <xf numFmtId="0" fontId="39" fillId="34" borderId="0" applyNumberFormat="0" applyBorder="0" applyAlignment="0" applyProtection="0"/>
    <xf numFmtId="0" fontId="39" fillId="37" borderId="0" applyNumberFormat="0" applyBorder="0" applyAlignment="0" applyProtection="0"/>
    <xf numFmtId="0" fontId="39" fillId="38" borderId="0" applyNumberFormat="0" applyBorder="0" applyAlignment="0" applyProtection="0"/>
    <xf numFmtId="0" fontId="39" fillId="41" borderId="0" applyNumberFormat="0" applyBorder="0" applyAlignment="0" applyProtection="0"/>
    <xf numFmtId="0" fontId="39" fillId="25" borderId="0" applyNumberFormat="0" applyBorder="0" applyAlignment="0" applyProtection="0"/>
    <xf numFmtId="0" fontId="39" fillId="44" borderId="0" applyNumberFormat="0" applyBorder="0" applyAlignment="0" applyProtection="0"/>
    <xf numFmtId="0" fontId="39" fillId="45" borderId="0" applyNumberFormat="0" applyBorder="0" applyAlignment="0" applyProtection="0"/>
    <xf numFmtId="0" fontId="39" fillId="48" borderId="0" applyNumberFormat="0" applyBorder="0" applyAlignment="0" applyProtection="0"/>
    <xf numFmtId="0" fontId="39" fillId="49" borderId="0" applyNumberFormat="0" applyBorder="0" applyAlignment="0" applyProtection="0"/>
    <xf numFmtId="0" fontId="39" fillId="52" borderId="0" applyNumberFormat="0" applyBorder="0" applyAlignment="0" applyProtection="0"/>
    <xf numFmtId="0" fontId="39" fillId="53" borderId="0" applyNumberFormat="0" applyBorder="0" applyAlignment="0" applyProtection="0"/>
    <xf numFmtId="0" fontId="39" fillId="23" borderId="20" applyNumberFormat="0" applyFont="0" applyAlignment="0" applyProtection="0"/>
    <xf numFmtId="0" fontId="39" fillId="33" borderId="0" applyNumberFormat="0" applyBorder="0" applyAlignment="0" applyProtection="0"/>
    <xf numFmtId="0" fontId="39" fillId="34" borderId="0" applyNumberFormat="0" applyBorder="0" applyAlignment="0" applyProtection="0"/>
    <xf numFmtId="0" fontId="39" fillId="37" borderId="0" applyNumberFormat="0" applyBorder="0" applyAlignment="0" applyProtection="0"/>
    <xf numFmtId="0" fontId="39" fillId="38" borderId="0" applyNumberFormat="0" applyBorder="0" applyAlignment="0" applyProtection="0"/>
    <xf numFmtId="0" fontId="39" fillId="41" borderId="0" applyNumberFormat="0" applyBorder="0" applyAlignment="0" applyProtection="0"/>
    <xf numFmtId="0" fontId="39" fillId="25" borderId="0" applyNumberFormat="0" applyBorder="0" applyAlignment="0" applyProtection="0"/>
    <xf numFmtId="0" fontId="39" fillId="44" borderId="0" applyNumberFormat="0" applyBorder="0" applyAlignment="0" applyProtection="0"/>
    <xf numFmtId="0" fontId="39" fillId="45" borderId="0" applyNumberFormat="0" applyBorder="0" applyAlignment="0" applyProtection="0"/>
    <xf numFmtId="0" fontId="39" fillId="48" borderId="0" applyNumberFormat="0" applyBorder="0" applyAlignment="0" applyProtection="0"/>
    <xf numFmtId="0" fontId="39" fillId="49" borderId="0" applyNumberFormat="0" applyBorder="0" applyAlignment="0" applyProtection="0"/>
    <xf numFmtId="0" fontId="39" fillId="52" borderId="0" applyNumberFormat="0" applyBorder="0" applyAlignment="0" applyProtection="0"/>
    <xf numFmtId="0" fontId="39" fillId="53" borderId="0" applyNumberFormat="0" applyBorder="0" applyAlignment="0" applyProtection="0"/>
    <xf numFmtId="0" fontId="39" fillId="33" borderId="0" applyNumberFormat="0" applyBorder="0" applyAlignment="0" applyProtection="0"/>
    <xf numFmtId="0" fontId="39" fillId="34" borderId="0" applyNumberFormat="0" applyBorder="0" applyAlignment="0" applyProtection="0"/>
    <xf numFmtId="0" fontId="39" fillId="37" borderId="0" applyNumberFormat="0" applyBorder="0" applyAlignment="0" applyProtection="0"/>
    <xf numFmtId="0" fontId="39" fillId="38" borderId="0" applyNumberFormat="0" applyBorder="0" applyAlignment="0" applyProtection="0"/>
    <xf numFmtId="0" fontId="39" fillId="41" borderId="0" applyNumberFormat="0" applyBorder="0" applyAlignment="0" applyProtection="0"/>
    <xf numFmtId="0" fontId="39" fillId="44" borderId="0" applyNumberFormat="0" applyBorder="0" applyAlignment="0" applyProtection="0"/>
    <xf numFmtId="0" fontId="39" fillId="45" borderId="0" applyNumberFormat="0" applyBorder="0" applyAlignment="0" applyProtection="0"/>
    <xf numFmtId="0" fontId="39" fillId="48" borderId="0" applyNumberFormat="0" applyBorder="0" applyAlignment="0" applyProtection="0"/>
    <xf numFmtId="0" fontId="39" fillId="49" borderId="0" applyNumberFormat="0" applyBorder="0" applyAlignment="0" applyProtection="0"/>
    <xf numFmtId="0" fontId="39" fillId="52" borderId="0" applyNumberFormat="0" applyBorder="0" applyAlignment="0" applyProtection="0"/>
    <xf numFmtId="0" fontId="39" fillId="53" borderId="0" applyNumberFormat="0" applyBorder="0" applyAlignment="0" applyProtection="0"/>
    <xf numFmtId="0" fontId="39" fillId="0" borderId="0"/>
    <xf numFmtId="0" fontId="39" fillId="0" borderId="0"/>
    <xf numFmtId="0" fontId="162" fillId="0" borderId="0"/>
    <xf numFmtId="0" fontId="42" fillId="0" borderId="0"/>
    <xf numFmtId="0" fontId="39" fillId="23" borderId="20" applyNumberFormat="0" applyFont="0" applyAlignment="0" applyProtection="0"/>
    <xf numFmtId="0" fontId="39" fillId="33" borderId="0" applyNumberFormat="0" applyBorder="0" applyAlignment="0" applyProtection="0"/>
    <xf numFmtId="0" fontId="39" fillId="34" borderId="0" applyNumberFormat="0" applyBorder="0" applyAlignment="0" applyProtection="0"/>
    <xf numFmtId="0" fontId="39" fillId="37" borderId="0" applyNumberFormat="0" applyBorder="0" applyAlignment="0" applyProtection="0"/>
    <xf numFmtId="0" fontId="39" fillId="38" borderId="0" applyNumberFormat="0" applyBorder="0" applyAlignment="0" applyProtection="0"/>
    <xf numFmtId="0" fontId="39" fillId="41" borderId="0" applyNumberFormat="0" applyBorder="0" applyAlignment="0" applyProtection="0"/>
    <xf numFmtId="0" fontId="39" fillId="25" borderId="0" applyNumberFormat="0" applyBorder="0" applyAlignment="0" applyProtection="0"/>
    <xf numFmtId="0" fontId="39" fillId="44" borderId="0" applyNumberFormat="0" applyBorder="0" applyAlignment="0" applyProtection="0"/>
    <xf numFmtId="0" fontId="39" fillId="45" borderId="0" applyNumberFormat="0" applyBorder="0" applyAlignment="0" applyProtection="0"/>
    <xf numFmtId="0" fontId="39" fillId="48" borderId="0" applyNumberFormat="0" applyBorder="0" applyAlignment="0" applyProtection="0"/>
    <xf numFmtId="0" fontId="39" fillId="49" borderId="0" applyNumberFormat="0" applyBorder="0" applyAlignment="0" applyProtection="0"/>
    <xf numFmtId="0" fontId="39" fillId="52" borderId="0" applyNumberFormat="0" applyBorder="0" applyAlignment="0" applyProtection="0"/>
    <xf numFmtId="0" fontId="39" fillId="53" borderId="0" applyNumberFormat="0" applyBorder="0" applyAlignment="0" applyProtection="0"/>
    <xf numFmtId="0" fontId="39" fillId="0" borderId="0"/>
    <xf numFmtId="0" fontId="39" fillId="0" borderId="0"/>
    <xf numFmtId="0" fontId="39" fillId="33" borderId="0" applyNumberFormat="0" applyBorder="0" applyAlignment="0" applyProtection="0"/>
    <xf numFmtId="0" fontId="39" fillId="34" borderId="0" applyNumberFormat="0" applyBorder="0" applyAlignment="0" applyProtection="0"/>
    <xf numFmtId="0" fontId="39" fillId="37" borderId="0" applyNumberFormat="0" applyBorder="0" applyAlignment="0" applyProtection="0"/>
    <xf numFmtId="0" fontId="39" fillId="41" borderId="0" applyNumberFormat="0" applyBorder="0" applyAlignment="0" applyProtection="0"/>
    <xf numFmtId="0" fontId="39" fillId="25" borderId="0" applyNumberFormat="0" applyBorder="0" applyAlignment="0" applyProtection="0"/>
    <xf numFmtId="0" fontId="39" fillId="44" borderId="0" applyNumberFormat="0" applyBorder="0" applyAlignment="0" applyProtection="0"/>
    <xf numFmtId="0" fontId="39" fillId="45" borderId="0" applyNumberFormat="0" applyBorder="0" applyAlignment="0" applyProtection="0"/>
    <xf numFmtId="0" fontId="39" fillId="52" borderId="0" applyNumberFormat="0" applyBorder="0" applyAlignment="0" applyProtection="0"/>
    <xf numFmtId="0" fontId="39" fillId="53" borderId="0" applyNumberFormat="0" applyBorder="0" applyAlignment="0" applyProtection="0"/>
    <xf numFmtId="0" fontId="39" fillId="23" borderId="20" applyNumberFormat="0" applyFont="0" applyAlignment="0" applyProtection="0"/>
    <xf numFmtId="0" fontId="39" fillId="33" borderId="0" applyNumberFormat="0" applyBorder="0" applyAlignment="0" applyProtection="0"/>
    <xf numFmtId="0" fontId="39" fillId="34" borderId="0" applyNumberFormat="0" applyBorder="0" applyAlignment="0" applyProtection="0"/>
    <xf numFmtId="0" fontId="39" fillId="37" borderId="0" applyNumberFormat="0" applyBorder="0" applyAlignment="0" applyProtection="0"/>
    <xf numFmtId="0" fontId="39" fillId="38" borderId="0" applyNumberFormat="0" applyBorder="0" applyAlignment="0" applyProtection="0"/>
    <xf numFmtId="0" fontId="39" fillId="41" borderId="0" applyNumberFormat="0" applyBorder="0" applyAlignment="0" applyProtection="0"/>
    <xf numFmtId="0" fontId="39" fillId="25" borderId="0" applyNumberFormat="0" applyBorder="0" applyAlignment="0" applyProtection="0"/>
    <xf numFmtId="0" fontId="39" fillId="44" borderId="0" applyNumberFormat="0" applyBorder="0" applyAlignment="0" applyProtection="0"/>
    <xf numFmtId="0" fontId="39" fillId="45" borderId="0" applyNumberFormat="0" applyBorder="0" applyAlignment="0" applyProtection="0"/>
    <xf numFmtId="0" fontId="39" fillId="48" borderId="0" applyNumberFormat="0" applyBorder="0" applyAlignment="0" applyProtection="0"/>
    <xf numFmtId="0" fontId="39" fillId="49" borderId="0" applyNumberFormat="0" applyBorder="0" applyAlignment="0" applyProtection="0"/>
    <xf numFmtId="0" fontId="39" fillId="52" borderId="0" applyNumberFormat="0" applyBorder="0" applyAlignment="0" applyProtection="0"/>
    <xf numFmtId="0" fontId="39" fillId="53" borderId="0" applyNumberFormat="0" applyBorder="0" applyAlignment="0" applyProtection="0"/>
    <xf numFmtId="0" fontId="39" fillId="0" borderId="0"/>
    <xf numFmtId="0" fontId="39" fillId="0" borderId="0"/>
    <xf numFmtId="0" fontId="39" fillId="33" borderId="0" applyNumberFormat="0" applyBorder="0" applyAlignment="0" applyProtection="0"/>
    <xf numFmtId="0" fontId="39" fillId="34" borderId="0" applyNumberFormat="0" applyBorder="0" applyAlignment="0" applyProtection="0"/>
    <xf numFmtId="0" fontId="39" fillId="37" borderId="0" applyNumberFormat="0" applyBorder="0" applyAlignment="0" applyProtection="0"/>
    <xf numFmtId="0" fontId="39" fillId="41" borderId="0" applyNumberFormat="0" applyBorder="0" applyAlignment="0" applyProtection="0"/>
    <xf numFmtId="0" fontId="39" fillId="25" borderId="0" applyNumberFormat="0" applyBorder="0" applyAlignment="0" applyProtection="0"/>
    <xf numFmtId="0" fontId="39" fillId="44" borderId="0" applyNumberFormat="0" applyBorder="0" applyAlignment="0" applyProtection="0"/>
    <xf numFmtId="0" fontId="39" fillId="45" borderId="0" applyNumberFormat="0" applyBorder="0" applyAlignment="0" applyProtection="0"/>
    <xf numFmtId="0" fontId="39" fillId="52" borderId="0" applyNumberFormat="0" applyBorder="0" applyAlignment="0" applyProtection="0"/>
    <xf numFmtId="0" fontId="39" fillId="53" borderId="0" applyNumberFormat="0" applyBorder="0" applyAlignment="0" applyProtection="0"/>
    <xf numFmtId="0" fontId="44" fillId="0" borderId="0"/>
    <xf numFmtId="0" fontId="1" fillId="0" borderId="0"/>
    <xf numFmtId="164" fontId="39" fillId="0" borderId="0" applyFont="0" applyFill="0" applyBorder="0" applyAlignment="0" applyProtection="0"/>
    <xf numFmtId="173" fontId="31" fillId="0" borderId="0" applyNumberFormat="0" applyFill="0" applyBorder="0" applyAlignment="0" applyProtection="0"/>
    <xf numFmtId="0" fontId="162" fillId="0" borderId="0"/>
    <xf numFmtId="0" fontId="167" fillId="38" borderId="0" applyNumberFormat="0" applyBorder="0" applyAlignment="0" applyProtection="0"/>
    <xf numFmtId="164" fontId="162" fillId="0" borderId="0" applyFont="0" applyFill="0" applyBorder="0" applyAlignment="0" applyProtection="0"/>
    <xf numFmtId="0" fontId="36" fillId="0" borderId="65"/>
    <xf numFmtId="0" fontId="165" fillId="3" borderId="0" applyNumberFormat="0" applyBorder="0" applyAlignment="0" applyProtection="0"/>
    <xf numFmtId="164" fontId="162" fillId="0" borderId="0" applyFont="0" applyFill="0" applyBorder="0" applyAlignment="0" applyProtection="0"/>
    <xf numFmtId="0" fontId="162" fillId="23" borderId="20" applyNumberFormat="0" applyFont="0" applyAlignment="0" applyProtection="0"/>
    <xf numFmtId="0" fontId="167" fillId="49" borderId="0" applyNumberFormat="0" applyBorder="0" applyAlignment="0" applyProtection="0"/>
    <xf numFmtId="0" fontId="162" fillId="0" borderId="0"/>
    <xf numFmtId="0" fontId="162" fillId="0" borderId="0"/>
    <xf numFmtId="0" fontId="162" fillId="0" borderId="0"/>
    <xf numFmtId="0" fontId="162" fillId="0" borderId="0"/>
    <xf numFmtId="0" fontId="162" fillId="0" borderId="0"/>
    <xf numFmtId="0" fontId="162" fillId="0" borderId="0"/>
    <xf numFmtId="0" fontId="168" fillId="50" borderId="0" applyNumberFormat="0" applyBorder="0" applyAlignment="0" applyProtection="0"/>
    <xf numFmtId="0" fontId="22" fillId="0" borderId="12" applyNumberFormat="0" applyFill="0" applyAlignment="0" applyProtection="0"/>
    <xf numFmtId="164" fontId="162" fillId="0" borderId="0" applyFont="0" applyFill="0" applyBorder="0" applyAlignment="0" applyProtection="0"/>
    <xf numFmtId="164" fontId="162" fillId="0" borderId="0" applyFont="0" applyFill="0" applyBorder="0" applyAlignment="0" applyProtection="0"/>
    <xf numFmtId="164" fontId="128" fillId="0" borderId="0" applyFont="0" applyFill="0" applyBorder="0" applyAlignment="0" applyProtection="0"/>
    <xf numFmtId="164" fontId="162" fillId="0" borderId="0" applyFont="0" applyFill="0" applyBorder="0" applyAlignment="0" applyProtection="0"/>
    <xf numFmtId="0" fontId="167" fillId="49" borderId="0" applyNumberFormat="0" applyBorder="0" applyAlignment="0" applyProtection="0"/>
    <xf numFmtId="49" fontId="126" fillId="76" borderId="64">
      <alignment horizontal="centerContinuous"/>
    </xf>
    <xf numFmtId="0" fontId="167" fillId="52" borderId="0" applyNumberFormat="0" applyBorder="0" applyAlignment="0" applyProtection="0"/>
    <xf numFmtId="164" fontId="162" fillId="0" borderId="0" applyFont="0" applyFill="0" applyBorder="0" applyAlignment="0" applyProtection="0"/>
    <xf numFmtId="49" fontId="126" fillId="76" borderId="58">
      <alignment horizontal="centerContinuous"/>
    </xf>
    <xf numFmtId="0" fontId="167" fillId="49" borderId="0" applyNumberFormat="0" applyBorder="0" applyAlignment="0" applyProtection="0"/>
    <xf numFmtId="0" fontId="17" fillId="0" borderId="67" applyNumberFormat="0" applyFill="0" applyAlignment="0" applyProtection="0"/>
    <xf numFmtId="164" fontId="39" fillId="0" borderId="0" applyFont="0" applyFill="0" applyBorder="0" applyAlignment="0" applyProtection="0"/>
    <xf numFmtId="0" fontId="165" fillId="20" borderId="0" applyNumberFormat="0" applyBorder="0" applyAlignment="0" applyProtection="0"/>
    <xf numFmtId="0" fontId="36" fillId="0" borderId="63"/>
    <xf numFmtId="164" fontId="162" fillId="0" borderId="0" applyFont="0" applyFill="0" applyBorder="0" applyAlignment="0" applyProtection="0"/>
    <xf numFmtId="0" fontId="36" fillId="0" borderId="59"/>
    <xf numFmtId="0" fontId="36" fillId="0" borderId="63"/>
    <xf numFmtId="0" fontId="36" fillId="0" borderId="61"/>
    <xf numFmtId="0" fontId="167" fillId="38" borderId="0" applyNumberFormat="0" applyBorder="0" applyAlignment="0" applyProtection="0"/>
    <xf numFmtId="0" fontId="162" fillId="20" borderId="0" applyNumberFormat="0" applyBorder="0" applyAlignment="0" applyProtection="0"/>
    <xf numFmtId="0" fontId="162" fillId="23" borderId="20" applyNumberFormat="0" applyFont="0" applyAlignment="0" applyProtection="0"/>
    <xf numFmtId="164" fontId="162" fillId="0" borderId="0" applyFont="0" applyFill="0" applyBorder="0" applyAlignment="0" applyProtection="0"/>
    <xf numFmtId="0" fontId="162" fillId="3" borderId="0" applyNumberFormat="0" applyBorder="0" applyAlignment="0" applyProtection="0"/>
    <xf numFmtId="0" fontId="36" fillId="0" borderId="63"/>
    <xf numFmtId="0" fontId="36" fillId="0" borderId="63"/>
    <xf numFmtId="0" fontId="169" fillId="31" borderId="28" applyNumberFormat="0" applyAlignment="0" applyProtection="0"/>
    <xf numFmtId="49" fontId="126" fillId="76" borderId="62">
      <alignment horizontal="centerContinuous"/>
    </xf>
    <xf numFmtId="0" fontId="162" fillId="0" borderId="0"/>
    <xf numFmtId="0" fontId="165" fillId="13" borderId="0" applyNumberFormat="0" applyBorder="0" applyAlignment="0" applyProtection="0"/>
    <xf numFmtId="0" fontId="162" fillId="13" borderId="0" applyNumberFormat="0" applyBorder="0" applyAlignment="0" applyProtection="0"/>
    <xf numFmtId="9" fontId="162" fillId="0" borderId="0" applyFont="0" applyFill="0" applyBorder="0" applyAlignment="0" applyProtection="0"/>
    <xf numFmtId="0" fontId="36" fillId="0" borderId="65"/>
    <xf numFmtId="0" fontId="36" fillId="0" borderId="63"/>
    <xf numFmtId="9" fontId="47" fillId="0" borderId="0" applyFont="0" applyFill="0" applyBorder="0" applyAlignment="0" applyProtection="0"/>
    <xf numFmtId="0" fontId="162" fillId="20" borderId="0" applyNumberFormat="0" applyBorder="0" applyAlignment="0" applyProtection="0"/>
    <xf numFmtId="0" fontId="167" fillId="48" borderId="0" applyNumberFormat="0" applyBorder="0" applyAlignment="0" applyProtection="0"/>
    <xf numFmtId="0" fontId="36" fillId="0" borderId="63"/>
    <xf numFmtId="0" fontId="167" fillId="38" borderId="0" applyNumberFormat="0" applyBorder="0" applyAlignment="0" applyProtection="0"/>
    <xf numFmtId="49" fontId="126" fillId="76" borderId="62">
      <alignment horizontal="centerContinuous"/>
    </xf>
    <xf numFmtId="0" fontId="22" fillId="0" borderId="12" applyNumberFormat="0" applyFill="0" applyAlignment="0" applyProtection="0"/>
    <xf numFmtId="0" fontId="36" fillId="0" borderId="65"/>
    <xf numFmtId="0" fontId="165" fillId="15" borderId="0" applyNumberFormat="0" applyBorder="0" applyAlignment="0" applyProtection="0"/>
    <xf numFmtId="0" fontId="162" fillId="20" borderId="0" applyNumberFormat="0" applyBorder="0" applyAlignment="0" applyProtection="0"/>
    <xf numFmtId="9" fontId="162" fillId="0" borderId="0" applyFont="0" applyFill="0" applyBorder="0" applyAlignment="0" applyProtection="0"/>
    <xf numFmtId="164" fontId="162" fillId="0" borderId="0" applyFont="0" applyFill="0" applyBorder="0" applyAlignment="0" applyProtection="0"/>
    <xf numFmtId="0" fontId="36" fillId="0" borderId="63"/>
    <xf numFmtId="0" fontId="167" fillId="38" borderId="0" applyNumberFormat="0" applyBorder="0" applyAlignment="0" applyProtection="0"/>
    <xf numFmtId="0" fontId="162" fillId="7" borderId="0" applyNumberFormat="0" applyBorder="0" applyAlignment="0" applyProtection="0"/>
    <xf numFmtId="0" fontId="36" fillId="0" borderId="65"/>
    <xf numFmtId="0" fontId="162" fillId="13" borderId="0" applyNumberFormat="0" applyBorder="0" applyAlignment="0" applyProtection="0"/>
    <xf numFmtId="0" fontId="162" fillId="12" borderId="0" applyNumberFormat="0" applyBorder="0" applyAlignment="0" applyProtection="0"/>
    <xf numFmtId="0" fontId="162" fillId="20" borderId="0" applyNumberFormat="0" applyBorder="0" applyAlignment="0" applyProtection="0"/>
    <xf numFmtId="164" fontId="162" fillId="0" borderId="0" applyFont="0" applyFill="0" applyBorder="0" applyAlignment="0" applyProtection="0"/>
    <xf numFmtId="0" fontId="36" fillId="0" borderId="65"/>
    <xf numFmtId="0" fontId="167" fillId="52" borderId="0" applyNumberFormat="0" applyBorder="0" applyAlignment="0" applyProtection="0"/>
    <xf numFmtId="0" fontId="167" fillId="48" borderId="0" applyNumberFormat="0" applyBorder="0" applyAlignment="0" applyProtection="0"/>
    <xf numFmtId="0" fontId="36" fillId="0" borderId="65"/>
    <xf numFmtId="0" fontId="162" fillId="23" borderId="20" applyNumberFormat="0" applyFont="0" applyAlignment="0" applyProtection="0"/>
    <xf numFmtId="0" fontId="167" fillId="48" borderId="0" applyNumberFormat="0" applyBorder="0" applyAlignment="0" applyProtection="0"/>
    <xf numFmtId="0" fontId="36" fillId="0" borderId="65"/>
    <xf numFmtId="0" fontId="17" fillId="0" borderId="0" applyNumberFormat="0" applyFill="0" applyBorder="0" applyAlignment="0" applyProtection="0"/>
    <xf numFmtId="164" fontId="162" fillId="0" borderId="0" applyFont="0" applyFill="0" applyBorder="0" applyAlignment="0" applyProtection="0"/>
    <xf numFmtId="164" fontId="162" fillId="0" borderId="0" applyFont="0" applyFill="0" applyBorder="0" applyAlignment="0" applyProtection="0"/>
    <xf numFmtId="164" fontId="162" fillId="0" borderId="0" applyFont="0" applyFill="0" applyBorder="0" applyAlignment="0" applyProtection="0"/>
    <xf numFmtId="164" fontId="162" fillId="0" borderId="0" applyFont="0" applyFill="0" applyBorder="0" applyAlignment="0" applyProtection="0"/>
    <xf numFmtId="0" fontId="162" fillId="20" borderId="0" applyNumberFormat="0" applyBorder="0" applyAlignment="0" applyProtection="0"/>
    <xf numFmtId="0" fontId="167" fillId="38" borderId="0" applyNumberFormat="0" applyBorder="0" applyAlignment="0" applyProtection="0"/>
    <xf numFmtId="0" fontId="36" fillId="0" borderId="65"/>
    <xf numFmtId="164" fontId="164" fillId="0" borderId="0" applyFont="0" applyFill="0" applyBorder="0" applyAlignment="0" applyProtection="0"/>
    <xf numFmtId="164" fontId="162" fillId="0" borderId="0" applyFont="0" applyFill="0" applyBorder="0" applyAlignment="0" applyProtection="0"/>
    <xf numFmtId="49" fontId="126" fillId="76" borderId="58">
      <alignment horizontal="centerContinuous"/>
    </xf>
    <xf numFmtId="0" fontId="162" fillId="3" borderId="0" applyNumberFormat="0" applyBorder="0" applyAlignment="0" applyProtection="0"/>
    <xf numFmtId="0" fontId="162" fillId="0" borderId="0"/>
    <xf numFmtId="49" fontId="126" fillId="76" borderId="64">
      <alignment horizontal="centerContinuous"/>
    </xf>
    <xf numFmtId="164" fontId="162" fillId="0" borderId="0" applyFont="0" applyFill="0" applyBorder="0" applyAlignment="0" applyProtection="0"/>
    <xf numFmtId="0" fontId="162" fillId="12" borderId="0" applyNumberFormat="0" applyBorder="0" applyAlignment="0" applyProtection="0"/>
    <xf numFmtId="49" fontId="126" fillId="76" borderId="64">
      <alignment horizontal="centerContinuous"/>
    </xf>
    <xf numFmtId="0" fontId="36" fillId="0" borderId="65"/>
    <xf numFmtId="0" fontId="36" fillId="0" borderId="63"/>
    <xf numFmtId="49" fontId="126" fillId="76" borderId="62">
      <alignment horizontal="centerContinuous"/>
    </xf>
    <xf numFmtId="0" fontId="36" fillId="0" borderId="65"/>
    <xf numFmtId="0" fontId="162" fillId="12" borderId="0" applyNumberFormat="0" applyBorder="0" applyAlignment="0" applyProtection="0"/>
    <xf numFmtId="0" fontId="168" fillId="47" borderId="0" applyNumberFormat="0" applyBorder="0" applyAlignment="0" applyProtection="0"/>
    <xf numFmtId="0" fontId="36" fillId="0" borderId="65"/>
    <xf numFmtId="164" fontId="162" fillId="0" borderId="0" applyFont="0" applyFill="0" applyBorder="0" applyAlignment="0" applyProtection="0"/>
    <xf numFmtId="164" fontId="162" fillId="0" borderId="0" applyFont="0" applyFill="0" applyBorder="0" applyAlignment="0" applyProtection="0"/>
    <xf numFmtId="0" fontId="162" fillId="7" borderId="0" applyNumberFormat="0" applyBorder="0" applyAlignment="0" applyProtection="0"/>
    <xf numFmtId="49" fontId="126" fillId="76" borderId="64">
      <alignment horizontal="centerContinuous"/>
    </xf>
    <xf numFmtId="0" fontId="36" fillId="0" borderId="65"/>
    <xf numFmtId="164" fontId="162" fillId="0" borderId="0" applyFont="0" applyFill="0" applyBorder="0" applyAlignment="0" applyProtection="0"/>
    <xf numFmtId="0" fontId="162" fillId="3" borderId="0" applyNumberFormat="0" applyBorder="0" applyAlignment="0" applyProtection="0"/>
    <xf numFmtId="0" fontId="167" fillId="49" borderId="0" applyNumberFormat="0" applyBorder="0" applyAlignment="0" applyProtection="0"/>
    <xf numFmtId="0" fontId="167" fillId="38" borderId="0" applyNumberFormat="0" applyBorder="0" applyAlignment="0" applyProtection="0"/>
    <xf numFmtId="0" fontId="36" fillId="0" borderId="65"/>
    <xf numFmtId="0" fontId="167" fillId="49" borderId="0" applyNumberFormat="0" applyBorder="0" applyAlignment="0" applyProtection="0"/>
    <xf numFmtId="0" fontId="36" fillId="0" borderId="53"/>
    <xf numFmtId="164" fontId="162" fillId="0" borderId="0" applyFont="0" applyFill="0" applyBorder="0" applyAlignment="0" applyProtection="0"/>
    <xf numFmtId="164" fontId="162" fillId="0" borderId="0" applyFont="0" applyFill="0" applyBorder="0" applyAlignment="0" applyProtection="0"/>
    <xf numFmtId="164" fontId="162" fillId="0" borderId="0" applyFont="0" applyFill="0" applyBorder="0" applyAlignment="0" applyProtection="0"/>
    <xf numFmtId="49" fontId="126" fillId="76" borderId="54">
      <alignment horizontal="centerContinuous"/>
    </xf>
    <xf numFmtId="0" fontId="36" fillId="0" borderId="65"/>
    <xf numFmtId="0" fontId="162" fillId="0" borderId="0"/>
    <xf numFmtId="0" fontId="36" fillId="0" borderId="59"/>
    <xf numFmtId="0" fontId="36" fillId="0" borderId="63"/>
    <xf numFmtId="0" fontId="162" fillId="3" borderId="0" applyNumberFormat="0" applyBorder="0" applyAlignment="0" applyProtection="0"/>
    <xf numFmtId="49" fontId="126" fillId="76" borderId="58">
      <alignment horizontal="centerContinuous"/>
    </xf>
    <xf numFmtId="0" fontId="36" fillId="0" borderId="63"/>
    <xf numFmtId="0" fontId="59" fillId="12" borderId="26" applyNumberFormat="0" applyAlignment="0" applyProtection="0"/>
    <xf numFmtId="164" fontId="162" fillId="0" borderId="0" applyFont="0" applyFill="0" applyBorder="0" applyAlignment="0" applyProtection="0"/>
    <xf numFmtId="0" fontId="128" fillId="0" borderId="0"/>
    <xf numFmtId="0" fontId="162" fillId="7" borderId="0" applyNumberFormat="0" applyBorder="0" applyAlignment="0" applyProtection="0"/>
    <xf numFmtId="164" fontId="162" fillId="0" borderId="0" applyFont="0" applyFill="0" applyBorder="0" applyAlignment="0" applyProtection="0"/>
    <xf numFmtId="0" fontId="47" fillId="0" borderId="0"/>
    <xf numFmtId="164" fontId="39" fillId="0" borderId="0" applyFont="0" applyFill="0" applyBorder="0" applyAlignment="0" applyProtection="0"/>
    <xf numFmtId="0" fontId="42" fillId="0" borderId="0"/>
    <xf numFmtId="0" fontId="11" fillId="11" borderId="1" applyNumberFormat="0" applyAlignment="0" applyProtection="0"/>
    <xf numFmtId="0" fontId="11" fillId="11" borderId="1" applyNumberFormat="0" applyAlignment="0" applyProtection="0"/>
    <xf numFmtId="164" fontId="1" fillId="0" borderId="0" applyFont="0" applyFill="0" applyBorder="0" applyAlignment="0" applyProtection="0"/>
    <xf numFmtId="0" fontId="19" fillId="3" borderId="1" applyNumberFormat="0" applyAlignment="0" applyProtection="0"/>
    <xf numFmtId="0" fontId="19" fillId="3" borderId="1" applyNumberFormat="0" applyAlignment="0" applyProtection="0"/>
    <xf numFmtId="0" fontId="34" fillId="0" borderId="0"/>
    <xf numFmtId="0" fontId="1" fillId="0" borderId="0"/>
    <xf numFmtId="0" fontId="1" fillId="0" borderId="0"/>
    <xf numFmtId="0" fontId="1" fillId="0" borderId="0"/>
    <xf numFmtId="0" fontId="39" fillId="0" borderId="0"/>
    <xf numFmtId="0" fontId="1" fillId="0" borderId="0"/>
    <xf numFmtId="0" fontId="8" fillId="7" borderId="7" applyNumberFormat="0" applyFont="0" applyAlignment="0" applyProtection="0"/>
    <xf numFmtId="0" fontId="8" fillId="7" borderId="7" applyNumberFormat="0" applyFont="0" applyAlignment="0" applyProtection="0"/>
    <xf numFmtId="0" fontId="8" fillId="7" borderId="7" applyNumberFormat="0" applyFont="0" applyAlignment="0" applyProtection="0"/>
    <xf numFmtId="0" fontId="22" fillId="11" borderId="9" applyNumberFormat="0" applyAlignment="0" applyProtection="0"/>
    <xf numFmtId="0" fontId="22" fillId="11" borderId="9" applyNumberFormat="0" applyAlignment="0" applyProtection="0"/>
    <xf numFmtId="9" fontId="1" fillId="0" borderId="0" applyFont="0" applyFill="0" applyBorder="0" applyAlignment="0" applyProtection="0"/>
    <xf numFmtId="0" fontId="11" fillId="11" borderId="1" applyNumberFormat="0" applyAlignment="0" applyProtection="0"/>
    <xf numFmtId="0" fontId="11" fillId="11" borderId="1" applyNumberFormat="0" applyAlignment="0" applyProtection="0"/>
    <xf numFmtId="0" fontId="11" fillId="11" borderId="1" applyNumberFormat="0" applyAlignment="0" applyProtection="0"/>
    <xf numFmtId="0" fontId="11" fillId="11" borderId="1" applyNumberFormat="0" applyAlignment="0" applyProtection="0"/>
    <xf numFmtId="0" fontId="19" fillId="3" borderId="1" applyNumberFormat="0" applyAlignment="0" applyProtection="0"/>
    <xf numFmtId="0" fontId="19" fillId="3" borderId="1" applyNumberFormat="0" applyAlignment="0" applyProtection="0"/>
    <xf numFmtId="0" fontId="19" fillId="3" borderId="1" applyNumberFormat="0" applyAlignment="0" applyProtection="0"/>
    <xf numFmtId="0" fontId="19" fillId="3" borderId="1" applyNumberFormat="0" applyAlignment="0" applyProtection="0"/>
    <xf numFmtId="0" fontId="39" fillId="0" borderId="0"/>
    <xf numFmtId="0" fontId="39" fillId="0" borderId="0"/>
    <xf numFmtId="0" fontId="39" fillId="0" borderId="0"/>
    <xf numFmtId="0" fontId="8" fillId="7" borderId="7" applyNumberFormat="0" applyFont="0" applyAlignment="0" applyProtection="0"/>
    <xf numFmtId="0" fontId="8" fillId="7" borderId="7" applyNumberFormat="0" applyFont="0" applyAlignment="0" applyProtection="0"/>
    <xf numFmtId="0" fontId="8" fillId="7" borderId="7" applyNumberFormat="0" applyFont="0" applyAlignment="0" applyProtection="0"/>
    <xf numFmtId="0" fontId="8" fillId="7" borderId="7" applyNumberFormat="0" applyFont="0" applyAlignment="0" applyProtection="0"/>
    <xf numFmtId="0" fontId="8" fillId="7" borderId="7" applyNumberFormat="0" applyFont="0" applyAlignment="0" applyProtection="0"/>
    <xf numFmtId="0" fontId="8" fillId="7" borderId="7" applyNumberFormat="0" applyFont="0" applyAlignment="0" applyProtection="0"/>
    <xf numFmtId="0" fontId="22" fillId="11" borderId="9" applyNumberFormat="0" applyAlignment="0" applyProtection="0"/>
    <xf numFmtId="0" fontId="22" fillId="11" borderId="9" applyNumberFormat="0" applyAlignment="0" applyProtection="0"/>
    <xf numFmtId="0" fontId="22" fillId="11" borderId="9" applyNumberFormat="0" applyAlignment="0" applyProtection="0"/>
    <xf numFmtId="0" fontId="22" fillId="11" borderId="9" applyNumberFormat="0" applyAlignment="0" applyProtection="0"/>
    <xf numFmtId="9" fontId="39" fillId="0" borderId="0" applyFont="0" applyFill="0" applyBorder="0" applyAlignment="0" applyProtection="0"/>
    <xf numFmtId="0" fontId="22" fillId="91" borderId="9" applyNumberFormat="0" applyAlignment="0" applyProtection="0"/>
    <xf numFmtId="0" fontId="11" fillId="91" borderId="1" applyNumberFormat="0" applyAlignment="0" applyProtection="0"/>
    <xf numFmtId="0" fontId="11" fillId="11" borderId="1" applyNumberFormat="0" applyAlignment="0" applyProtection="0"/>
    <xf numFmtId="0" fontId="11" fillId="11" borderId="1" applyNumberFormat="0" applyAlignment="0" applyProtection="0"/>
    <xf numFmtId="0" fontId="11" fillId="11" borderId="1" applyNumberFormat="0" applyAlignment="0" applyProtection="0"/>
    <xf numFmtId="0" fontId="11" fillId="11" borderId="1" applyNumberFormat="0" applyAlignment="0" applyProtection="0"/>
    <xf numFmtId="0" fontId="11" fillId="11" borderId="1" applyNumberFormat="0" applyAlignment="0" applyProtection="0"/>
    <xf numFmtId="0" fontId="11" fillId="11" borderId="1" applyNumberFormat="0" applyAlignment="0" applyProtection="0"/>
    <xf numFmtId="0" fontId="11" fillId="20" borderId="1" applyNumberFormat="0" applyAlignment="0" applyProtection="0"/>
    <xf numFmtId="0" fontId="11" fillId="11" borderId="1" applyNumberFormat="0" applyAlignment="0" applyProtection="0"/>
    <xf numFmtId="0" fontId="11" fillId="11" borderId="1" applyNumberFormat="0" applyAlignment="0" applyProtection="0"/>
    <xf numFmtId="0" fontId="11" fillId="11" borderId="1" applyNumberFormat="0" applyAlignment="0" applyProtection="0"/>
    <xf numFmtId="0" fontId="11" fillId="11" borderId="1" applyNumberFormat="0" applyAlignment="0" applyProtection="0"/>
    <xf numFmtId="0" fontId="11" fillId="11" borderId="1" applyNumberFormat="0" applyAlignment="0" applyProtection="0"/>
    <xf numFmtId="0" fontId="11" fillId="11" borderId="1" applyNumberFormat="0" applyAlignment="0" applyProtection="0"/>
    <xf numFmtId="0" fontId="11" fillId="11" borderId="1" applyNumberFormat="0" applyAlignment="0" applyProtection="0"/>
    <xf numFmtId="0" fontId="19" fillId="3" borderId="1" applyNumberFormat="0" applyAlignment="0" applyProtection="0"/>
    <xf numFmtId="0" fontId="24" fillId="0" borderId="12" applyNumberFormat="0" applyFill="0" applyAlignment="0" applyProtection="0"/>
    <xf numFmtId="0" fontId="26" fillId="66" borderId="9" applyNumberFormat="0">
      <alignment vertical="center"/>
    </xf>
    <xf numFmtId="0" fontId="19" fillId="3" borderId="1" applyNumberFormat="0" applyAlignment="0" applyProtection="0"/>
    <xf numFmtId="0" fontId="19" fillId="3" borderId="1" applyNumberFormat="0" applyAlignment="0" applyProtection="0"/>
    <xf numFmtId="0" fontId="19" fillId="3" borderId="1" applyNumberFormat="0" applyAlignment="0" applyProtection="0"/>
    <xf numFmtId="0" fontId="19" fillId="3" borderId="1" applyNumberFormat="0" applyAlignment="0" applyProtection="0"/>
    <xf numFmtId="0" fontId="19" fillId="3" borderId="1" applyNumberFormat="0" applyAlignment="0" applyProtection="0"/>
    <xf numFmtId="0" fontId="19" fillId="3" borderId="1" applyNumberFormat="0" applyAlignment="0" applyProtection="0"/>
    <xf numFmtId="0" fontId="19" fillId="13" borderId="1" applyNumberFormat="0" applyAlignment="0" applyProtection="0"/>
    <xf numFmtId="0" fontId="19" fillId="3" borderId="1" applyNumberFormat="0" applyAlignment="0" applyProtection="0"/>
    <xf numFmtId="0" fontId="19" fillId="3" borderId="1" applyNumberFormat="0" applyAlignment="0" applyProtection="0"/>
    <xf numFmtId="0" fontId="19" fillId="3" borderId="1" applyNumberFormat="0" applyAlignment="0" applyProtection="0"/>
    <xf numFmtId="0" fontId="19" fillId="3" borderId="1" applyNumberFormat="0" applyAlignment="0" applyProtection="0"/>
    <xf numFmtId="0" fontId="19" fillId="3" borderId="1" applyNumberFormat="0" applyAlignment="0" applyProtection="0"/>
    <xf numFmtId="0" fontId="19" fillId="3" borderId="1" applyNumberFormat="0" applyAlignment="0" applyProtection="0"/>
    <xf numFmtId="0" fontId="19" fillId="3" borderId="1" applyNumberFormat="0" applyAlignment="0" applyProtection="0"/>
    <xf numFmtId="0" fontId="1" fillId="60" borderId="40" applyNumberFormat="0" applyAlignment="0">
      <protection locked="0"/>
    </xf>
    <xf numFmtId="0" fontId="1" fillId="60" borderId="40" applyNumberFormat="0" applyAlignment="0">
      <protection locked="0"/>
    </xf>
    <xf numFmtId="0" fontId="8" fillId="7" borderId="7" applyNumberFormat="0" applyFont="0" applyAlignment="0" applyProtection="0"/>
    <xf numFmtId="0" fontId="8" fillId="7" borderId="7" applyNumberFormat="0" applyFont="0" applyAlignment="0" applyProtection="0"/>
    <xf numFmtId="0" fontId="8" fillId="7" borderId="7" applyNumberFormat="0" applyFont="0" applyAlignment="0" applyProtection="0"/>
    <xf numFmtId="0" fontId="8" fillId="7" borderId="7" applyNumberFormat="0" applyFont="0" applyAlignment="0" applyProtection="0"/>
    <xf numFmtId="0" fontId="8" fillId="7" borderId="7" applyNumberFormat="0" applyFont="0" applyAlignment="0" applyProtection="0"/>
    <xf numFmtId="0" fontId="8" fillId="7" borderId="7" applyNumberFormat="0" applyFont="0" applyAlignment="0" applyProtection="0"/>
    <xf numFmtId="0" fontId="8" fillId="7" borderId="7" applyNumberFormat="0" applyFont="0" applyAlignment="0" applyProtection="0"/>
    <xf numFmtId="0" fontId="1" fillId="7" borderId="7" applyNumberFormat="0" applyFont="0" applyAlignment="0" applyProtection="0"/>
    <xf numFmtId="0" fontId="1" fillId="7" borderId="7" applyNumberFormat="0" applyFont="0" applyAlignment="0" applyProtection="0"/>
    <xf numFmtId="0" fontId="1" fillId="7" borderId="7" applyNumberFormat="0" applyFont="0" applyAlignment="0" applyProtection="0"/>
    <xf numFmtId="0" fontId="8" fillId="7" borderId="7" applyNumberFormat="0" applyFont="0" applyAlignment="0" applyProtection="0"/>
    <xf numFmtId="0" fontId="8" fillId="7" borderId="7" applyNumberFormat="0" applyFont="0" applyAlignment="0" applyProtection="0"/>
    <xf numFmtId="0" fontId="1" fillId="7" borderId="7" applyNumberFormat="0" applyFont="0" applyAlignment="0" applyProtection="0"/>
    <xf numFmtId="0" fontId="22" fillId="11" borderId="9" applyNumberFormat="0" applyAlignment="0" applyProtection="0"/>
    <xf numFmtId="0" fontId="22" fillId="11" borderId="9" applyNumberFormat="0" applyAlignment="0" applyProtection="0"/>
    <xf numFmtId="0" fontId="22" fillId="11" borderId="9" applyNumberFormat="0" applyAlignment="0" applyProtection="0"/>
    <xf numFmtId="0" fontId="22" fillId="11" borderId="9" applyNumberFormat="0" applyAlignment="0" applyProtection="0"/>
    <xf numFmtId="0" fontId="22" fillId="11" borderId="9" applyNumberFormat="0" applyAlignment="0" applyProtection="0"/>
    <xf numFmtId="0" fontId="22" fillId="11" borderId="9" applyNumberFormat="0" applyAlignment="0" applyProtection="0"/>
    <xf numFmtId="0" fontId="22" fillId="20" borderId="9" applyNumberFormat="0" applyAlignment="0" applyProtection="0"/>
    <xf numFmtId="0" fontId="22" fillId="11" borderId="9" applyNumberFormat="0" applyAlignment="0" applyProtection="0"/>
    <xf numFmtId="0" fontId="22" fillId="11" borderId="9" applyNumberFormat="0" applyAlignment="0" applyProtection="0"/>
    <xf numFmtId="0" fontId="22" fillId="11" borderId="9" applyNumberFormat="0" applyAlignment="0" applyProtection="0"/>
    <xf numFmtId="0" fontId="22" fillId="11" borderId="9" applyNumberFormat="0" applyAlignment="0" applyProtection="0"/>
    <xf numFmtId="0" fontId="22" fillId="11" borderId="9" applyNumberFormat="0" applyAlignment="0" applyProtection="0"/>
    <xf numFmtId="0" fontId="22" fillId="11" borderId="9" applyNumberFormat="0" applyAlignment="0" applyProtection="0"/>
    <xf numFmtId="0" fontId="22" fillId="11" borderId="9" applyNumberFormat="0" applyAlignment="0" applyProtection="0"/>
    <xf numFmtId="49" fontId="126" fillId="76" borderId="43">
      <alignment horizontal="left"/>
    </xf>
    <xf numFmtId="49" fontId="127" fillId="76" borderId="44">
      <alignment horizontal="centerContinuous"/>
    </xf>
    <xf numFmtId="0" fontId="1" fillId="77" borderId="44"/>
    <xf numFmtId="0" fontId="1" fillId="77" borderId="44"/>
    <xf numFmtId="0" fontId="1" fillId="78" borderId="44"/>
    <xf numFmtId="0" fontId="1" fillId="78" borderId="44"/>
    <xf numFmtId="49" fontId="127" fillId="76" borderId="44">
      <alignment horizontal="left"/>
    </xf>
    <xf numFmtId="189" fontId="132" fillId="0" borderId="48" applyNumberFormat="0" applyFont="0" applyFill="0" applyAlignment="0" applyProtection="0"/>
    <xf numFmtId="164" fontId="39" fillId="0" borderId="0" applyFont="0" applyFill="0" applyBorder="0" applyAlignment="0" applyProtection="0"/>
    <xf numFmtId="189" fontId="132" fillId="0" borderId="49" applyNumberFormat="0" applyFont="0" applyFill="0" applyAlignment="0" applyProtection="0"/>
    <xf numFmtId="0" fontId="24" fillId="0" borderId="50" applyNumberFormat="0" applyFill="0" applyAlignment="0" applyProtection="0"/>
    <xf numFmtId="0" fontId="24" fillId="0" borderId="50" applyNumberFormat="0" applyFill="0" applyAlignment="0" applyProtection="0"/>
    <xf numFmtId="0" fontId="24" fillId="0" borderId="50" applyNumberFormat="0" applyFill="0" applyAlignment="0" applyProtection="0"/>
    <xf numFmtId="0" fontId="24" fillId="0" borderId="50" applyNumberFormat="0" applyFill="0" applyAlignment="0" applyProtection="0"/>
    <xf numFmtId="0" fontId="24" fillId="0" borderId="50" applyNumberFormat="0" applyFill="0" applyAlignment="0" applyProtection="0"/>
    <xf numFmtId="0" fontId="24" fillId="0" borderId="50" applyNumberFormat="0" applyFill="0" applyAlignment="0" applyProtection="0"/>
    <xf numFmtId="0" fontId="24" fillId="0" borderId="12" applyNumberFormat="0" applyFill="0" applyAlignment="0" applyProtection="0"/>
    <xf numFmtId="0" fontId="24" fillId="0" borderId="50" applyNumberFormat="0" applyFill="0" applyAlignment="0" applyProtection="0"/>
    <xf numFmtId="0" fontId="24" fillId="0" borderId="50" applyNumberFormat="0" applyFill="0" applyAlignment="0" applyProtection="0"/>
    <xf numFmtId="0" fontId="24" fillId="0" borderId="50" applyNumberFormat="0" applyFill="0" applyAlignment="0" applyProtection="0"/>
    <xf numFmtId="0" fontId="24" fillId="0" borderId="50" applyNumberFormat="0" applyFill="0" applyAlignment="0" applyProtection="0"/>
    <xf numFmtId="0" fontId="24" fillId="0" borderId="50" applyNumberFormat="0" applyFill="0" applyAlignment="0" applyProtection="0"/>
    <xf numFmtId="0" fontId="24" fillId="0" borderId="50" applyNumberFormat="0" applyFill="0" applyAlignment="0" applyProtection="0"/>
    <xf numFmtId="49" fontId="126" fillId="76" borderId="54">
      <alignment horizontal="centerContinuous"/>
    </xf>
    <xf numFmtId="0" fontId="5" fillId="0" borderId="18" applyFont="0" applyFill="0" applyAlignment="0" applyProtection="0"/>
    <xf numFmtId="37" fontId="142" fillId="0" borderId="18" applyNumberFormat="0" applyFont="0" applyFill="0" applyAlignment="0"/>
    <xf numFmtId="0" fontId="8" fillId="7" borderId="7" applyNumberFormat="0" applyFont="0" applyAlignment="0" applyProtection="0"/>
    <xf numFmtId="49" fontId="126" fillId="76" borderId="54">
      <alignment horizontal="centerContinuous"/>
    </xf>
    <xf numFmtId="0" fontId="11" fillId="11" borderId="1" applyNumberFormat="0" applyAlignment="0" applyProtection="0"/>
    <xf numFmtId="189" fontId="132" fillId="0" borderId="48" applyNumberFormat="0" applyFont="0" applyFill="0" applyAlignment="0" applyProtection="0"/>
    <xf numFmtId="0" fontId="36" fillId="0" borderId="55"/>
    <xf numFmtId="0" fontId="1" fillId="77" borderId="44"/>
    <xf numFmtId="0" fontId="24" fillId="0" borderId="12" applyNumberFormat="0" applyFill="0" applyAlignment="0" applyProtection="0"/>
    <xf numFmtId="0" fontId="8" fillId="7" borderId="7" applyNumberFormat="0" applyFont="0" applyAlignment="0" applyProtection="0"/>
    <xf numFmtId="0" fontId="11" fillId="11" borderId="1" applyNumberFormat="0" applyAlignment="0" applyProtection="0"/>
    <xf numFmtId="0" fontId="19" fillId="3" borderId="1" applyNumberFormat="0" applyAlignment="0" applyProtection="0"/>
    <xf numFmtId="0" fontId="8" fillId="7" borderId="7" applyNumberFormat="0" applyFont="0" applyAlignment="0" applyProtection="0"/>
    <xf numFmtId="0" fontId="22" fillId="11" borderId="9" applyNumberFormat="0" applyAlignment="0" applyProtection="0"/>
    <xf numFmtId="0" fontId="1" fillId="77" borderId="44"/>
    <xf numFmtId="0" fontId="24" fillId="0" borderId="12" applyNumberFormat="0" applyFill="0" applyAlignment="0" applyProtection="0"/>
    <xf numFmtId="37" fontId="142" fillId="0" borderId="18" applyNumberFormat="0" applyFont="0" applyFill="0" applyAlignment="0"/>
    <xf numFmtId="0" fontId="1" fillId="60" borderId="40" applyNumberFormat="0" applyAlignment="0">
      <protection locked="0"/>
    </xf>
    <xf numFmtId="0" fontId="11" fillId="11" borderId="1" applyNumberFormat="0" applyAlignment="0" applyProtection="0"/>
    <xf numFmtId="0" fontId="19" fillId="3" borderId="1" applyNumberFormat="0" applyAlignment="0" applyProtection="0"/>
    <xf numFmtId="0" fontId="19" fillId="3" borderId="1" applyNumberFormat="0" applyAlignment="0" applyProtection="0"/>
    <xf numFmtId="0" fontId="24" fillId="0" borderId="12" applyNumberFormat="0" applyFill="0" applyAlignment="0" applyProtection="0"/>
    <xf numFmtId="0" fontId="36" fillId="0" borderId="55"/>
    <xf numFmtId="49" fontId="127" fillId="76" borderId="44">
      <alignment horizontal="left"/>
    </xf>
    <xf numFmtId="0" fontId="19" fillId="3" borderId="1" applyNumberFormat="0" applyAlignment="0" applyProtection="0"/>
    <xf numFmtId="0" fontId="19" fillId="13" borderId="1" applyNumberFormat="0" applyAlignment="0" applyProtection="0"/>
    <xf numFmtId="0" fontId="19" fillId="3" borderId="1" applyNumberFormat="0" applyAlignment="0" applyProtection="0"/>
    <xf numFmtId="49" fontId="127" fillId="76" borderId="44">
      <alignment horizontal="centerContinuous"/>
    </xf>
    <xf numFmtId="0" fontId="24" fillId="0" borderId="50" applyNumberFormat="0" applyFill="0" applyAlignment="0" applyProtection="0"/>
    <xf numFmtId="0" fontId="24" fillId="0" borderId="50" applyNumberFormat="0" applyFill="0" applyAlignment="0" applyProtection="0"/>
    <xf numFmtId="0" fontId="1" fillId="60" borderId="40" applyNumberFormat="0" applyAlignment="0">
      <protection locked="0"/>
    </xf>
    <xf numFmtId="0" fontId="36" fillId="0" borderId="55"/>
    <xf numFmtId="0" fontId="36" fillId="0" borderId="55"/>
    <xf numFmtId="0" fontId="36" fillId="0" borderId="55"/>
    <xf numFmtId="0" fontId="36" fillId="0" borderId="55"/>
    <xf numFmtId="0" fontId="24" fillId="0" borderId="50" applyNumberFormat="0" applyFill="0" applyAlignment="0" applyProtection="0"/>
    <xf numFmtId="49" fontId="127" fillId="76" borderId="44">
      <alignment horizontal="centerContinuous"/>
    </xf>
    <xf numFmtId="0" fontId="1" fillId="77" borderId="44"/>
    <xf numFmtId="189" fontId="132" fillId="0" borderId="48" applyNumberFormat="0" applyFont="0" applyFill="0" applyAlignment="0" applyProtection="0"/>
    <xf numFmtId="0" fontId="19" fillId="3" borderId="1" applyNumberFormat="0" applyAlignment="0" applyProtection="0"/>
    <xf numFmtId="0" fontId="8" fillId="7" borderId="7" applyNumberFormat="0" applyFont="0" applyAlignment="0" applyProtection="0"/>
    <xf numFmtId="0" fontId="8" fillId="7" borderId="7" applyNumberFormat="0" applyFont="0" applyAlignment="0" applyProtection="0"/>
    <xf numFmtId="0" fontId="11" fillId="11" borderId="1" applyNumberFormat="0" applyAlignment="0" applyProtection="0"/>
    <xf numFmtId="0" fontId="11" fillId="20" borderId="1" applyNumberFormat="0" applyAlignment="0" applyProtection="0"/>
    <xf numFmtId="0" fontId="11" fillId="11" borderId="1" applyNumberFormat="0" applyAlignment="0" applyProtection="0"/>
    <xf numFmtId="0" fontId="11" fillId="11" borderId="1" applyNumberFormat="0" applyAlignment="0" applyProtection="0"/>
    <xf numFmtId="0" fontId="19" fillId="3" borderId="1" applyNumberFormat="0" applyAlignment="0" applyProtection="0"/>
    <xf numFmtId="0" fontId="19" fillId="3" borderId="1" applyNumberFormat="0" applyAlignment="0" applyProtection="0"/>
    <xf numFmtId="0" fontId="19" fillId="3" borderId="1" applyNumberFormat="0" applyAlignment="0" applyProtection="0"/>
    <xf numFmtId="0" fontId="1" fillId="60" borderId="40" applyNumberFormat="0" applyAlignment="0">
      <protection locked="0"/>
    </xf>
    <xf numFmtId="0" fontId="8" fillId="7" borderId="7" applyNumberFormat="0" applyFont="0" applyAlignment="0" applyProtection="0"/>
    <xf numFmtId="0" fontId="22" fillId="11" borderId="9" applyNumberFormat="0" applyAlignment="0" applyProtection="0"/>
    <xf numFmtId="0" fontId="22" fillId="11" borderId="9" applyNumberFormat="0" applyAlignment="0" applyProtection="0"/>
    <xf numFmtId="0" fontId="1" fillId="77" borderId="44"/>
    <xf numFmtId="0" fontId="1" fillId="78" borderId="44"/>
    <xf numFmtId="49" fontId="127" fillId="76" borderId="44">
      <alignment horizontal="left"/>
    </xf>
    <xf numFmtId="189" fontId="132" fillId="0" borderId="48" applyNumberFormat="0" applyFont="0" applyFill="0" applyAlignment="0" applyProtection="0"/>
    <xf numFmtId="0" fontId="24" fillId="0" borderId="50" applyNumberFormat="0" applyFill="0" applyAlignment="0" applyProtection="0"/>
    <xf numFmtId="0" fontId="24" fillId="0" borderId="50" applyNumberFormat="0" applyFill="0" applyAlignment="0" applyProtection="0"/>
    <xf numFmtId="0" fontId="24" fillId="0" borderId="50" applyNumberFormat="0" applyFill="0" applyAlignment="0" applyProtection="0"/>
    <xf numFmtId="0" fontId="24" fillId="0" borderId="50" applyNumberFormat="0" applyFill="0" applyAlignment="0" applyProtection="0"/>
    <xf numFmtId="0" fontId="24" fillId="0" borderId="50" applyNumberFormat="0" applyFill="0" applyAlignment="0" applyProtection="0"/>
    <xf numFmtId="0" fontId="24" fillId="0" borderId="50" applyNumberFormat="0" applyFill="0" applyAlignment="0" applyProtection="0"/>
    <xf numFmtId="0" fontId="1" fillId="60" borderId="40" applyNumberFormat="0" applyAlignment="0">
      <protection locked="0"/>
    </xf>
    <xf numFmtId="0" fontId="22" fillId="11" borderId="9" applyNumberFormat="0" applyAlignment="0" applyProtection="0"/>
    <xf numFmtId="0" fontId="19" fillId="3" borderId="1" applyNumberFormat="0" applyAlignment="0" applyProtection="0"/>
    <xf numFmtId="0" fontId="22" fillId="11" borderId="9" applyNumberFormat="0" applyAlignment="0" applyProtection="0"/>
    <xf numFmtId="0" fontId="24" fillId="0" borderId="12" applyNumberFormat="0" applyFill="0" applyAlignment="0" applyProtection="0"/>
    <xf numFmtId="49" fontId="126" fillId="76" borderId="54">
      <alignment horizontal="centerContinuous"/>
    </xf>
    <xf numFmtId="0" fontId="11" fillId="11" borderId="1" applyNumberFormat="0" applyAlignment="0" applyProtection="0"/>
    <xf numFmtId="0" fontId="19" fillId="3" borderId="1" applyNumberFormat="0" applyAlignment="0" applyProtection="0"/>
    <xf numFmtId="0" fontId="11" fillId="11" borderId="1" applyNumberFormat="0" applyAlignment="0" applyProtection="0"/>
    <xf numFmtId="0" fontId="19" fillId="3" borderId="1" applyNumberFormat="0" applyAlignment="0" applyProtection="0"/>
    <xf numFmtId="189" fontId="132" fillId="0" borderId="49" applyNumberFormat="0" applyFont="0" applyFill="0" applyAlignment="0" applyProtection="0"/>
    <xf numFmtId="0" fontId="8" fillId="7" borderId="7" applyNumberFormat="0" applyFont="0" applyAlignment="0" applyProtection="0"/>
    <xf numFmtId="0" fontId="5" fillId="0" borderId="18" applyFont="0" applyFill="0" applyAlignment="0" applyProtection="0"/>
    <xf numFmtId="0" fontId="1" fillId="78" borderId="44"/>
    <xf numFmtId="0" fontId="24" fillId="0" borderId="50" applyNumberFormat="0" applyFill="0" applyAlignment="0" applyProtection="0"/>
    <xf numFmtId="0" fontId="1" fillId="78" borderId="44"/>
    <xf numFmtId="0" fontId="19" fillId="3" borderId="1" applyNumberFormat="0" applyAlignment="0" applyProtection="0"/>
    <xf numFmtId="0" fontId="1" fillId="77" borderId="44"/>
    <xf numFmtId="0" fontId="24" fillId="0" borderId="50" applyNumberFormat="0" applyFill="0" applyAlignment="0" applyProtection="0"/>
    <xf numFmtId="0" fontId="24" fillId="0" borderId="50" applyNumberFormat="0" applyFill="0" applyAlignment="0" applyProtection="0"/>
    <xf numFmtId="0" fontId="1" fillId="7" borderId="7" applyNumberFormat="0" applyFont="0" applyAlignment="0" applyProtection="0"/>
    <xf numFmtId="0" fontId="24" fillId="0" borderId="50" applyNumberFormat="0" applyFill="0" applyAlignment="0" applyProtection="0"/>
    <xf numFmtId="0" fontId="24" fillId="0" borderId="50" applyNumberFormat="0" applyFill="0" applyAlignment="0" applyProtection="0"/>
    <xf numFmtId="0" fontId="24" fillId="0" borderId="50" applyNumberFormat="0" applyFill="0" applyAlignment="0" applyProtection="0"/>
    <xf numFmtId="0" fontId="24" fillId="0" borderId="50" applyNumberFormat="0" applyFill="0" applyAlignment="0" applyProtection="0"/>
    <xf numFmtId="189" fontId="132" fillId="0" borderId="49" applyNumberFormat="0" applyFont="0" applyFill="0" applyAlignment="0" applyProtection="0"/>
    <xf numFmtId="0" fontId="22" fillId="11" borderId="9" applyNumberFormat="0" applyAlignment="0" applyProtection="0"/>
    <xf numFmtId="0" fontId="1" fillId="60" borderId="40" applyNumberFormat="0" applyAlignment="0">
      <protection locked="0"/>
    </xf>
    <xf numFmtId="0" fontId="1" fillId="60" borderId="40" applyNumberFormat="0" applyAlignment="0">
      <protection locked="0"/>
    </xf>
    <xf numFmtId="0" fontId="1" fillId="78" borderId="44"/>
    <xf numFmtId="49" fontId="126" fillId="76" borderId="54">
      <alignment horizontal="centerContinuous"/>
    </xf>
    <xf numFmtId="0" fontId="1" fillId="60" borderId="40" applyNumberFormat="0" applyAlignment="0">
      <protection locked="0"/>
    </xf>
    <xf numFmtId="0" fontId="1" fillId="78" borderId="44"/>
    <xf numFmtId="49" fontId="127" fillId="76" borderId="44">
      <alignment horizontal="left"/>
    </xf>
    <xf numFmtId="0" fontId="24" fillId="0" borderId="50" applyNumberFormat="0" applyFill="0" applyAlignment="0" applyProtection="0"/>
    <xf numFmtId="0" fontId="24" fillId="0" borderId="50" applyNumberFormat="0" applyFill="0" applyAlignment="0" applyProtection="0"/>
    <xf numFmtId="0" fontId="24" fillId="0" borderId="50" applyNumberFormat="0" applyFill="0" applyAlignment="0" applyProtection="0"/>
    <xf numFmtId="0" fontId="24" fillId="0" borderId="50" applyNumberFormat="0" applyFill="0" applyAlignment="0" applyProtection="0"/>
    <xf numFmtId="0" fontId="24" fillId="0" borderId="50" applyNumberFormat="0" applyFill="0" applyAlignment="0" applyProtection="0"/>
    <xf numFmtId="0" fontId="24" fillId="0" borderId="50" applyNumberFormat="0" applyFill="0" applyAlignment="0" applyProtection="0"/>
    <xf numFmtId="0" fontId="24" fillId="0" borderId="12" applyNumberFormat="0" applyFill="0" applyAlignment="0" applyProtection="0"/>
    <xf numFmtId="0" fontId="24" fillId="0" borderId="50" applyNumberFormat="0" applyFill="0" applyAlignment="0" applyProtection="0"/>
    <xf numFmtId="0" fontId="24" fillId="0" borderId="50" applyNumberFormat="0" applyFill="0" applyAlignment="0" applyProtection="0"/>
    <xf numFmtId="0" fontId="1" fillId="77" borderId="44"/>
    <xf numFmtId="0" fontId="1" fillId="77" borderId="44"/>
    <xf numFmtId="49" fontId="127" fillId="76" borderId="44">
      <alignment horizontal="centerContinuous"/>
    </xf>
    <xf numFmtId="49" fontId="126" fillId="76" borderId="43">
      <alignment horizontal="left"/>
    </xf>
    <xf numFmtId="0" fontId="1" fillId="78" borderId="44"/>
    <xf numFmtId="0" fontId="24" fillId="0" borderId="50" applyNumberFormat="0" applyFill="0" applyAlignment="0" applyProtection="0"/>
    <xf numFmtId="0" fontId="11" fillId="11" borderId="1" applyNumberFormat="0" applyAlignment="0" applyProtection="0"/>
    <xf numFmtId="0" fontId="11" fillId="11" borderId="1" applyNumberFormat="0" applyAlignment="0" applyProtection="0"/>
    <xf numFmtId="0" fontId="8" fillId="7" borderId="7" applyNumberFormat="0" applyFont="0" applyAlignment="0" applyProtection="0"/>
    <xf numFmtId="0" fontId="8" fillId="7" borderId="7" applyNumberFormat="0" applyFont="0" applyAlignment="0" applyProtection="0"/>
    <xf numFmtId="0" fontId="1" fillId="78" borderId="44"/>
    <xf numFmtId="189" fontId="132" fillId="0" borderId="49" applyNumberFormat="0" applyFont="0" applyFill="0" applyAlignment="0" applyProtection="0"/>
    <xf numFmtId="0" fontId="24" fillId="0" borderId="50" applyNumberFormat="0" applyFill="0" applyAlignment="0" applyProtection="0"/>
    <xf numFmtId="0" fontId="24" fillId="0" borderId="50" applyNumberFormat="0" applyFill="0" applyAlignment="0" applyProtection="0"/>
    <xf numFmtId="0" fontId="11" fillId="91" borderId="1" applyNumberFormat="0" applyAlignment="0" applyProtection="0"/>
    <xf numFmtId="0" fontId="8" fillId="7" borderId="7" applyNumberFormat="0" applyFont="0" applyAlignment="0" applyProtection="0"/>
    <xf numFmtId="0" fontId="11" fillId="11" borderId="1" applyNumberFormat="0" applyAlignment="0" applyProtection="0"/>
    <xf numFmtId="0" fontId="19" fillId="3" borderId="1" applyNumberFormat="0" applyAlignment="0" applyProtection="0"/>
    <xf numFmtId="0" fontId="24" fillId="0" borderId="50" applyNumberFormat="0" applyFill="0" applyAlignment="0" applyProtection="0"/>
    <xf numFmtId="0" fontId="24" fillId="0" borderId="50" applyNumberFormat="0" applyFill="0" applyAlignment="0" applyProtection="0"/>
    <xf numFmtId="0" fontId="26" fillId="66" borderId="9" applyNumberFormat="0">
      <alignment vertical="center"/>
    </xf>
    <xf numFmtId="0" fontId="24" fillId="0" borderId="50" applyNumberFormat="0" applyFill="0" applyAlignment="0" applyProtection="0"/>
    <xf numFmtId="0" fontId="1" fillId="77" borderId="44"/>
    <xf numFmtId="0" fontId="24" fillId="0" borderId="12" applyNumberFormat="0" applyFill="0" applyAlignment="0" applyProtection="0"/>
    <xf numFmtId="49" fontId="126" fillId="76" borderId="43">
      <alignment horizontal="left"/>
    </xf>
    <xf numFmtId="0" fontId="24" fillId="0" borderId="50" applyNumberFormat="0" applyFill="0" applyAlignment="0" applyProtection="0"/>
    <xf numFmtId="0" fontId="24" fillId="0" borderId="50" applyNumberFormat="0" applyFill="0" applyAlignment="0" applyProtection="0"/>
    <xf numFmtId="0" fontId="24" fillId="0" borderId="50" applyNumberFormat="0" applyFill="0" applyAlignment="0" applyProtection="0"/>
    <xf numFmtId="0" fontId="24" fillId="0" borderId="50" applyNumberFormat="0" applyFill="0" applyAlignment="0" applyProtection="0"/>
    <xf numFmtId="0" fontId="24" fillId="0" borderId="12" applyNumberFormat="0" applyFill="0" applyAlignment="0" applyProtection="0"/>
    <xf numFmtId="0" fontId="24" fillId="0" borderId="50" applyNumberFormat="0" applyFill="0" applyAlignment="0" applyProtection="0"/>
    <xf numFmtId="0" fontId="24" fillId="0" borderId="50" applyNumberFormat="0" applyFill="0" applyAlignment="0" applyProtection="0"/>
    <xf numFmtId="0" fontId="24" fillId="0" borderId="50" applyNumberFormat="0" applyFill="0" applyAlignment="0" applyProtection="0"/>
    <xf numFmtId="0" fontId="24" fillId="0" borderId="50" applyNumberFormat="0" applyFill="0" applyAlignment="0" applyProtection="0"/>
    <xf numFmtId="0" fontId="24" fillId="0" borderId="50" applyNumberFormat="0" applyFill="0" applyAlignment="0" applyProtection="0"/>
    <xf numFmtId="0" fontId="24" fillId="0" borderId="50" applyNumberFormat="0" applyFill="0" applyAlignment="0" applyProtection="0"/>
    <xf numFmtId="49" fontId="126" fillId="76" borderId="43">
      <alignment horizontal="left"/>
    </xf>
    <xf numFmtId="189" fontId="132" fillId="0" borderId="48" applyNumberFormat="0" applyFont="0" applyFill="0" applyAlignment="0" applyProtection="0"/>
    <xf numFmtId="0" fontId="11" fillId="11" borderId="1" applyNumberFormat="0" applyAlignment="0" applyProtection="0"/>
    <xf numFmtId="0" fontId="22" fillId="11" borderId="9" applyNumberFormat="0" applyAlignment="0" applyProtection="0"/>
    <xf numFmtId="0" fontId="1" fillId="60" borderId="40" applyNumberFormat="0" applyAlignment="0">
      <protection locked="0"/>
    </xf>
    <xf numFmtId="0" fontId="1" fillId="60" borderId="40" applyNumberFormat="0" applyAlignment="0">
      <protection locked="0"/>
    </xf>
    <xf numFmtId="0" fontId="1" fillId="60" borderId="40" applyNumberFormat="0" applyAlignment="0">
      <protection locked="0"/>
    </xf>
    <xf numFmtId="0" fontId="36" fillId="0" borderId="55"/>
    <xf numFmtId="0" fontId="19" fillId="3" borderId="1" applyNumberFormat="0" applyAlignment="0" applyProtection="0"/>
    <xf numFmtId="0" fontId="22" fillId="11" borderId="9" applyNumberFormat="0" applyAlignment="0" applyProtection="0"/>
    <xf numFmtId="0" fontId="1" fillId="78" borderId="44"/>
    <xf numFmtId="0" fontId="22" fillId="11" borderId="9" applyNumberFormat="0" applyAlignment="0" applyProtection="0"/>
    <xf numFmtId="0" fontId="24" fillId="0" borderId="12" applyNumberFormat="0" applyFill="0" applyAlignment="0" applyProtection="0"/>
    <xf numFmtId="0" fontId="19" fillId="3" borderId="1" applyNumberFormat="0" applyAlignment="0" applyProtection="0"/>
    <xf numFmtId="0" fontId="8" fillId="7" borderId="7" applyNumberFormat="0" applyFont="0" applyAlignment="0" applyProtection="0"/>
    <xf numFmtId="0" fontId="8" fillId="7" borderId="7" applyNumberFormat="0" applyFont="0" applyAlignment="0" applyProtection="0"/>
    <xf numFmtId="0" fontId="11" fillId="11" borderId="1" applyNumberFormat="0" applyAlignment="0" applyProtection="0"/>
    <xf numFmtId="0" fontId="24" fillId="0" borderId="50" applyNumberFormat="0" applyFill="0" applyAlignment="0" applyProtection="0"/>
    <xf numFmtId="0" fontId="19" fillId="3" borderId="1" applyNumberFormat="0" applyAlignment="0" applyProtection="0"/>
    <xf numFmtId="0" fontId="1" fillId="7" borderId="7" applyNumberFormat="0" applyFont="0" applyAlignment="0" applyProtection="0"/>
    <xf numFmtId="0" fontId="8" fillId="7" borderId="7" applyNumberFormat="0" applyFont="0" applyAlignment="0" applyProtection="0"/>
    <xf numFmtId="0" fontId="8" fillId="7" borderId="7" applyNumberFormat="0" applyFont="0" applyAlignment="0" applyProtection="0"/>
    <xf numFmtId="0" fontId="22" fillId="11" borderId="9" applyNumberFormat="0" applyAlignment="0" applyProtection="0"/>
    <xf numFmtId="0" fontId="22" fillId="11" borderId="9" applyNumberFormat="0" applyAlignment="0" applyProtection="0"/>
    <xf numFmtId="0" fontId="22" fillId="11" borderId="9" applyNumberFormat="0" applyAlignment="0" applyProtection="0"/>
    <xf numFmtId="0" fontId="22" fillId="11" borderId="9" applyNumberFormat="0" applyAlignment="0" applyProtection="0"/>
    <xf numFmtId="0" fontId="22" fillId="20" borderId="9" applyNumberFormat="0" applyAlignment="0" applyProtection="0"/>
    <xf numFmtId="0" fontId="22" fillId="11" borderId="9" applyNumberFormat="0" applyAlignment="0" applyProtection="0"/>
    <xf numFmtId="0" fontId="24" fillId="0" borderId="50" applyNumberFormat="0" applyFill="0" applyAlignment="0" applyProtection="0"/>
    <xf numFmtId="0" fontId="24" fillId="0" borderId="50" applyNumberFormat="0" applyFill="0" applyAlignment="0" applyProtection="0"/>
    <xf numFmtId="0" fontId="8" fillId="7" borderId="7" applyNumberFormat="0" applyFont="0" applyAlignment="0" applyProtection="0"/>
    <xf numFmtId="0" fontId="24" fillId="0" borderId="50" applyNumberFormat="0" applyFill="0" applyAlignment="0" applyProtection="0"/>
    <xf numFmtId="189" fontId="132" fillId="0" borderId="49" applyNumberFormat="0" applyFont="0" applyFill="0" applyAlignment="0" applyProtection="0"/>
    <xf numFmtId="0" fontId="24" fillId="0" borderId="50" applyNumberFormat="0" applyFill="0" applyAlignment="0" applyProtection="0"/>
    <xf numFmtId="0" fontId="24" fillId="0" borderId="50" applyNumberFormat="0" applyFill="0" applyAlignment="0" applyProtection="0"/>
    <xf numFmtId="0" fontId="19" fillId="3" borderId="1" applyNumberFormat="0" applyAlignment="0" applyProtection="0"/>
    <xf numFmtId="49" fontId="127" fillId="76" borderId="44">
      <alignment horizontal="left"/>
    </xf>
    <xf numFmtId="0" fontId="11" fillId="11" borderId="1" applyNumberFormat="0" applyAlignment="0" applyProtection="0"/>
    <xf numFmtId="0" fontId="24" fillId="0" borderId="12" applyNumberFormat="0" applyFill="0" applyAlignment="0" applyProtection="0"/>
    <xf numFmtId="0" fontId="11" fillId="11" borderId="1" applyNumberFormat="0" applyAlignment="0" applyProtection="0"/>
    <xf numFmtId="0" fontId="36" fillId="0" borderId="55"/>
    <xf numFmtId="0" fontId="11" fillId="11" borderId="1" applyNumberFormat="0" applyAlignment="0" applyProtection="0"/>
    <xf numFmtId="0" fontId="19" fillId="3" borderId="1" applyNumberFormat="0" applyAlignment="0" applyProtection="0"/>
    <xf numFmtId="0" fontId="22" fillId="11" borderId="9" applyNumberFormat="0" applyAlignment="0" applyProtection="0"/>
    <xf numFmtId="0" fontId="11" fillId="11" borderId="1" applyNumberFormat="0" applyAlignment="0" applyProtection="0"/>
    <xf numFmtId="0" fontId="22" fillId="91" borderId="9" applyNumberFormat="0" applyAlignment="0" applyProtection="0"/>
    <xf numFmtId="0" fontId="11" fillId="11" borderId="1" applyNumberFormat="0" applyAlignment="0" applyProtection="0"/>
    <xf numFmtId="0" fontId="8" fillId="7" borderId="7" applyNumberFormat="0" applyFont="0" applyAlignment="0" applyProtection="0"/>
    <xf numFmtId="0" fontId="8" fillId="7" borderId="7" applyNumberFormat="0" applyFont="0" applyAlignment="0" applyProtection="0"/>
    <xf numFmtId="0" fontId="1" fillId="7" borderId="7" applyNumberFormat="0" applyFont="0" applyAlignment="0" applyProtection="0"/>
    <xf numFmtId="0" fontId="1" fillId="7" borderId="7" applyNumberFormat="0" applyFont="0" applyAlignment="0" applyProtection="0"/>
    <xf numFmtId="0" fontId="22" fillId="11" borderId="9" applyNumberFormat="0" applyAlignment="0" applyProtection="0"/>
    <xf numFmtId="0" fontId="22" fillId="11" borderId="9" applyNumberFormat="0" applyAlignment="0" applyProtection="0"/>
    <xf numFmtId="49" fontId="127" fillId="76" borderId="44">
      <alignment horizontal="centerContinuous"/>
    </xf>
    <xf numFmtId="0" fontId="36" fillId="0" borderId="55"/>
    <xf numFmtId="49" fontId="126" fillId="76" borderId="43">
      <alignment horizontal="left"/>
    </xf>
    <xf numFmtId="49" fontId="127" fillId="76" borderId="44">
      <alignment horizontal="centerContinuous"/>
    </xf>
    <xf numFmtId="0" fontId="1" fillId="77" borderId="44"/>
    <xf numFmtId="0" fontId="1" fillId="77" borderId="44"/>
    <xf numFmtId="0" fontId="1" fillId="78" borderId="44"/>
    <xf numFmtId="0" fontId="1" fillId="78" borderId="44"/>
    <xf numFmtId="49" fontId="126" fillId="76" borderId="54">
      <alignment horizontal="centerContinuous"/>
    </xf>
    <xf numFmtId="49" fontId="127" fillId="76" borderId="44">
      <alignment horizontal="left"/>
    </xf>
    <xf numFmtId="189" fontId="132" fillId="0" borderId="48" applyNumberFormat="0" applyFont="0" applyFill="0" applyAlignment="0" applyProtection="0"/>
    <xf numFmtId="189" fontId="132" fillId="0" borderId="49" applyNumberFormat="0" applyFont="0" applyFill="0" applyAlignment="0" applyProtection="0"/>
    <xf numFmtId="0" fontId="24" fillId="0" borderId="50" applyNumberFormat="0" applyFill="0" applyAlignment="0" applyProtection="0"/>
    <xf numFmtId="0" fontId="24" fillId="0" borderId="50" applyNumberFormat="0" applyFill="0" applyAlignment="0" applyProtection="0"/>
    <xf numFmtId="0" fontId="24" fillId="0" borderId="50" applyNumberFormat="0" applyFill="0" applyAlignment="0" applyProtection="0"/>
    <xf numFmtId="0" fontId="24" fillId="0" borderId="50" applyNumberFormat="0" applyFill="0" applyAlignment="0" applyProtection="0"/>
    <xf numFmtId="0" fontId="24" fillId="0" borderId="50" applyNumberFormat="0" applyFill="0" applyAlignment="0" applyProtection="0"/>
    <xf numFmtId="0" fontId="24" fillId="0" borderId="50" applyNumberFormat="0" applyFill="0" applyAlignment="0" applyProtection="0"/>
    <xf numFmtId="0" fontId="24" fillId="0" borderId="12" applyNumberFormat="0" applyFill="0" applyAlignment="0" applyProtection="0"/>
    <xf numFmtId="0" fontId="24" fillId="0" borderId="50" applyNumberFormat="0" applyFill="0" applyAlignment="0" applyProtection="0"/>
    <xf numFmtId="0" fontId="24" fillId="0" borderId="50" applyNumberFormat="0" applyFill="0" applyAlignment="0" applyProtection="0"/>
    <xf numFmtId="0" fontId="24" fillId="0" borderId="50" applyNumberFormat="0" applyFill="0" applyAlignment="0" applyProtection="0"/>
    <xf numFmtId="0" fontId="24" fillId="0" borderId="50" applyNumberFormat="0" applyFill="0" applyAlignment="0" applyProtection="0"/>
    <xf numFmtId="0" fontId="24" fillId="0" borderId="50" applyNumberFormat="0" applyFill="0" applyAlignment="0" applyProtection="0"/>
    <xf numFmtId="0" fontId="24" fillId="0" borderId="50" applyNumberFormat="0" applyFill="0" applyAlignment="0" applyProtection="0"/>
    <xf numFmtId="0" fontId="19" fillId="3" borderId="1" applyNumberFormat="0" applyAlignment="0" applyProtection="0"/>
    <xf numFmtId="0" fontId="24" fillId="0" borderId="50" applyNumberFormat="0" applyFill="0" applyAlignment="0" applyProtection="0"/>
    <xf numFmtId="0" fontId="11" fillId="11" borderId="1" applyNumberFormat="0" applyAlignment="0" applyProtection="0"/>
    <xf numFmtId="49" fontId="126" fillId="76" borderId="43">
      <alignment horizontal="left"/>
    </xf>
    <xf numFmtId="0" fontId="22" fillId="11" borderId="9" applyNumberFormat="0" applyAlignment="0" applyProtection="0"/>
    <xf numFmtId="0" fontId="8" fillId="7" borderId="7" applyNumberFormat="0" applyFont="0" applyAlignment="0" applyProtection="0"/>
    <xf numFmtId="0" fontId="11" fillId="11" borderId="1" applyNumberFormat="0" applyAlignment="0" applyProtection="0"/>
    <xf numFmtId="0" fontId="11" fillId="11" borderId="1" applyNumberFormat="0" applyAlignment="0" applyProtection="0"/>
    <xf numFmtId="0" fontId="19" fillId="3" borderId="1" applyNumberFormat="0" applyAlignment="0" applyProtection="0"/>
    <xf numFmtId="0" fontId="19" fillId="3" borderId="1" applyNumberFormat="0" applyAlignment="0" applyProtection="0"/>
    <xf numFmtId="0" fontId="8" fillId="7" borderId="7" applyNumberFormat="0" applyFont="0" applyAlignment="0" applyProtection="0"/>
    <xf numFmtId="0" fontId="8" fillId="7" borderId="7" applyNumberFormat="0" applyFont="0" applyAlignment="0" applyProtection="0"/>
    <xf numFmtId="0" fontId="8" fillId="7" borderId="7" applyNumberFormat="0" applyFont="0" applyAlignment="0" applyProtection="0"/>
    <xf numFmtId="0" fontId="22" fillId="11" borderId="9" applyNumberFormat="0" applyAlignment="0" applyProtection="0"/>
    <xf numFmtId="0" fontId="22" fillId="11" borderId="9" applyNumberFormat="0" applyAlignment="0" applyProtection="0"/>
    <xf numFmtId="0" fontId="11" fillId="11" borderId="1" applyNumberFormat="0" applyAlignment="0" applyProtection="0"/>
    <xf numFmtId="0" fontId="11" fillId="11" borderId="1" applyNumberFormat="0" applyAlignment="0" applyProtection="0"/>
    <xf numFmtId="0" fontId="11" fillId="11" borderId="1" applyNumberFormat="0" applyAlignment="0" applyProtection="0"/>
    <xf numFmtId="0" fontId="11" fillId="11" borderId="1" applyNumberFormat="0" applyAlignment="0" applyProtection="0"/>
    <xf numFmtId="0" fontId="19" fillId="3" borderId="1" applyNumberFormat="0" applyAlignment="0" applyProtection="0"/>
    <xf numFmtId="0" fontId="19" fillId="3" borderId="1" applyNumberFormat="0" applyAlignment="0" applyProtection="0"/>
    <xf numFmtId="0" fontId="19" fillId="3" borderId="1" applyNumberFormat="0" applyAlignment="0" applyProtection="0"/>
    <xf numFmtId="0" fontId="19" fillId="3" borderId="1" applyNumberFormat="0" applyAlignment="0" applyProtection="0"/>
    <xf numFmtId="0" fontId="22" fillId="11" borderId="9" applyNumberFormat="0" applyAlignment="0" applyProtection="0"/>
    <xf numFmtId="0" fontId="8" fillId="7" borderId="7" applyNumberFormat="0" applyFont="0" applyAlignment="0" applyProtection="0"/>
    <xf numFmtId="0" fontId="8" fillId="7" borderId="7" applyNumberFormat="0" applyFont="0" applyAlignment="0" applyProtection="0"/>
    <xf numFmtId="0" fontId="8" fillId="7" borderId="7" applyNumberFormat="0" applyFont="0" applyAlignment="0" applyProtection="0"/>
    <xf numFmtId="0" fontId="8" fillId="7" borderId="7" applyNumberFormat="0" applyFont="0" applyAlignment="0" applyProtection="0"/>
    <xf numFmtId="0" fontId="8" fillId="7" borderId="7" applyNumberFormat="0" applyFont="0" applyAlignment="0" applyProtection="0"/>
    <xf numFmtId="0" fontId="8" fillId="7" borderId="7" applyNumberFormat="0" applyFont="0" applyAlignment="0" applyProtection="0"/>
    <xf numFmtId="0" fontId="22" fillId="11" borderId="9" applyNumberFormat="0" applyAlignment="0" applyProtection="0"/>
    <xf numFmtId="0" fontId="22" fillId="11" borderId="9" applyNumberFormat="0" applyAlignment="0" applyProtection="0"/>
    <xf numFmtId="0" fontId="22" fillId="11" borderId="9" applyNumberFormat="0" applyAlignment="0" applyProtection="0"/>
    <xf numFmtId="0" fontId="22" fillId="11" borderId="9" applyNumberFormat="0" applyAlignment="0" applyProtection="0"/>
    <xf numFmtId="0" fontId="22" fillId="91" borderId="9" applyNumberFormat="0" applyAlignment="0" applyProtection="0"/>
    <xf numFmtId="0" fontId="11" fillId="91" borderId="1" applyNumberFormat="0" applyAlignment="0" applyProtection="0"/>
    <xf numFmtId="0" fontId="11" fillId="11" borderId="1" applyNumberFormat="0" applyAlignment="0" applyProtection="0"/>
    <xf numFmtId="0" fontId="11" fillId="11" borderId="1" applyNumberFormat="0" applyAlignment="0" applyProtection="0"/>
    <xf numFmtId="0" fontId="11" fillId="11" borderId="1" applyNumberFormat="0" applyAlignment="0" applyProtection="0"/>
    <xf numFmtId="0" fontId="11" fillId="11" borderId="1" applyNumberFormat="0" applyAlignment="0" applyProtection="0"/>
    <xf numFmtId="0" fontId="11" fillId="11" borderId="1" applyNumberFormat="0" applyAlignment="0" applyProtection="0"/>
    <xf numFmtId="0" fontId="11" fillId="11" borderId="1" applyNumberFormat="0" applyAlignment="0" applyProtection="0"/>
    <xf numFmtId="0" fontId="11" fillId="20" borderId="1" applyNumberFormat="0" applyAlignment="0" applyProtection="0"/>
    <xf numFmtId="0" fontId="11" fillId="11" borderId="1" applyNumberFormat="0" applyAlignment="0" applyProtection="0"/>
    <xf numFmtId="0" fontId="11" fillId="11" borderId="1" applyNumberFormat="0" applyAlignment="0" applyProtection="0"/>
    <xf numFmtId="0" fontId="11" fillId="11" borderId="1" applyNumberFormat="0" applyAlignment="0" applyProtection="0"/>
    <xf numFmtId="0" fontId="11" fillId="11" borderId="1" applyNumberFormat="0" applyAlignment="0" applyProtection="0"/>
    <xf numFmtId="0" fontId="11" fillId="11" borderId="1" applyNumberFormat="0" applyAlignment="0" applyProtection="0"/>
    <xf numFmtId="0" fontId="11" fillId="11" borderId="1" applyNumberFormat="0" applyAlignment="0" applyProtection="0"/>
    <xf numFmtId="0" fontId="11" fillId="11" borderId="1" applyNumberFormat="0" applyAlignment="0" applyProtection="0"/>
    <xf numFmtId="0" fontId="19" fillId="3" borderId="1" applyNumberFormat="0" applyAlignment="0" applyProtection="0"/>
    <xf numFmtId="0" fontId="24" fillId="0" borderId="12" applyNumberFormat="0" applyFill="0" applyAlignment="0" applyProtection="0"/>
    <xf numFmtId="0" fontId="26" fillId="66" borderId="9" applyNumberFormat="0">
      <alignment vertical="center"/>
    </xf>
    <xf numFmtId="0" fontId="19" fillId="3" borderId="1" applyNumberFormat="0" applyAlignment="0" applyProtection="0"/>
    <xf numFmtId="0" fontId="19" fillId="3" borderId="1" applyNumberFormat="0" applyAlignment="0" applyProtection="0"/>
    <xf numFmtId="0" fontId="19" fillId="3" borderId="1" applyNumberFormat="0" applyAlignment="0" applyProtection="0"/>
    <xf numFmtId="0" fontId="19" fillId="3" borderId="1" applyNumberFormat="0" applyAlignment="0" applyProtection="0"/>
    <xf numFmtId="0" fontId="19" fillId="3" borderId="1" applyNumberFormat="0" applyAlignment="0" applyProtection="0"/>
    <xf numFmtId="0" fontId="19" fillId="3" borderId="1" applyNumberFormat="0" applyAlignment="0" applyProtection="0"/>
    <xf numFmtId="0" fontId="19" fillId="13" borderId="1" applyNumberFormat="0" applyAlignment="0" applyProtection="0"/>
    <xf numFmtId="0" fontId="19" fillId="3" borderId="1" applyNumberFormat="0" applyAlignment="0" applyProtection="0"/>
    <xf numFmtId="0" fontId="19" fillId="3" borderId="1" applyNumberFormat="0" applyAlignment="0" applyProtection="0"/>
    <xf numFmtId="0" fontId="19" fillId="3" borderId="1" applyNumberFormat="0" applyAlignment="0" applyProtection="0"/>
    <xf numFmtId="0" fontId="19" fillId="3" borderId="1" applyNumberFormat="0" applyAlignment="0" applyProtection="0"/>
    <xf numFmtId="0" fontId="19" fillId="3" borderId="1" applyNumberFormat="0" applyAlignment="0" applyProtection="0"/>
    <xf numFmtId="0" fontId="19" fillId="3" borderId="1" applyNumberFormat="0" applyAlignment="0" applyProtection="0"/>
    <xf numFmtId="0" fontId="19" fillId="3" borderId="1" applyNumberFormat="0" applyAlignment="0" applyProtection="0"/>
    <xf numFmtId="0" fontId="1" fillId="60" borderId="40" applyNumberFormat="0" applyAlignment="0">
      <protection locked="0"/>
    </xf>
    <xf numFmtId="0" fontId="1" fillId="60" borderId="40" applyNumberFormat="0" applyAlignment="0">
      <protection locked="0"/>
    </xf>
    <xf numFmtId="0" fontId="8" fillId="7" borderId="7" applyNumberFormat="0" applyFont="0" applyAlignment="0" applyProtection="0"/>
    <xf numFmtId="0" fontId="8" fillId="7" borderId="7" applyNumberFormat="0" applyFont="0" applyAlignment="0" applyProtection="0"/>
    <xf numFmtId="0" fontId="8" fillId="7" borderId="7" applyNumberFormat="0" applyFont="0" applyAlignment="0" applyProtection="0"/>
    <xf numFmtId="0" fontId="8" fillId="7" borderId="7" applyNumberFormat="0" applyFont="0" applyAlignment="0" applyProtection="0"/>
    <xf numFmtId="0" fontId="8" fillId="7" borderId="7" applyNumberFormat="0" applyFont="0" applyAlignment="0" applyProtection="0"/>
    <xf numFmtId="0" fontId="8" fillId="7" borderId="7" applyNumberFormat="0" applyFont="0" applyAlignment="0" applyProtection="0"/>
    <xf numFmtId="0" fontId="8" fillId="7" borderId="7" applyNumberFormat="0" applyFont="0" applyAlignment="0" applyProtection="0"/>
    <xf numFmtId="0" fontId="1" fillId="7" borderId="7" applyNumberFormat="0" applyFont="0" applyAlignment="0" applyProtection="0"/>
    <xf numFmtId="0" fontId="1" fillId="7" borderId="7" applyNumberFormat="0" applyFont="0" applyAlignment="0" applyProtection="0"/>
    <xf numFmtId="0" fontId="1" fillId="7" borderId="7" applyNumberFormat="0" applyFont="0" applyAlignment="0" applyProtection="0"/>
    <xf numFmtId="0" fontId="8" fillId="7" borderId="7" applyNumberFormat="0" applyFont="0" applyAlignment="0" applyProtection="0"/>
    <xf numFmtId="0" fontId="8" fillId="7" borderId="7" applyNumberFormat="0" applyFont="0" applyAlignment="0" applyProtection="0"/>
    <xf numFmtId="0" fontId="1" fillId="7" borderId="7" applyNumberFormat="0" applyFont="0" applyAlignment="0" applyProtection="0"/>
    <xf numFmtId="0" fontId="22" fillId="11" borderId="9" applyNumberFormat="0" applyAlignment="0" applyProtection="0"/>
    <xf numFmtId="0" fontId="22" fillId="11" borderId="9" applyNumberFormat="0" applyAlignment="0" applyProtection="0"/>
    <xf numFmtId="0" fontId="22" fillId="11" borderId="9" applyNumberFormat="0" applyAlignment="0" applyProtection="0"/>
    <xf numFmtId="0" fontId="22" fillId="11" borderId="9" applyNumberFormat="0" applyAlignment="0" applyProtection="0"/>
    <xf numFmtId="0" fontId="22" fillId="11" borderId="9" applyNumberFormat="0" applyAlignment="0" applyProtection="0"/>
    <xf numFmtId="0" fontId="22" fillId="11" borderId="9" applyNumberFormat="0" applyAlignment="0" applyProtection="0"/>
    <xf numFmtId="0" fontId="22" fillId="20" borderId="9" applyNumberFormat="0" applyAlignment="0" applyProtection="0"/>
    <xf numFmtId="0" fontId="22" fillId="11" borderId="9" applyNumberFormat="0" applyAlignment="0" applyProtection="0"/>
    <xf numFmtId="0" fontId="22" fillId="11" borderId="9" applyNumberFormat="0" applyAlignment="0" applyProtection="0"/>
    <xf numFmtId="0" fontId="22" fillId="11" borderId="9" applyNumberFormat="0" applyAlignment="0" applyProtection="0"/>
    <xf numFmtId="0" fontId="22" fillId="11" borderId="9" applyNumberFormat="0" applyAlignment="0" applyProtection="0"/>
    <xf numFmtId="0" fontId="22" fillId="11" borderId="9" applyNumberFormat="0" applyAlignment="0" applyProtection="0"/>
    <xf numFmtId="0" fontId="22" fillId="11" borderId="9" applyNumberFormat="0" applyAlignment="0" applyProtection="0"/>
    <xf numFmtId="0" fontId="22" fillId="11" borderId="9" applyNumberFormat="0" applyAlignment="0" applyProtection="0"/>
    <xf numFmtId="49" fontId="126" fillId="76" borderId="43">
      <alignment horizontal="left"/>
    </xf>
    <xf numFmtId="49" fontId="127" fillId="76" borderId="44">
      <alignment horizontal="centerContinuous"/>
    </xf>
    <xf numFmtId="0" fontId="1" fillId="77" borderId="44"/>
    <xf numFmtId="0" fontId="1" fillId="77" borderId="44"/>
    <xf numFmtId="0" fontId="1" fillId="78" borderId="44"/>
    <xf numFmtId="0" fontId="1" fillId="78" borderId="44"/>
    <xf numFmtId="49" fontId="127" fillId="76" borderId="44">
      <alignment horizontal="left"/>
    </xf>
    <xf numFmtId="189" fontId="132" fillId="0" borderId="48" applyNumberFormat="0" applyFont="0" applyFill="0" applyAlignment="0" applyProtection="0"/>
    <xf numFmtId="189" fontId="132" fillId="0" borderId="49" applyNumberFormat="0" applyFont="0" applyFill="0" applyAlignment="0" applyProtection="0"/>
    <xf numFmtId="0" fontId="24" fillId="0" borderId="50" applyNumberFormat="0" applyFill="0" applyAlignment="0" applyProtection="0"/>
    <xf numFmtId="0" fontId="24" fillId="0" borderId="50" applyNumberFormat="0" applyFill="0" applyAlignment="0" applyProtection="0"/>
    <xf numFmtId="0" fontId="24" fillId="0" borderId="50" applyNumberFormat="0" applyFill="0" applyAlignment="0" applyProtection="0"/>
    <xf numFmtId="0" fontId="24" fillId="0" borderId="50" applyNumberFormat="0" applyFill="0" applyAlignment="0" applyProtection="0"/>
    <xf numFmtId="0" fontId="24" fillId="0" borderId="50" applyNumberFormat="0" applyFill="0" applyAlignment="0" applyProtection="0"/>
    <xf numFmtId="0" fontId="24" fillId="0" borderId="50" applyNumberFormat="0" applyFill="0" applyAlignment="0" applyProtection="0"/>
    <xf numFmtId="0" fontId="24" fillId="0" borderId="12" applyNumberFormat="0" applyFill="0" applyAlignment="0" applyProtection="0"/>
    <xf numFmtId="0" fontId="24" fillId="0" borderId="50" applyNumberFormat="0" applyFill="0" applyAlignment="0" applyProtection="0"/>
    <xf numFmtId="0" fontId="24" fillId="0" borderId="50" applyNumberFormat="0" applyFill="0" applyAlignment="0" applyProtection="0"/>
    <xf numFmtId="0" fontId="24" fillId="0" borderId="50" applyNumberFormat="0" applyFill="0" applyAlignment="0" applyProtection="0"/>
    <xf numFmtId="0" fontId="24" fillId="0" borderId="50" applyNumberFormat="0" applyFill="0" applyAlignment="0" applyProtection="0"/>
    <xf numFmtId="0" fontId="24" fillId="0" borderId="50" applyNumberFormat="0" applyFill="0" applyAlignment="0" applyProtection="0"/>
    <xf numFmtId="0" fontId="24" fillId="0" borderId="50" applyNumberFormat="0" applyFill="0" applyAlignment="0" applyProtection="0"/>
    <xf numFmtId="49" fontId="126" fillId="76" borderId="54">
      <alignment horizontal="centerContinuous"/>
    </xf>
    <xf numFmtId="0" fontId="5" fillId="0" borderId="18" applyFont="0" applyFill="0" applyAlignment="0" applyProtection="0"/>
    <xf numFmtId="37" fontId="142" fillId="0" borderId="18" applyNumberFormat="0" applyFont="0" applyFill="0" applyAlignment="0"/>
    <xf numFmtId="0" fontId="5" fillId="0" borderId="0"/>
    <xf numFmtId="0" fontId="36" fillId="0" borderId="55"/>
    <xf numFmtId="0" fontId="36" fillId="0" borderId="55"/>
    <xf numFmtId="0" fontId="36" fillId="0" borderId="55"/>
    <xf numFmtId="0" fontId="36" fillId="0" borderId="55"/>
    <xf numFmtId="0" fontId="39" fillId="0" borderId="0"/>
    <xf numFmtId="9" fontId="39" fillId="0" borderId="0" applyFont="0" applyFill="0" applyBorder="0" applyAlignment="0" applyProtection="0"/>
    <xf numFmtId="0" fontId="158" fillId="0" borderId="0" applyNumberFormat="0" applyFill="0" applyBorder="0" applyAlignment="0" applyProtection="0"/>
    <xf numFmtId="9" fontId="5" fillId="0" borderId="0" applyFont="0" applyFill="0" applyBorder="0" applyAlignment="0" applyProtection="0"/>
    <xf numFmtId="0" fontId="5" fillId="0" borderId="0"/>
    <xf numFmtId="164" fontId="39" fillId="0" borderId="0" applyFont="0" applyFill="0" applyBorder="0" applyAlignment="0" applyProtection="0"/>
    <xf numFmtId="0" fontId="161" fillId="0" borderId="0" applyNumberFormat="0" applyFill="0" applyBorder="0" applyAlignment="0" applyProtection="0"/>
    <xf numFmtId="0" fontId="50" fillId="0" borderId="0"/>
    <xf numFmtId="0" fontId="158" fillId="0" borderId="0" applyNumberFormat="0" applyFill="0" applyBorder="0" applyAlignment="0" applyProtection="0"/>
    <xf numFmtId="0" fontId="11" fillId="11" borderId="1" applyNumberFormat="0" applyAlignment="0" applyProtection="0"/>
    <xf numFmtId="0" fontId="11" fillId="11" borderId="1" applyNumberFormat="0" applyAlignment="0" applyProtection="0"/>
    <xf numFmtId="0" fontId="19" fillId="3" borderId="1" applyNumberFormat="0" applyAlignment="0" applyProtection="0"/>
    <xf numFmtId="0" fontId="19" fillId="3" borderId="1" applyNumberFormat="0" applyAlignment="0" applyProtection="0"/>
    <xf numFmtId="0" fontId="24" fillId="0" borderId="50" applyNumberFormat="0" applyFill="0" applyAlignment="0" applyProtection="0"/>
    <xf numFmtId="0" fontId="8" fillId="7" borderId="7" applyNumberFormat="0" applyFont="0" applyAlignment="0" applyProtection="0"/>
    <xf numFmtId="0" fontId="8" fillId="7" borderId="7" applyNumberFormat="0" applyFont="0" applyAlignment="0" applyProtection="0"/>
    <xf numFmtId="0" fontId="8" fillId="7" borderId="7" applyNumberFormat="0" applyFont="0" applyAlignment="0" applyProtection="0"/>
    <xf numFmtId="0" fontId="22" fillId="11" borderId="9" applyNumberFormat="0" applyAlignment="0" applyProtection="0"/>
    <xf numFmtId="0" fontId="22" fillId="11" borderId="9" applyNumberFormat="0" applyAlignment="0" applyProtection="0"/>
    <xf numFmtId="0" fontId="11" fillId="11" borderId="1" applyNumberFormat="0" applyAlignment="0" applyProtection="0"/>
    <xf numFmtId="0" fontId="11" fillId="11" borderId="1" applyNumberFormat="0" applyAlignment="0" applyProtection="0"/>
    <xf numFmtId="0" fontId="11" fillId="11" borderId="1" applyNumberFormat="0" applyAlignment="0" applyProtection="0"/>
    <xf numFmtId="0" fontId="11" fillId="11" borderId="1" applyNumberFormat="0" applyAlignment="0" applyProtection="0"/>
    <xf numFmtId="0" fontId="19" fillId="3" borderId="1" applyNumberFormat="0" applyAlignment="0" applyProtection="0"/>
    <xf numFmtId="0" fontId="19" fillId="3" borderId="1" applyNumberFormat="0" applyAlignment="0" applyProtection="0"/>
    <xf numFmtId="0" fontId="19" fillId="3" borderId="1" applyNumberFormat="0" applyAlignment="0" applyProtection="0"/>
    <xf numFmtId="0" fontId="19" fillId="3" borderId="1" applyNumberFormat="0" applyAlignment="0" applyProtection="0"/>
    <xf numFmtId="0" fontId="8" fillId="7" borderId="7" applyNumberFormat="0" applyFont="0" applyAlignment="0" applyProtection="0"/>
    <xf numFmtId="0" fontId="8" fillId="7" borderId="7" applyNumberFormat="0" applyFont="0" applyAlignment="0" applyProtection="0"/>
    <xf numFmtId="0" fontId="8" fillId="7" borderId="7" applyNumberFormat="0" applyFont="0" applyAlignment="0" applyProtection="0"/>
    <xf numFmtId="0" fontId="8" fillId="7" borderId="7" applyNumberFormat="0" applyFont="0" applyAlignment="0" applyProtection="0"/>
    <xf numFmtId="0" fontId="8" fillId="7" borderId="7" applyNumberFormat="0" applyFont="0" applyAlignment="0" applyProtection="0"/>
    <xf numFmtId="0" fontId="8" fillId="7" borderId="7" applyNumberFormat="0" applyFont="0" applyAlignment="0" applyProtection="0"/>
    <xf numFmtId="0" fontId="22" fillId="11" borderId="9" applyNumberFormat="0" applyAlignment="0" applyProtection="0"/>
    <xf numFmtId="0" fontId="22" fillId="11" borderId="9" applyNumberFormat="0" applyAlignment="0" applyProtection="0"/>
    <xf numFmtId="0" fontId="22" fillId="11" borderId="9" applyNumberFormat="0" applyAlignment="0" applyProtection="0"/>
    <xf numFmtId="0" fontId="22" fillId="11" borderId="9" applyNumberFormat="0" applyAlignment="0" applyProtection="0"/>
    <xf numFmtId="0" fontId="22" fillId="91" borderId="9" applyNumberFormat="0" applyAlignment="0" applyProtection="0"/>
    <xf numFmtId="0" fontId="11" fillId="91" borderId="1" applyNumberFormat="0" applyAlignment="0" applyProtection="0"/>
    <xf numFmtId="0" fontId="11" fillId="11" borderId="1" applyNumberFormat="0" applyAlignment="0" applyProtection="0"/>
    <xf numFmtId="0" fontId="11" fillId="11" borderId="1" applyNumberFormat="0" applyAlignment="0" applyProtection="0"/>
    <xf numFmtId="0" fontId="11" fillId="11" borderId="1" applyNumberFormat="0" applyAlignment="0" applyProtection="0"/>
    <xf numFmtId="0" fontId="11" fillId="11" borderId="1" applyNumberFormat="0" applyAlignment="0" applyProtection="0"/>
    <xf numFmtId="0" fontId="11" fillId="11" borderId="1" applyNumberFormat="0" applyAlignment="0" applyProtection="0"/>
    <xf numFmtId="0" fontId="11" fillId="11" borderId="1" applyNumberFormat="0" applyAlignment="0" applyProtection="0"/>
    <xf numFmtId="0" fontId="11" fillId="20" borderId="1" applyNumberFormat="0" applyAlignment="0" applyProtection="0"/>
    <xf numFmtId="0" fontId="11" fillId="11" borderId="1" applyNumberFormat="0" applyAlignment="0" applyProtection="0"/>
    <xf numFmtId="0" fontId="11" fillId="11" borderId="1" applyNumberFormat="0" applyAlignment="0" applyProtection="0"/>
    <xf numFmtId="0" fontId="11" fillId="11" borderId="1" applyNumberFormat="0" applyAlignment="0" applyProtection="0"/>
    <xf numFmtId="0" fontId="11" fillId="11" borderId="1" applyNumberFormat="0" applyAlignment="0" applyProtection="0"/>
    <xf numFmtId="0" fontId="11" fillId="11" borderId="1" applyNumberFormat="0" applyAlignment="0" applyProtection="0"/>
    <xf numFmtId="0" fontId="11" fillId="11" borderId="1" applyNumberFormat="0" applyAlignment="0" applyProtection="0"/>
    <xf numFmtId="0" fontId="11" fillId="11" borderId="1" applyNumberFormat="0" applyAlignment="0" applyProtection="0"/>
    <xf numFmtId="0" fontId="19" fillId="3" borderId="1" applyNumberFormat="0" applyAlignment="0" applyProtection="0"/>
    <xf numFmtId="0" fontId="24" fillId="0" borderId="12" applyNumberFormat="0" applyFill="0" applyAlignment="0" applyProtection="0"/>
    <xf numFmtId="0" fontId="26" fillId="66" borderId="9" applyNumberFormat="0">
      <alignment vertical="center"/>
    </xf>
    <xf numFmtId="0" fontId="19" fillId="3" borderId="1" applyNumberFormat="0" applyAlignment="0" applyProtection="0"/>
    <xf numFmtId="0" fontId="19" fillId="3" borderId="1" applyNumberFormat="0" applyAlignment="0" applyProtection="0"/>
    <xf numFmtId="0" fontId="19" fillId="3" borderId="1" applyNumberFormat="0" applyAlignment="0" applyProtection="0"/>
    <xf numFmtId="0" fontId="19" fillId="3" borderId="1" applyNumberFormat="0" applyAlignment="0" applyProtection="0"/>
    <xf numFmtId="0" fontId="19" fillId="3" borderId="1" applyNumberFormat="0" applyAlignment="0" applyProtection="0"/>
    <xf numFmtId="0" fontId="19" fillId="3" borderId="1" applyNumberFormat="0" applyAlignment="0" applyProtection="0"/>
    <xf numFmtId="0" fontId="19" fillId="13" borderId="1" applyNumberFormat="0" applyAlignment="0" applyProtection="0"/>
    <xf numFmtId="0" fontId="19" fillId="3" borderId="1" applyNumberFormat="0" applyAlignment="0" applyProtection="0"/>
    <xf numFmtId="0" fontId="19" fillId="3" borderId="1" applyNumberFormat="0" applyAlignment="0" applyProtection="0"/>
    <xf numFmtId="0" fontId="19" fillId="3" borderId="1" applyNumberFormat="0" applyAlignment="0" applyProtection="0"/>
    <xf numFmtId="0" fontId="19" fillId="3" borderId="1" applyNumberFormat="0" applyAlignment="0" applyProtection="0"/>
    <xf numFmtId="0" fontId="19" fillId="3" borderId="1" applyNumberFormat="0" applyAlignment="0" applyProtection="0"/>
    <xf numFmtId="0" fontId="19" fillId="3" borderId="1" applyNumberFormat="0" applyAlignment="0" applyProtection="0"/>
    <xf numFmtId="0" fontId="19" fillId="3" borderId="1" applyNumberFormat="0" applyAlignment="0" applyProtection="0"/>
    <xf numFmtId="0" fontId="1" fillId="60" borderId="40" applyNumberFormat="0" applyAlignment="0">
      <protection locked="0"/>
    </xf>
    <xf numFmtId="0" fontId="1" fillId="60" borderId="40" applyNumberFormat="0" applyAlignment="0">
      <protection locked="0"/>
    </xf>
    <xf numFmtId="0" fontId="8" fillId="7" borderId="7" applyNumberFormat="0" applyFont="0" applyAlignment="0" applyProtection="0"/>
    <xf numFmtId="0" fontId="8" fillId="7" borderId="7" applyNumberFormat="0" applyFont="0" applyAlignment="0" applyProtection="0"/>
    <xf numFmtId="0" fontId="8" fillId="7" borderId="7" applyNumberFormat="0" applyFont="0" applyAlignment="0" applyProtection="0"/>
    <xf numFmtId="0" fontId="8" fillId="7" borderId="7" applyNumberFormat="0" applyFont="0" applyAlignment="0" applyProtection="0"/>
    <xf numFmtId="0" fontId="8" fillId="7" borderId="7" applyNumberFormat="0" applyFont="0" applyAlignment="0" applyProtection="0"/>
    <xf numFmtId="0" fontId="8" fillId="7" borderId="7" applyNumberFormat="0" applyFont="0" applyAlignment="0" applyProtection="0"/>
    <xf numFmtId="0" fontId="8" fillId="7" borderId="7" applyNumberFormat="0" applyFont="0" applyAlignment="0" applyProtection="0"/>
    <xf numFmtId="0" fontId="1" fillId="7" borderId="7" applyNumberFormat="0" applyFont="0" applyAlignment="0" applyProtection="0"/>
    <xf numFmtId="0" fontId="1" fillId="7" borderId="7" applyNumberFormat="0" applyFont="0" applyAlignment="0" applyProtection="0"/>
    <xf numFmtId="0" fontId="1" fillId="7" borderId="7" applyNumberFormat="0" applyFont="0" applyAlignment="0" applyProtection="0"/>
    <xf numFmtId="0" fontId="8" fillId="7" borderId="7" applyNumberFormat="0" applyFont="0" applyAlignment="0" applyProtection="0"/>
    <xf numFmtId="0" fontId="8" fillId="7" borderId="7" applyNumberFormat="0" applyFont="0" applyAlignment="0" applyProtection="0"/>
    <xf numFmtId="0" fontId="1" fillId="7" borderId="7" applyNumberFormat="0" applyFont="0" applyAlignment="0" applyProtection="0"/>
    <xf numFmtId="0" fontId="22" fillId="11" borderId="9" applyNumberFormat="0" applyAlignment="0" applyProtection="0"/>
    <xf numFmtId="0" fontId="22" fillId="11" borderId="9" applyNumberFormat="0" applyAlignment="0" applyProtection="0"/>
    <xf numFmtId="0" fontId="22" fillId="11" borderId="9" applyNumberFormat="0" applyAlignment="0" applyProtection="0"/>
    <xf numFmtId="0" fontId="22" fillId="11" borderId="9" applyNumberFormat="0" applyAlignment="0" applyProtection="0"/>
    <xf numFmtId="0" fontId="22" fillId="11" borderId="9" applyNumberFormat="0" applyAlignment="0" applyProtection="0"/>
    <xf numFmtId="0" fontId="22" fillId="11" borderId="9" applyNumberFormat="0" applyAlignment="0" applyProtection="0"/>
    <xf numFmtId="0" fontId="22" fillId="20" borderId="9" applyNumberFormat="0" applyAlignment="0" applyProtection="0"/>
    <xf numFmtId="0" fontId="22" fillId="11" borderId="9" applyNumberFormat="0" applyAlignment="0" applyProtection="0"/>
    <xf numFmtId="0" fontId="22" fillId="11" borderId="9" applyNumberFormat="0" applyAlignment="0" applyProtection="0"/>
    <xf numFmtId="0" fontId="22" fillId="11" borderId="9" applyNumberFormat="0" applyAlignment="0" applyProtection="0"/>
    <xf numFmtId="0" fontId="22" fillId="11" borderId="9" applyNumberFormat="0" applyAlignment="0" applyProtection="0"/>
    <xf numFmtId="0" fontId="22" fillId="11" borderId="9" applyNumberFormat="0" applyAlignment="0" applyProtection="0"/>
    <xf numFmtId="0" fontId="22" fillId="11" borderId="9" applyNumberFormat="0" applyAlignment="0" applyProtection="0"/>
    <xf numFmtId="0" fontId="22" fillId="11" borderId="9" applyNumberFormat="0" applyAlignment="0" applyProtection="0"/>
    <xf numFmtId="49" fontId="126" fillId="76" borderId="43">
      <alignment horizontal="left"/>
    </xf>
    <xf numFmtId="49" fontId="127" fillId="76" borderId="44">
      <alignment horizontal="centerContinuous"/>
    </xf>
    <xf numFmtId="0" fontId="1" fillId="77" borderId="44"/>
    <xf numFmtId="0" fontId="1" fillId="77" borderId="44"/>
    <xf numFmtId="0" fontId="1" fillId="78" borderId="44"/>
    <xf numFmtId="0" fontId="1" fillId="78" borderId="44"/>
    <xf numFmtId="49" fontId="127" fillId="76" borderId="44">
      <alignment horizontal="left"/>
    </xf>
    <xf numFmtId="189" fontId="132" fillId="0" borderId="48" applyNumberFormat="0" applyFont="0" applyFill="0" applyAlignment="0" applyProtection="0"/>
    <xf numFmtId="189" fontId="132" fillId="0" borderId="49" applyNumberFormat="0" applyFont="0" applyFill="0" applyAlignment="0" applyProtection="0"/>
    <xf numFmtId="0" fontId="24" fillId="0" borderId="50" applyNumberFormat="0" applyFill="0" applyAlignment="0" applyProtection="0"/>
    <xf numFmtId="0" fontId="24" fillId="0" borderId="50" applyNumberFormat="0" applyFill="0" applyAlignment="0" applyProtection="0"/>
    <xf numFmtId="0" fontId="24" fillId="0" borderId="50" applyNumberFormat="0" applyFill="0" applyAlignment="0" applyProtection="0"/>
    <xf numFmtId="0" fontId="24" fillId="0" borderId="50" applyNumberFormat="0" applyFill="0" applyAlignment="0" applyProtection="0"/>
    <xf numFmtId="0" fontId="24" fillId="0" borderId="50" applyNumberFormat="0" applyFill="0" applyAlignment="0" applyProtection="0"/>
    <xf numFmtId="0" fontId="24" fillId="0" borderId="50" applyNumberFormat="0" applyFill="0" applyAlignment="0" applyProtection="0"/>
    <xf numFmtId="0" fontId="24" fillId="0" borderId="12" applyNumberFormat="0" applyFill="0" applyAlignment="0" applyProtection="0"/>
    <xf numFmtId="0" fontId="24" fillId="0" borderId="50" applyNumberFormat="0" applyFill="0" applyAlignment="0" applyProtection="0"/>
    <xf numFmtId="0" fontId="24" fillId="0" borderId="50" applyNumberFormat="0" applyFill="0" applyAlignment="0" applyProtection="0"/>
    <xf numFmtId="0" fontId="24" fillId="0" borderId="50" applyNumberFormat="0" applyFill="0" applyAlignment="0" applyProtection="0"/>
    <xf numFmtId="0" fontId="24" fillId="0" borderId="50" applyNumberFormat="0" applyFill="0" applyAlignment="0" applyProtection="0"/>
    <xf numFmtId="0" fontId="24" fillId="0" borderId="50" applyNumberFormat="0" applyFill="0" applyAlignment="0" applyProtection="0"/>
    <xf numFmtId="0" fontId="24" fillId="0" borderId="50" applyNumberFormat="0" applyFill="0" applyAlignment="0" applyProtection="0"/>
    <xf numFmtId="49" fontId="126" fillId="76" borderId="54">
      <alignment horizontal="centerContinuous"/>
    </xf>
    <xf numFmtId="0" fontId="5" fillId="0" borderId="18" applyFont="0" applyFill="0" applyAlignment="0" applyProtection="0"/>
    <xf numFmtId="37" fontId="142" fillId="0" borderId="18" applyNumberFormat="0" applyFont="0" applyFill="0" applyAlignment="0"/>
    <xf numFmtId="0" fontId="36" fillId="0" borderId="55"/>
    <xf numFmtId="0" fontId="36" fillId="0" borderId="55"/>
    <xf numFmtId="0" fontId="36" fillId="0" borderId="55"/>
    <xf numFmtId="0" fontId="36" fillId="0" borderId="55"/>
    <xf numFmtId="0" fontId="11" fillId="11" borderId="1" applyNumberFormat="0" applyAlignment="0" applyProtection="0"/>
    <xf numFmtId="0" fontId="11" fillId="11" borderId="1" applyNumberFormat="0" applyAlignment="0" applyProtection="0"/>
    <xf numFmtId="0" fontId="19" fillId="3" borderId="1" applyNumberFormat="0" applyAlignment="0" applyProtection="0"/>
    <xf numFmtId="0" fontId="19" fillId="3" borderId="1" applyNumberFormat="0" applyAlignment="0" applyProtection="0"/>
    <xf numFmtId="0" fontId="8" fillId="7" borderId="7" applyNumberFormat="0" applyFont="0" applyAlignment="0" applyProtection="0"/>
    <xf numFmtId="0" fontId="8" fillId="7" borderId="7" applyNumberFormat="0" applyFont="0" applyAlignment="0" applyProtection="0"/>
    <xf numFmtId="0" fontId="8" fillId="7" borderId="7" applyNumberFormat="0" applyFont="0" applyAlignment="0" applyProtection="0"/>
    <xf numFmtId="0" fontId="22" fillId="11" borderId="9" applyNumberFormat="0" applyAlignment="0" applyProtection="0"/>
    <xf numFmtId="0" fontId="22" fillId="11" borderId="9" applyNumberFormat="0" applyAlignment="0" applyProtection="0"/>
    <xf numFmtId="0" fontId="11" fillId="11" borderId="1" applyNumberFormat="0" applyAlignment="0" applyProtection="0"/>
    <xf numFmtId="0" fontId="11" fillId="11" borderId="1" applyNumberFormat="0" applyAlignment="0" applyProtection="0"/>
    <xf numFmtId="0" fontId="11" fillId="11" borderId="1" applyNumberFormat="0" applyAlignment="0" applyProtection="0"/>
    <xf numFmtId="0" fontId="11" fillId="11" borderId="1" applyNumberFormat="0" applyAlignment="0" applyProtection="0"/>
    <xf numFmtId="0" fontId="19" fillId="3" borderId="1" applyNumberFormat="0" applyAlignment="0" applyProtection="0"/>
    <xf numFmtId="0" fontId="19" fillId="3" borderId="1" applyNumberFormat="0" applyAlignment="0" applyProtection="0"/>
    <xf numFmtId="0" fontId="19" fillId="3" borderId="1" applyNumberFormat="0" applyAlignment="0" applyProtection="0"/>
    <xf numFmtId="0" fontId="19" fillId="3" borderId="1" applyNumberFormat="0" applyAlignment="0" applyProtection="0"/>
    <xf numFmtId="0" fontId="8" fillId="7" borderId="7" applyNumberFormat="0" applyFont="0" applyAlignment="0" applyProtection="0"/>
    <xf numFmtId="0" fontId="8" fillId="7" borderId="7" applyNumberFormat="0" applyFont="0" applyAlignment="0" applyProtection="0"/>
    <xf numFmtId="0" fontId="8" fillId="7" borderId="7" applyNumberFormat="0" applyFont="0" applyAlignment="0" applyProtection="0"/>
    <xf numFmtId="0" fontId="8" fillId="7" borderId="7" applyNumberFormat="0" applyFont="0" applyAlignment="0" applyProtection="0"/>
    <xf numFmtId="0" fontId="8" fillId="7" borderId="7" applyNumberFormat="0" applyFont="0" applyAlignment="0" applyProtection="0"/>
    <xf numFmtId="0" fontId="8" fillId="7" borderId="7" applyNumberFormat="0" applyFont="0" applyAlignment="0" applyProtection="0"/>
    <xf numFmtId="0" fontId="22" fillId="11" borderId="9" applyNumberFormat="0" applyAlignment="0" applyProtection="0"/>
    <xf numFmtId="0" fontId="22" fillId="11" borderId="9" applyNumberFormat="0" applyAlignment="0" applyProtection="0"/>
    <xf numFmtId="0" fontId="22" fillId="11" borderId="9" applyNumberFormat="0" applyAlignment="0" applyProtection="0"/>
    <xf numFmtId="0" fontId="22" fillId="11" borderId="9" applyNumberFormat="0" applyAlignment="0" applyProtection="0"/>
    <xf numFmtId="0" fontId="22" fillId="91" borderId="9" applyNumberFormat="0" applyAlignment="0" applyProtection="0"/>
    <xf numFmtId="0" fontId="11" fillId="91" borderId="1" applyNumberFormat="0" applyAlignment="0" applyProtection="0"/>
    <xf numFmtId="0" fontId="11" fillId="11" borderId="1" applyNumberFormat="0" applyAlignment="0" applyProtection="0"/>
    <xf numFmtId="0" fontId="11" fillId="11" borderId="1" applyNumberFormat="0" applyAlignment="0" applyProtection="0"/>
    <xf numFmtId="0" fontId="11" fillId="11" borderId="1" applyNumberFormat="0" applyAlignment="0" applyProtection="0"/>
    <xf numFmtId="0" fontId="11" fillId="11" borderId="1" applyNumberFormat="0" applyAlignment="0" applyProtection="0"/>
    <xf numFmtId="0" fontId="11" fillId="11" borderId="1" applyNumberFormat="0" applyAlignment="0" applyProtection="0"/>
    <xf numFmtId="0" fontId="11" fillId="11" borderId="1" applyNumberFormat="0" applyAlignment="0" applyProtection="0"/>
    <xf numFmtId="0" fontId="11" fillId="20" borderId="1" applyNumberFormat="0" applyAlignment="0" applyProtection="0"/>
    <xf numFmtId="0" fontId="11" fillId="11" borderId="1" applyNumberFormat="0" applyAlignment="0" applyProtection="0"/>
    <xf numFmtId="0" fontId="11" fillId="11" borderId="1" applyNumberFormat="0" applyAlignment="0" applyProtection="0"/>
    <xf numFmtId="0" fontId="11" fillId="11" borderId="1" applyNumberFormat="0" applyAlignment="0" applyProtection="0"/>
    <xf numFmtId="0" fontId="11" fillId="11" borderId="1" applyNumberFormat="0" applyAlignment="0" applyProtection="0"/>
    <xf numFmtId="0" fontId="11" fillId="11" borderId="1" applyNumberFormat="0" applyAlignment="0" applyProtection="0"/>
    <xf numFmtId="0" fontId="11" fillId="11" borderId="1" applyNumberFormat="0" applyAlignment="0" applyProtection="0"/>
    <xf numFmtId="0" fontId="11" fillId="11" borderId="1" applyNumberFormat="0" applyAlignment="0" applyProtection="0"/>
    <xf numFmtId="0" fontId="19" fillId="3" borderId="1" applyNumberFormat="0" applyAlignment="0" applyProtection="0"/>
    <xf numFmtId="0" fontId="24" fillId="0" borderId="12" applyNumberFormat="0" applyFill="0" applyAlignment="0" applyProtection="0"/>
    <xf numFmtId="0" fontId="26" fillId="66" borderId="9" applyNumberFormat="0">
      <alignment vertical="center"/>
    </xf>
    <xf numFmtId="0" fontId="19" fillId="3" borderId="1" applyNumberFormat="0" applyAlignment="0" applyProtection="0"/>
    <xf numFmtId="0" fontId="19" fillId="3" borderId="1" applyNumberFormat="0" applyAlignment="0" applyProtection="0"/>
    <xf numFmtId="0" fontId="19" fillId="3" borderId="1" applyNumberFormat="0" applyAlignment="0" applyProtection="0"/>
    <xf numFmtId="0" fontId="19" fillId="3" borderId="1" applyNumberFormat="0" applyAlignment="0" applyProtection="0"/>
    <xf numFmtId="0" fontId="19" fillId="3" borderId="1" applyNumberFormat="0" applyAlignment="0" applyProtection="0"/>
    <xf numFmtId="0" fontId="19" fillId="3" borderId="1" applyNumberFormat="0" applyAlignment="0" applyProtection="0"/>
    <xf numFmtId="0" fontId="19" fillId="13" borderId="1" applyNumberFormat="0" applyAlignment="0" applyProtection="0"/>
    <xf numFmtId="0" fontId="19" fillId="3" borderId="1" applyNumberFormat="0" applyAlignment="0" applyProtection="0"/>
    <xf numFmtId="0" fontId="19" fillId="3" borderId="1" applyNumberFormat="0" applyAlignment="0" applyProtection="0"/>
    <xf numFmtId="0" fontId="19" fillId="3" borderId="1" applyNumberFormat="0" applyAlignment="0" applyProtection="0"/>
    <xf numFmtId="0" fontId="19" fillId="3" borderId="1" applyNumberFormat="0" applyAlignment="0" applyProtection="0"/>
    <xf numFmtId="0" fontId="19" fillId="3" borderId="1" applyNumberFormat="0" applyAlignment="0" applyProtection="0"/>
    <xf numFmtId="0" fontId="19" fillId="3" borderId="1" applyNumberFormat="0" applyAlignment="0" applyProtection="0"/>
    <xf numFmtId="0" fontId="19" fillId="3" borderId="1" applyNumberFormat="0" applyAlignment="0" applyProtection="0"/>
    <xf numFmtId="0" fontId="1" fillId="60" borderId="40" applyNumberFormat="0" applyAlignment="0">
      <protection locked="0"/>
    </xf>
    <xf numFmtId="0" fontId="1" fillId="60" borderId="40" applyNumberFormat="0" applyAlignment="0">
      <protection locked="0"/>
    </xf>
    <xf numFmtId="0" fontId="8" fillId="7" borderId="7" applyNumberFormat="0" applyFont="0" applyAlignment="0" applyProtection="0"/>
    <xf numFmtId="0" fontId="8" fillId="7" borderId="7" applyNumberFormat="0" applyFont="0" applyAlignment="0" applyProtection="0"/>
    <xf numFmtId="0" fontId="8" fillId="7" borderId="7" applyNumberFormat="0" applyFont="0" applyAlignment="0" applyProtection="0"/>
    <xf numFmtId="0" fontId="8" fillId="7" borderId="7" applyNumberFormat="0" applyFont="0" applyAlignment="0" applyProtection="0"/>
    <xf numFmtId="0" fontId="8" fillId="7" borderId="7" applyNumberFormat="0" applyFont="0" applyAlignment="0" applyProtection="0"/>
    <xf numFmtId="0" fontId="8" fillId="7" borderId="7" applyNumberFormat="0" applyFont="0" applyAlignment="0" applyProtection="0"/>
    <xf numFmtId="0" fontId="8" fillId="7" borderId="7" applyNumberFormat="0" applyFont="0" applyAlignment="0" applyProtection="0"/>
    <xf numFmtId="0" fontId="1" fillId="7" borderId="7" applyNumberFormat="0" applyFont="0" applyAlignment="0" applyProtection="0"/>
    <xf numFmtId="0" fontId="1" fillId="7" borderId="7" applyNumberFormat="0" applyFont="0" applyAlignment="0" applyProtection="0"/>
    <xf numFmtId="0" fontId="1" fillId="7" borderId="7" applyNumberFormat="0" applyFont="0" applyAlignment="0" applyProtection="0"/>
    <xf numFmtId="0" fontId="8" fillId="7" borderId="7" applyNumberFormat="0" applyFont="0" applyAlignment="0" applyProtection="0"/>
    <xf numFmtId="0" fontId="8" fillId="7" borderId="7" applyNumberFormat="0" applyFont="0" applyAlignment="0" applyProtection="0"/>
    <xf numFmtId="0" fontId="1" fillId="7" borderId="7" applyNumberFormat="0" applyFont="0" applyAlignment="0" applyProtection="0"/>
    <xf numFmtId="0" fontId="22" fillId="11" borderId="9" applyNumberFormat="0" applyAlignment="0" applyProtection="0"/>
    <xf numFmtId="0" fontId="22" fillId="11" borderId="9" applyNumberFormat="0" applyAlignment="0" applyProtection="0"/>
    <xf numFmtId="0" fontId="22" fillId="11" borderId="9" applyNumberFormat="0" applyAlignment="0" applyProtection="0"/>
    <xf numFmtId="0" fontId="22" fillId="11" borderId="9" applyNumberFormat="0" applyAlignment="0" applyProtection="0"/>
    <xf numFmtId="0" fontId="22" fillId="11" borderId="9" applyNumberFormat="0" applyAlignment="0" applyProtection="0"/>
    <xf numFmtId="0" fontId="22" fillId="11" borderId="9" applyNumberFormat="0" applyAlignment="0" applyProtection="0"/>
    <xf numFmtId="0" fontId="22" fillId="20" borderId="9" applyNumberFormat="0" applyAlignment="0" applyProtection="0"/>
    <xf numFmtId="0" fontId="22" fillId="11" borderId="9" applyNumberFormat="0" applyAlignment="0" applyProtection="0"/>
    <xf numFmtId="0" fontId="22" fillId="11" borderId="9" applyNumberFormat="0" applyAlignment="0" applyProtection="0"/>
    <xf numFmtId="0" fontId="22" fillId="11" borderId="9" applyNumberFormat="0" applyAlignment="0" applyProtection="0"/>
    <xf numFmtId="0" fontId="22" fillId="11" borderId="9" applyNumberFormat="0" applyAlignment="0" applyProtection="0"/>
    <xf numFmtId="0" fontId="22" fillId="11" borderId="9" applyNumberFormat="0" applyAlignment="0" applyProtection="0"/>
    <xf numFmtId="0" fontId="22" fillId="11" borderId="9" applyNumberFormat="0" applyAlignment="0" applyProtection="0"/>
    <xf numFmtId="0" fontId="22" fillId="11" borderId="9" applyNumberFormat="0" applyAlignment="0" applyProtection="0"/>
    <xf numFmtId="49" fontId="126" fillId="76" borderId="43">
      <alignment horizontal="left"/>
    </xf>
    <xf numFmtId="49" fontId="127" fillId="76" borderId="44">
      <alignment horizontal="centerContinuous"/>
    </xf>
    <xf numFmtId="0" fontId="1" fillId="77" borderId="44"/>
    <xf numFmtId="0" fontId="1" fillId="77" borderId="44"/>
    <xf numFmtId="0" fontId="1" fillId="78" borderId="44"/>
    <xf numFmtId="0" fontId="1" fillId="78" borderId="44"/>
    <xf numFmtId="49" fontId="127" fillId="76" borderId="44">
      <alignment horizontal="left"/>
    </xf>
    <xf numFmtId="189" fontId="132" fillId="0" borderId="48" applyNumberFormat="0" applyFont="0" applyFill="0" applyAlignment="0" applyProtection="0"/>
    <xf numFmtId="189" fontId="132" fillId="0" borderId="49" applyNumberFormat="0" applyFont="0" applyFill="0" applyAlignment="0" applyProtection="0"/>
    <xf numFmtId="0" fontId="24" fillId="0" borderId="50" applyNumberFormat="0" applyFill="0" applyAlignment="0" applyProtection="0"/>
    <xf numFmtId="0" fontId="24" fillId="0" borderId="50" applyNumberFormat="0" applyFill="0" applyAlignment="0" applyProtection="0"/>
    <xf numFmtId="0" fontId="24" fillId="0" borderId="50" applyNumberFormat="0" applyFill="0" applyAlignment="0" applyProtection="0"/>
    <xf numFmtId="0" fontId="24" fillId="0" borderId="50" applyNumberFormat="0" applyFill="0" applyAlignment="0" applyProtection="0"/>
    <xf numFmtId="0" fontId="24" fillId="0" borderId="50" applyNumberFormat="0" applyFill="0" applyAlignment="0" applyProtection="0"/>
    <xf numFmtId="0" fontId="24" fillId="0" borderId="50" applyNumberFormat="0" applyFill="0" applyAlignment="0" applyProtection="0"/>
    <xf numFmtId="0" fontId="24" fillId="0" borderId="12" applyNumberFormat="0" applyFill="0" applyAlignment="0" applyProtection="0"/>
    <xf numFmtId="0" fontId="24" fillId="0" borderId="50" applyNumberFormat="0" applyFill="0" applyAlignment="0" applyProtection="0"/>
    <xf numFmtId="0" fontId="24" fillId="0" borderId="50" applyNumberFormat="0" applyFill="0" applyAlignment="0" applyProtection="0"/>
    <xf numFmtId="0" fontId="24" fillId="0" borderId="50" applyNumberFormat="0" applyFill="0" applyAlignment="0" applyProtection="0"/>
    <xf numFmtId="0" fontId="24" fillId="0" borderId="50" applyNumberFormat="0" applyFill="0" applyAlignment="0" applyProtection="0"/>
    <xf numFmtId="0" fontId="24" fillId="0" borderId="50" applyNumberFormat="0" applyFill="0" applyAlignment="0" applyProtection="0"/>
    <xf numFmtId="0" fontId="24" fillId="0" borderId="50" applyNumberFormat="0" applyFill="0" applyAlignment="0" applyProtection="0"/>
    <xf numFmtId="49" fontId="126" fillId="76" borderId="54">
      <alignment horizontal="centerContinuous"/>
    </xf>
    <xf numFmtId="0" fontId="5" fillId="0" borderId="18" applyFont="0" applyFill="0" applyAlignment="0" applyProtection="0"/>
    <xf numFmtId="37" fontId="142" fillId="0" borderId="18" applyNumberFormat="0" applyFont="0" applyFill="0" applyAlignment="0"/>
    <xf numFmtId="0" fontId="36" fillId="0" borderId="55"/>
    <xf numFmtId="0" fontId="36" fillId="0" borderId="55"/>
    <xf numFmtId="0" fontId="36" fillId="0" borderId="55"/>
    <xf numFmtId="0" fontId="36" fillId="0" borderId="55"/>
    <xf numFmtId="49" fontId="126" fillId="76" borderId="54">
      <alignment horizontal="centerContinuous"/>
    </xf>
    <xf numFmtId="0" fontId="36" fillId="0" borderId="55"/>
    <xf numFmtId="0" fontId="36" fillId="0" borderId="55"/>
    <xf numFmtId="0" fontId="36" fillId="0" borderId="55"/>
    <xf numFmtId="0" fontId="36" fillId="0" borderId="55"/>
    <xf numFmtId="49" fontId="126" fillId="76" borderId="56">
      <alignment horizontal="centerContinuous"/>
    </xf>
    <xf numFmtId="0" fontId="163" fillId="0" borderId="0"/>
    <xf numFmtId="0" fontId="163" fillId="0" borderId="0"/>
    <xf numFmtId="0" fontId="162" fillId="0" borderId="0"/>
    <xf numFmtId="0" fontId="162" fillId="0" borderId="0"/>
    <xf numFmtId="0" fontId="36" fillId="0" borderId="65"/>
    <xf numFmtId="0" fontId="162" fillId="3" borderId="0" applyNumberFormat="0" applyBorder="0" applyAlignment="0" applyProtection="0"/>
    <xf numFmtId="0" fontId="36" fillId="0" borderId="59"/>
    <xf numFmtId="0" fontId="167" fillId="48" borderId="0" applyNumberFormat="0" applyBorder="0" applyAlignment="0" applyProtection="0"/>
    <xf numFmtId="0" fontId="162" fillId="23" borderId="20" applyNumberFormat="0" applyFont="0" applyAlignment="0" applyProtection="0"/>
    <xf numFmtId="0" fontId="128" fillId="0" borderId="0"/>
    <xf numFmtId="0" fontId="167" fillId="0" borderId="0"/>
    <xf numFmtId="49" fontId="126" fillId="76" borderId="56">
      <alignment horizontal="centerContinuous"/>
    </xf>
    <xf numFmtId="49" fontId="126" fillId="76" borderId="56">
      <alignment horizontal="centerContinuous"/>
    </xf>
    <xf numFmtId="0" fontId="36" fillId="0" borderId="57"/>
    <xf numFmtId="0" fontId="36" fillId="0" borderId="57"/>
    <xf numFmtId="0" fontId="36" fillId="0" borderId="61"/>
    <xf numFmtId="0" fontId="36" fillId="0" borderId="57"/>
    <xf numFmtId="0" fontId="36" fillId="0" borderId="57"/>
    <xf numFmtId="0" fontId="36" fillId="0" borderId="57"/>
    <xf numFmtId="0" fontId="36" fillId="0" borderId="57"/>
    <xf numFmtId="0" fontId="36" fillId="0" borderId="61"/>
    <xf numFmtId="49" fontId="126" fillId="76" borderId="56">
      <alignment horizontal="centerContinuous"/>
    </xf>
    <xf numFmtId="164" fontId="162" fillId="0" borderId="0" applyFont="0" applyFill="0" applyBorder="0" applyAlignment="0" applyProtection="0"/>
    <xf numFmtId="0" fontId="167" fillId="0" borderId="0"/>
    <xf numFmtId="49" fontId="126" fillId="76" borderId="56">
      <alignment horizontal="centerContinuous"/>
    </xf>
    <xf numFmtId="0" fontId="162" fillId="20" borderId="0" applyNumberFormat="0" applyBorder="0" applyAlignment="0" applyProtection="0"/>
    <xf numFmtId="0" fontId="36" fillId="0" borderId="61"/>
    <xf numFmtId="0" fontId="36" fillId="0" borderId="61"/>
    <xf numFmtId="0" fontId="36" fillId="0" borderId="57"/>
    <xf numFmtId="0" fontId="36" fillId="0" borderId="61"/>
    <xf numFmtId="0" fontId="36" fillId="0" borderId="57"/>
    <xf numFmtId="0" fontId="36" fillId="0" borderId="57"/>
    <xf numFmtId="49" fontId="126" fillId="76" borderId="56">
      <alignment horizontal="centerContinuous"/>
    </xf>
    <xf numFmtId="0" fontId="36" fillId="0" borderId="61"/>
    <xf numFmtId="0" fontId="36" fillId="0" borderId="61"/>
    <xf numFmtId="0" fontId="162" fillId="20" borderId="0" applyNumberFormat="0" applyBorder="0" applyAlignment="0" applyProtection="0"/>
    <xf numFmtId="0" fontId="162" fillId="0" borderId="0"/>
    <xf numFmtId="49" fontId="126" fillId="76" borderId="56">
      <alignment horizontal="centerContinuous"/>
    </xf>
    <xf numFmtId="0" fontId="36" fillId="0" borderId="57"/>
    <xf numFmtId="0" fontId="36" fillId="0" borderId="57"/>
    <xf numFmtId="0" fontId="36" fillId="0" borderId="57"/>
    <xf numFmtId="0" fontId="36" fillId="0" borderId="57"/>
    <xf numFmtId="0" fontId="167" fillId="52" borderId="0" applyNumberFormat="0" applyBorder="0" applyAlignment="0" applyProtection="0"/>
    <xf numFmtId="0" fontId="36" fillId="0" borderId="61"/>
    <xf numFmtId="0" fontId="162" fillId="0" borderId="0"/>
    <xf numFmtId="0" fontId="16" fillId="0" borderId="66" applyNumberFormat="0" applyFill="0" applyAlignment="0" applyProtection="0"/>
    <xf numFmtId="0" fontId="36" fillId="0" borderId="65"/>
    <xf numFmtId="0" fontId="36" fillId="0" borderId="61"/>
    <xf numFmtId="0" fontId="165" fillId="20" borderId="0" applyNumberFormat="0" applyBorder="0" applyAlignment="0" applyProtection="0"/>
    <xf numFmtId="0" fontId="36" fillId="0" borderId="61"/>
    <xf numFmtId="49" fontId="126" fillId="76" borderId="56">
      <alignment horizontal="centerContinuous"/>
    </xf>
    <xf numFmtId="0" fontId="36" fillId="0" borderId="57"/>
    <xf numFmtId="0" fontId="36" fillId="0" borderId="57"/>
    <xf numFmtId="0" fontId="36" fillId="0" borderId="57"/>
    <xf numFmtId="0" fontId="36" fillId="0" borderId="57"/>
    <xf numFmtId="49" fontId="128" fillId="0" borderId="0"/>
    <xf numFmtId="49" fontId="126" fillId="76" borderId="60">
      <alignment horizontal="centerContinuous"/>
    </xf>
    <xf numFmtId="49" fontId="126" fillId="76" borderId="58">
      <alignment horizontal="centerContinuous"/>
    </xf>
    <xf numFmtId="49" fontId="126" fillId="76" borderId="60">
      <alignment horizontal="centerContinuous"/>
    </xf>
    <xf numFmtId="0" fontId="60" fillId="12" borderId="25" applyNumberFormat="0" applyAlignment="0" applyProtection="0"/>
    <xf numFmtId="49" fontId="126" fillId="76" borderId="60">
      <alignment horizontal="centerContinuous"/>
    </xf>
    <xf numFmtId="49" fontId="126" fillId="76" borderId="56">
      <alignment horizontal="centerContinuous"/>
    </xf>
    <xf numFmtId="0" fontId="36" fillId="0" borderId="57"/>
    <xf numFmtId="0" fontId="36" fillId="0" borderId="57"/>
    <xf numFmtId="0" fontId="36" fillId="0" borderId="57"/>
    <xf numFmtId="0" fontId="36" fillId="0" borderId="57"/>
    <xf numFmtId="49" fontId="126" fillId="76" borderId="56">
      <alignment horizontal="centerContinuous"/>
    </xf>
    <xf numFmtId="0" fontId="36" fillId="0" borderId="57"/>
    <xf numFmtId="0" fontId="36" fillId="0" borderId="57"/>
    <xf numFmtId="0" fontId="36" fillId="0" borderId="57"/>
    <xf numFmtId="0" fontId="36" fillId="0" borderId="57"/>
    <xf numFmtId="0" fontId="162" fillId="12" borderId="0" applyNumberFormat="0" applyBorder="0" applyAlignment="0" applyProtection="0"/>
    <xf numFmtId="0" fontId="17" fillId="0" borderId="0" applyNumberFormat="0" applyFill="0" applyBorder="0" applyAlignment="0" applyProtection="0"/>
    <xf numFmtId="49" fontId="126" fillId="76" borderId="62">
      <alignment horizontal="centerContinuous"/>
    </xf>
    <xf numFmtId="49" fontId="126" fillId="76" borderId="58">
      <alignment horizontal="centerContinuous"/>
    </xf>
    <xf numFmtId="0" fontId="36" fillId="0" borderId="59"/>
    <xf numFmtId="0" fontId="36" fillId="0" borderId="59"/>
    <xf numFmtId="0" fontId="36" fillId="0" borderId="59"/>
    <xf numFmtId="0" fontId="36" fillId="0" borderId="59"/>
    <xf numFmtId="49" fontId="126" fillId="76" borderId="58">
      <alignment horizontal="centerContinuous"/>
    </xf>
    <xf numFmtId="0" fontId="36" fillId="0" borderId="59"/>
    <xf numFmtId="0" fontId="36" fillId="0" borderId="59"/>
    <xf numFmtId="0" fontId="36" fillId="0" borderId="59"/>
    <xf numFmtId="0" fontId="36" fillId="0" borderId="59"/>
    <xf numFmtId="49" fontId="126" fillId="76" borderId="60">
      <alignment horizontal="centerContinuous"/>
    </xf>
    <xf numFmtId="0" fontId="36" fillId="0" borderId="61"/>
    <xf numFmtId="0" fontId="36" fillId="0" borderId="61"/>
    <xf numFmtId="0" fontId="36" fillId="0" borderId="61"/>
    <xf numFmtId="0" fontId="36" fillId="0" borderId="61"/>
    <xf numFmtId="49" fontId="126" fillId="76" borderId="60">
      <alignment horizontal="centerContinuous"/>
    </xf>
    <xf numFmtId="0" fontId="36" fillId="0" borderId="61"/>
    <xf numFmtId="0" fontId="36" fillId="0" borderId="61"/>
    <xf numFmtId="0" fontId="36" fillId="0" borderId="61"/>
    <xf numFmtId="0" fontId="36" fillId="0" borderId="61"/>
    <xf numFmtId="49" fontId="126" fillId="76" borderId="62">
      <alignment horizontal="centerContinuous"/>
    </xf>
    <xf numFmtId="164" fontId="162" fillId="0" borderId="0" applyFont="0" applyFill="0" applyBorder="0" applyAlignment="0" applyProtection="0"/>
    <xf numFmtId="0" fontId="36" fillId="0" borderId="63"/>
    <xf numFmtId="0" fontId="36" fillId="0" borderId="63"/>
    <xf numFmtId="0" fontId="36" fillId="0" borderId="63"/>
    <xf numFmtId="0" fontId="36" fillId="0" borderId="63"/>
    <xf numFmtId="49" fontId="126" fillId="76" borderId="62">
      <alignment horizontal="centerContinuous"/>
    </xf>
    <xf numFmtId="0" fontId="36" fillId="0" borderId="63"/>
    <xf numFmtId="0" fontId="36" fillId="0" borderId="63"/>
    <xf numFmtId="0" fontId="36" fillId="0" borderId="63"/>
    <xf numFmtId="0" fontId="36" fillId="0" borderId="63"/>
    <xf numFmtId="0" fontId="162" fillId="23" borderId="20" applyNumberFormat="0" applyFont="0" applyAlignment="0" applyProtection="0"/>
    <xf numFmtId="0" fontId="162" fillId="13" borderId="0" applyNumberFormat="0" applyBorder="0" applyAlignment="0" applyProtection="0"/>
    <xf numFmtId="0" fontId="170" fillId="0" borderId="0" applyNumberFormat="0" applyFill="0" applyBorder="0" applyAlignment="0" applyProtection="0">
      <alignment vertical="top"/>
      <protection locked="0"/>
    </xf>
    <xf numFmtId="0" fontId="5" fillId="0" borderId="0"/>
    <xf numFmtId="0" fontId="5" fillId="0" borderId="0"/>
    <xf numFmtId="164" fontId="39" fillId="0" borderId="0" applyFont="0" applyFill="0" applyBorder="0" applyAlignment="0" applyProtection="0"/>
    <xf numFmtId="164" fontId="39" fillId="0" borderId="0" applyFont="0" applyFill="0" applyBorder="0" applyAlignment="0" applyProtection="0"/>
    <xf numFmtId="164" fontId="39" fillId="0" borderId="0" applyFont="0" applyFill="0" applyBorder="0" applyAlignment="0" applyProtection="0"/>
    <xf numFmtId="164" fontId="1" fillId="0" borderId="0" applyFont="0" applyFill="0" applyBorder="0" applyAlignment="0" applyProtection="0"/>
    <xf numFmtId="0" fontId="2" fillId="0" borderId="0" applyNumberFormat="0" applyFill="0" applyBorder="0" applyAlignment="0" applyProtection="0"/>
    <xf numFmtId="0" fontId="40" fillId="0" borderId="0" applyNumberFormat="0" applyFill="0" applyBorder="0" applyAlignment="0" applyProtection="0">
      <alignment vertical="top"/>
      <protection locked="0"/>
    </xf>
    <xf numFmtId="0" fontId="42" fillId="0" borderId="0"/>
    <xf numFmtId="0" fontId="3" fillId="0" borderId="0"/>
    <xf numFmtId="0" fontId="4" fillId="0" borderId="0"/>
    <xf numFmtId="0" fontId="1" fillId="0" borderId="0"/>
    <xf numFmtId="0" fontId="3" fillId="0" borderId="0"/>
    <xf numFmtId="0" fontId="1" fillId="0" borderId="0"/>
    <xf numFmtId="0" fontId="1" fillId="0" borderId="0"/>
    <xf numFmtId="0" fontId="5" fillId="0" borderId="0"/>
    <xf numFmtId="0" fontId="6" fillId="0" borderId="0"/>
    <xf numFmtId="173" fontId="35" fillId="0" borderId="0"/>
    <xf numFmtId="0" fontId="3" fillId="0" borderId="0"/>
    <xf numFmtId="9" fontId="1" fillId="0" borderId="0" applyFont="0" applyFill="0" applyBorder="0" applyAlignment="0" applyProtection="0"/>
    <xf numFmtId="9" fontId="48" fillId="0" borderId="0" applyFont="0" applyFill="0" applyBorder="0" applyAlignment="0" applyProtection="0"/>
    <xf numFmtId="164" fontId="39" fillId="0" borderId="0" applyFont="0" applyFill="0" applyBorder="0" applyAlignment="0" applyProtection="0"/>
    <xf numFmtId="9" fontId="47" fillId="0" borderId="0" applyFont="0" applyFill="0" applyBorder="0" applyAlignment="0" applyProtection="0"/>
    <xf numFmtId="0" fontId="3" fillId="0" borderId="0"/>
    <xf numFmtId="0" fontId="36" fillId="0" borderId="65"/>
    <xf numFmtId="49" fontId="126" fillId="76" borderId="64">
      <alignment horizontal="centerContinuous"/>
    </xf>
    <xf numFmtId="0" fontId="36" fillId="0" borderId="65"/>
    <xf numFmtId="0" fontId="36" fillId="0" borderId="65"/>
    <xf numFmtId="49" fontId="126" fillId="76" borderId="64">
      <alignment horizontal="centerContinuous"/>
    </xf>
    <xf numFmtId="49" fontId="126" fillId="76" borderId="64">
      <alignment horizontal="centerContinuous"/>
    </xf>
    <xf numFmtId="0" fontId="36" fillId="0" borderId="65"/>
    <xf numFmtId="0" fontId="36" fillId="0" borderId="65"/>
    <xf numFmtId="49" fontId="126" fillId="76" borderId="64">
      <alignment horizontal="centerContinuous"/>
    </xf>
    <xf numFmtId="49" fontId="126" fillId="76" borderId="64">
      <alignment horizontal="centerContinuous"/>
    </xf>
    <xf numFmtId="49" fontId="126" fillId="76" borderId="64">
      <alignment horizontal="centerContinuous"/>
    </xf>
    <xf numFmtId="0" fontId="36" fillId="0" borderId="65"/>
    <xf numFmtId="49" fontId="126" fillId="76" borderId="64">
      <alignment horizontal="centerContinuous"/>
    </xf>
    <xf numFmtId="0" fontId="36" fillId="0" borderId="65"/>
    <xf numFmtId="0" fontId="36" fillId="0" borderId="65"/>
    <xf numFmtId="0" fontId="36" fillId="0" borderId="65"/>
    <xf numFmtId="0" fontId="36" fillId="0" borderId="65"/>
    <xf numFmtId="0" fontId="36" fillId="0" borderId="65"/>
    <xf numFmtId="0" fontId="36" fillId="0" borderId="65"/>
    <xf numFmtId="0" fontId="36" fillId="0" borderId="65"/>
    <xf numFmtId="0" fontId="36" fillId="0" borderId="65"/>
    <xf numFmtId="49" fontId="126" fillId="76" borderId="64">
      <alignment horizontal="centerContinuous"/>
    </xf>
    <xf numFmtId="0" fontId="36" fillId="0" borderId="65"/>
    <xf numFmtId="49" fontId="126" fillId="76" borderId="64">
      <alignment horizontal="centerContinuous"/>
    </xf>
    <xf numFmtId="49" fontId="126" fillId="76" borderId="64">
      <alignment horizontal="centerContinuous"/>
    </xf>
    <xf numFmtId="0" fontId="36" fillId="0" borderId="65"/>
    <xf numFmtId="0" fontId="36" fillId="0" borderId="65"/>
    <xf numFmtId="0" fontId="36" fillId="0" borderId="65"/>
    <xf numFmtId="49" fontId="126" fillId="76" borderId="64">
      <alignment horizontal="centerContinuous"/>
    </xf>
    <xf numFmtId="0" fontId="36" fillId="0" borderId="65"/>
    <xf numFmtId="0" fontId="36" fillId="0" borderId="65"/>
    <xf numFmtId="0" fontId="36" fillId="0" borderId="65"/>
    <xf numFmtId="0" fontId="36" fillId="0" borderId="65"/>
    <xf numFmtId="0" fontId="36" fillId="0" borderId="65"/>
    <xf numFmtId="0" fontId="36" fillId="0" borderId="65"/>
    <xf numFmtId="49" fontId="126" fillId="76" borderId="64">
      <alignment horizontal="centerContinuous"/>
    </xf>
    <xf numFmtId="0" fontId="36" fillId="0" borderId="65"/>
    <xf numFmtId="0" fontId="36" fillId="0" borderId="65"/>
    <xf numFmtId="0" fontId="36" fillId="0" borderId="65"/>
    <xf numFmtId="0" fontId="36" fillId="0" borderId="65"/>
    <xf numFmtId="0" fontId="36" fillId="0" borderId="65"/>
    <xf numFmtId="0" fontId="36" fillId="0" borderId="65"/>
    <xf numFmtId="0" fontId="36" fillId="0" borderId="65"/>
    <xf numFmtId="49" fontId="126" fillId="76" borderId="64">
      <alignment horizontal="centerContinuous"/>
    </xf>
    <xf numFmtId="49" fontId="126" fillId="76" borderId="64">
      <alignment horizontal="centerContinuous"/>
    </xf>
    <xf numFmtId="0" fontId="36" fillId="0" borderId="65"/>
    <xf numFmtId="0" fontId="36" fillId="0" borderId="65"/>
    <xf numFmtId="0" fontId="36" fillId="0" borderId="65"/>
    <xf numFmtId="0" fontId="36" fillId="0" borderId="65"/>
    <xf numFmtId="0" fontId="36" fillId="0" borderId="65"/>
    <xf numFmtId="0" fontId="36" fillId="0" borderId="65"/>
    <xf numFmtId="49" fontId="126" fillId="76" borderId="64">
      <alignment horizontal="centerContinuous"/>
    </xf>
    <xf numFmtId="0" fontId="36" fillId="0" borderId="65"/>
    <xf numFmtId="0" fontId="36" fillId="0" borderId="65"/>
    <xf numFmtId="49" fontId="126" fillId="76" borderId="64">
      <alignment horizontal="centerContinuous"/>
    </xf>
    <xf numFmtId="0" fontId="36" fillId="0" borderId="65"/>
    <xf numFmtId="49" fontId="126" fillId="76" borderId="64">
      <alignment horizontal="centerContinuous"/>
    </xf>
    <xf numFmtId="0" fontId="36" fillId="0" borderId="65"/>
    <xf numFmtId="49" fontId="126" fillId="76" borderId="64">
      <alignment horizontal="centerContinuous"/>
    </xf>
    <xf numFmtId="0" fontId="36" fillId="0" borderId="65"/>
    <xf numFmtId="49" fontId="126" fillId="76" borderId="64">
      <alignment horizontal="centerContinuous"/>
    </xf>
    <xf numFmtId="0" fontId="36" fillId="0" borderId="65"/>
    <xf numFmtId="0" fontId="36" fillId="0" borderId="65"/>
    <xf numFmtId="49" fontId="126" fillId="76" borderId="64">
      <alignment horizontal="centerContinuous"/>
    </xf>
    <xf numFmtId="0" fontId="36" fillId="0" borderId="65"/>
    <xf numFmtId="49" fontId="126" fillId="76" borderId="64">
      <alignment horizontal="centerContinuous"/>
    </xf>
    <xf numFmtId="0" fontId="36" fillId="0" borderId="65"/>
    <xf numFmtId="49" fontId="126" fillId="76" borderId="64">
      <alignment horizontal="centerContinuous"/>
    </xf>
    <xf numFmtId="49" fontId="126" fillId="76" borderId="64">
      <alignment horizontal="centerContinuous"/>
    </xf>
    <xf numFmtId="0" fontId="36" fillId="0" borderId="65"/>
    <xf numFmtId="0" fontId="36" fillId="0" borderId="65"/>
    <xf numFmtId="0" fontId="36" fillId="0" borderId="65"/>
    <xf numFmtId="0" fontId="36" fillId="0" borderId="65"/>
    <xf numFmtId="0" fontId="36" fillId="0" borderId="65"/>
    <xf numFmtId="0" fontId="36" fillId="0" borderId="65"/>
    <xf numFmtId="0" fontId="36" fillId="0" borderId="65"/>
    <xf numFmtId="0" fontId="36" fillId="0" borderId="65"/>
    <xf numFmtId="49" fontId="126" fillId="76" borderId="64">
      <alignment horizontal="centerContinuous"/>
    </xf>
    <xf numFmtId="49" fontId="126" fillId="76" borderId="64">
      <alignment horizontal="centerContinuous"/>
    </xf>
    <xf numFmtId="0" fontId="36" fillId="0" borderId="65"/>
    <xf numFmtId="0" fontId="36" fillId="0" borderId="65"/>
    <xf numFmtId="0" fontId="36" fillId="0" borderId="65"/>
    <xf numFmtId="0" fontId="36" fillId="0" borderId="65"/>
    <xf numFmtId="0" fontId="36" fillId="0" borderId="65"/>
    <xf numFmtId="0" fontId="36" fillId="0" borderId="65"/>
    <xf numFmtId="49" fontId="126" fillId="76" borderId="64">
      <alignment horizontal="centerContinuous"/>
    </xf>
    <xf numFmtId="0" fontId="36" fillId="0" borderId="65"/>
    <xf numFmtId="0" fontId="36" fillId="0" borderId="65"/>
    <xf numFmtId="49" fontId="126" fillId="76" borderId="64">
      <alignment horizontal="centerContinuous"/>
    </xf>
    <xf numFmtId="0" fontId="36" fillId="0" borderId="65"/>
    <xf numFmtId="0" fontId="36" fillId="0" borderId="65"/>
    <xf numFmtId="0" fontId="36" fillId="0" borderId="65"/>
    <xf numFmtId="0" fontId="36" fillId="0" borderId="65"/>
    <xf numFmtId="0" fontId="36" fillId="0" borderId="65"/>
    <xf numFmtId="0" fontId="36" fillId="0" borderId="65"/>
    <xf numFmtId="0" fontId="36" fillId="0" borderId="65"/>
    <xf numFmtId="49" fontId="126" fillId="76" borderId="64">
      <alignment horizontal="centerContinuous"/>
    </xf>
    <xf numFmtId="0" fontId="36" fillId="0" borderId="65"/>
    <xf numFmtId="0" fontId="36" fillId="0" borderId="65"/>
    <xf numFmtId="0" fontId="36" fillId="0" borderId="65"/>
    <xf numFmtId="0" fontId="36" fillId="0" borderId="65"/>
    <xf numFmtId="49" fontId="126" fillId="76" borderId="64">
      <alignment horizontal="centerContinuous"/>
    </xf>
    <xf numFmtId="49" fontId="126" fillId="76" borderId="64">
      <alignment horizontal="centerContinuous"/>
    </xf>
    <xf numFmtId="49" fontId="126" fillId="76" borderId="64">
      <alignment horizontal="centerContinuous"/>
    </xf>
    <xf numFmtId="49" fontId="126" fillId="76" borderId="64">
      <alignment horizontal="centerContinuous"/>
    </xf>
    <xf numFmtId="49" fontId="126" fillId="76" borderId="64">
      <alignment horizontal="centerContinuous"/>
    </xf>
    <xf numFmtId="0" fontId="36" fillId="0" borderId="65"/>
    <xf numFmtId="0" fontId="36" fillId="0" borderId="65"/>
    <xf numFmtId="0" fontId="36" fillId="0" borderId="65"/>
    <xf numFmtId="0" fontId="36" fillId="0" borderId="65"/>
    <xf numFmtId="49" fontId="126" fillId="76" borderId="64">
      <alignment horizontal="centerContinuous"/>
    </xf>
    <xf numFmtId="0" fontId="36" fillId="0" borderId="65"/>
    <xf numFmtId="0" fontId="36" fillId="0" borderId="65"/>
    <xf numFmtId="0" fontId="36" fillId="0" borderId="65"/>
    <xf numFmtId="0" fontId="36" fillId="0" borderId="65"/>
    <xf numFmtId="49" fontId="126" fillId="76" borderId="64">
      <alignment horizontal="centerContinuous"/>
    </xf>
    <xf numFmtId="49" fontId="126" fillId="76" borderId="64">
      <alignment horizontal="centerContinuous"/>
    </xf>
    <xf numFmtId="0" fontId="36" fillId="0" borderId="65"/>
    <xf numFmtId="0" fontId="36" fillId="0" borderId="65"/>
    <xf numFmtId="0" fontId="36" fillId="0" borderId="65"/>
    <xf numFmtId="0" fontId="36" fillId="0" borderId="65"/>
    <xf numFmtId="49" fontId="126" fillId="76" borderId="64">
      <alignment horizontal="centerContinuous"/>
    </xf>
    <xf numFmtId="0" fontId="36" fillId="0" borderId="65"/>
    <xf numFmtId="0" fontId="36" fillId="0" borderId="65"/>
    <xf numFmtId="0" fontId="36" fillId="0" borderId="65"/>
    <xf numFmtId="0" fontId="36" fillId="0" borderId="65"/>
    <xf numFmtId="49" fontId="126" fillId="76" borderId="64">
      <alignment horizontal="centerContinuous"/>
    </xf>
    <xf numFmtId="0" fontId="36" fillId="0" borderId="65"/>
    <xf numFmtId="0" fontId="36" fillId="0" borderId="65"/>
    <xf numFmtId="0" fontId="36" fillId="0" borderId="65"/>
    <xf numFmtId="0" fontId="36" fillId="0" borderId="65"/>
    <xf numFmtId="49" fontId="126" fillId="76" borderId="64">
      <alignment horizontal="centerContinuous"/>
    </xf>
    <xf numFmtId="0" fontId="36" fillId="0" borderId="65"/>
    <xf numFmtId="0" fontId="36" fillId="0" borderId="65"/>
    <xf numFmtId="0" fontId="36" fillId="0" borderId="65"/>
    <xf numFmtId="0" fontId="36" fillId="0" borderId="65"/>
    <xf numFmtId="49" fontId="126" fillId="76" borderId="64">
      <alignment horizontal="centerContinuous"/>
    </xf>
    <xf numFmtId="0" fontId="36" fillId="0" borderId="65"/>
    <xf numFmtId="0" fontId="36" fillId="0" borderId="65"/>
    <xf numFmtId="0" fontId="36" fillId="0" borderId="65"/>
    <xf numFmtId="0" fontId="36" fillId="0" borderId="65"/>
    <xf numFmtId="49" fontId="126" fillId="76" borderId="64">
      <alignment horizontal="centerContinuous"/>
    </xf>
    <xf numFmtId="0" fontId="36" fillId="0" borderId="65"/>
    <xf numFmtId="0" fontId="36" fillId="0" borderId="65"/>
    <xf numFmtId="0" fontId="36" fillId="0" borderId="65"/>
    <xf numFmtId="0" fontId="36" fillId="0" borderId="65"/>
    <xf numFmtId="164" fontId="39" fillId="0" borderId="0" applyFont="0" applyFill="0" applyBorder="0" applyAlignment="0" applyProtection="0"/>
    <xf numFmtId="164" fontId="39" fillId="0" borderId="0" applyFont="0" applyFill="0" applyBorder="0" applyAlignment="0" applyProtection="0"/>
    <xf numFmtId="164" fontId="39" fillId="0" borderId="0" applyFont="0" applyFill="0" applyBorder="0" applyAlignment="0" applyProtection="0"/>
    <xf numFmtId="164" fontId="39" fillId="0" borderId="0" applyFont="0" applyFill="0" applyBorder="0" applyAlignment="0" applyProtection="0"/>
    <xf numFmtId="164" fontId="39" fillId="0" borderId="0" applyFont="0" applyFill="0" applyBorder="0" applyAlignment="0" applyProtection="0"/>
    <xf numFmtId="164" fontId="39" fillId="0" borderId="0" applyFont="0" applyFill="0" applyBorder="0" applyAlignment="0" applyProtection="0"/>
    <xf numFmtId="164" fontId="39" fillId="0" borderId="0" applyFont="0" applyFill="0" applyBorder="0" applyAlignment="0" applyProtection="0"/>
    <xf numFmtId="0" fontId="36" fillId="0" borderId="72"/>
    <xf numFmtId="164" fontId="39" fillId="0" borderId="0" applyFont="0" applyFill="0" applyBorder="0" applyAlignment="0" applyProtection="0"/>
    <xf numFmtId="0" fontId="36" fillId="0" borderId="72"/>
    <xf numFmtId="49" fontId="126" fillId="76" borderId="71">
      <alignment horizontal="centerContinuous"/>
    </xf>
    <xf numFmtId="164" fontId="39" fillId="0" borderId="0" applyFont="0" applyFill="0" applyBorder="0" applyAlignment="0" applyProtection="0"/>
    <xf numFmtId="164" fontId="39" fillId="0" borderId="0" applyFont="0" applyFill="0" applyBorder="0" applyAlignment="0" applyProtection="0"/>
    <xf numFmtId="164" fontId="39" fillId="0" borderId="0" applyFont="0" applyFill="0" applyBorder="0" applyAlignment="0" applyProtection="0"/>
    <xf numFmtId="164" fontId="39" fillId="0" borderId="0" applyFont="0" applyFill="0" applyBorder="0" applyAlignment="0" applyProtection="0"/>
    <xf numFmtId="164" fontId="39" fillId="0" borderId="0" applyFont="0" applyFill="0" applyBorder="0" applyAlignment="0" applyProtection="0"/>
    <xf numFmtId="164" fontId="39" fillId="0" borderId="0" applyFont="0" applyFill="0" applyBorder="0" applyAlignment="0" applyProtection="0"/>
    <xf numFmtId="164" fontId="39"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39" fillId="0" borderId="0" applyFont="0" applyFill="0" applyBorder="0" applyAlignment="0" applyProtection="0"/>
    <xf numFmtId="0" fontId="36" fillId="0" borderId="72"/>
    <xf numFmtId="0" fontId="36" fillId="0" borderId="72"/>
    <xf numFmtId="0" fontId="36" fillId="0" borderId="72"/>
    <xf numFmtId="49" fontId="126" fillId="76" borderId="71">
      <alignment horizontal="centerContinuous"/>
    </xf>
    <xf numFmtId="49" fontId="126" fillId="76" borderId="71">
      <alignment horizontal="centerContinuous"/>
    </xf>
    <xf numFmtId="164" fontId="39" fillId="0" borderId="0" applyFont="0" applyFill="0" applyBorder="0" applyAlignment="0" applyProtection="0"/>
    <xf numFmtId="164" fontId="39" fillId="0" borderId="0" applyFont="0" applyFill="0" applyBorder="0" applyAlignment="0" applyProtection="0"/>
    <xf numFmtId="164" fontId="39"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39" fillId="0" borderId="0" applyFont="0" applyFill="0" applyBorder="0" applyAlignment="0" applyProtection="0"/>
    <xf numFmtId="164" fontId="39"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39" fillId="0" borderId="0" applyFont="0" applyFill="0" applyBorder="0" applyAlignment="0" applyProtection="0"/>
    <xf numFmtId="164" fontId="39"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39"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39" fillId="0" borderId="0" applyFont="0" applyFill="0" applyBorder="0" applyAlignment="0" applyProtection="0"/>
    <xf numFmtId="164" fontId="39"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39" fillId="0" borderId="0" applyFont="0" applyFill="0" applyBorder="0" applyAlignment="0" applyProtection="0"/>
    <xf numFmtId="164" fontId="39"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39" fillId="0" borderId="0" applyFont="0" applyFill="0" applyBorder="0" applyAlignment="0" applyProtection="0"/>
    <xf numFmtId="164" fontId="39"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9"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39"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39" fillId="0" borderId="0" applyFont="0" applyFill="0" applyBorder="0" applyAlignment="0" applyProtection="0"/>
    <xf numFmtId="164" fontId="39" fillId="0" borderId="0" applyFont="0" applyFill="0" applyBorder="0" applyAlignment="0" applyProtection="0"/>
    <xf numFmtId="164" fontId="39" fillId="0" borderId="0" applyFont="0" applyFill="0" applyBorder="0" applyAlignment="0" applyProtection="0"/>
    <xf numFmtId="164" fontId="39" fillId="0" borderId="0" applyFont="0" applyFill="0" applyBorder="0" applyAlignment="0" applyProtection="0"/>
    <xf numFmtId="164" fontId="39" fillId="0" borderId="0" applyFont="0" applyFill="0" applyBorder="0" applyAlignment="0" applyProtection="0"/>
    <xf numFmtId="164" fontId="39" fillId="0" borderId="0" applyFont="0" applyFill="0" applyBorder="0" applyAlignment="0" applyProtection="0"/>
    <xf numFmtId="164" fontId="39" fillId="0" borderId="0" applyFont="0" applyFill="0" applyBorder="0" applyAlignment="0" applyProtection="0"/>
    <xf numFmtId="164" fontId="39" fillId="0" borderId="0" applyFont="0" applyFill="0" applyBorder="0" applyAlignment="0" applyProtection="0"/>
    <xf numFmtId="164" fontId="39" fillId="0" borderId="0" applyFont="0" applyFill="0" applyBorder="0" applyAlignment="0" applyProtection="0"/>
    <xf numFmtId="164" fontId="39" fillId="0" borderId="0" applyFont="0" applyFill="0" applyBorder="0" applyAlignment="0" applyProtection="0"/>
    <xf numFmtId="164" fontId="3" fillId="0" borderId="0" applyFont="0" applyFill="0" applyBorder="0" applyAlignment="0" applyProtection="0"/>
    <xf numFmtId="164" fontId="39" fillId="0" borderId="0" applyFont="0" applyFill="0" applyBorder="0" applyAlignment="0" applyProtection="0"/>
    <xf numFmtId="164" fontId="39"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39" fillId="0" borderId="0" applyFont="0" applyFill="0" applyBorder="0" applyAlignment="0" applyProtection="0"/>
    <xf numFmtId="164" fontId="50" fillId="0" borderId="0" applyFont="0" applyFill="0" applyBorder="0" applyAlignment="0" applyProtection="0"/>
    <xf numFmtId="164" fontId="5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0" fontId="36" fillId="0" borderId="72"/>
    <xf numFmtId="164" fontId="39" fillId="0" borderId="0" applyFont="0" applyFill="0" applyBorder="0" applyAlignment="0" applyProtection="0"/>
    <xf numFmtId="164" fontId="3" fillId="0" borderId="0" applyFont="0" applyFill="0" applyBorder="0" applyAlignment="0" applyProtection="0"/>
    <xf numFmtId="49" fontId="126" fillId="76" borderId="71">
      <alignment horizontal="centerContinuous"/>
    </xf>
    <xf numFmtId="49" fontId="126" fillId="76" borderId="71">
      <alignment horizontal="centerContinuous"/>
    </xf>
    <xf numFmtId="49" fontId="126" fillId="76" borderId="71">
      <alignment horizontal="centerContinuous"/>
    </xf>
    <xf numFmtId="49" fontId="126" fillId="76" borderId="71">
      <alignment horizontal="centerContinuous"/>
    </xf>
    <xf numFmtId="164" fontId="39" fillId="0" borderId="0" applyFont="0" applyFill="0" applyBorder="0" applyAlignment="0" applyProtection="0"/>
    <xf numFmtId="49" fontId="126" fillId="76" borderId="71">
      <alignment horizontal="centerContinuous"/>
    </xf>
    <xf numFmtId="49" fontId="126" fillId="76" borderId="71">
      <alignment horizontal="centerContinuous"/>
    </xf>
    <xf numFmtId="0" fontId="36" fillId="0" borderId="72"/>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39" fillId="0" borderId="0" applyFont="0" applyFill="0" applyBorder="0" applyAlignment="0" applyProtection="0"/>
    <xf numFmtId="164" fontId="3"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39" fillId="0" borderId="0" applyFont="0" applyFill="0" applyBorder="0" applyAlignment="0" applyProtection="0"/>
    <xf numFmtId="164" fontId="3"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39" fillId="0" borderId="0" applyFont="0" applyFill="0" applyBorder="0" applyAlignment="0" applyProtection="0"/>
    <xf numFmtId="164" fontId="44" fillId="0" borderId="0" applyFont="0" applyFill="0" applyBorder="0" applyAlignment="0" applyProtection="0"/>
    <xf numFmtId="164" fontId="3" fillId="0" borderId="0" applyFont="0" applyFill="0" applyBorder="0" applyAlignment="0" applyProtection="0"/>
    <xf numFmtId="164" fontId="50"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39" fillId="0" borderId="0" applyFont="0" applyFill="0" applyBorder="0" applyAlignment="0" applyProtection="0"/>
    <xf numFmtId="164" fontId="50" fillId="0" borderId="0" applyFont="0" applyFill="0" applyBorder="0" applyAlignment="0" applyProtection="0"/>
    <xf numFmtId="164" fontId="1" fillId="0" borderId="0" applyFont="0" applyFill="0" applyBorder="0" applyAlignment="0" applyProtection="0"/>
    <xf numFmtId="164" fontId="8" fillId="0" borderId="0" applyFont="0" applyFill="0" applyBorder="0" applyAlignment="0" applyProtection="0"/>
    <xf numFmtId="164" fontId="1" fillId="0" borderId="0" applyFont="0" applyFill="0" applyBorder="0" applyAlignment="0" applyProtection="0"/>
    <xf numFmtId="165" fontId="89" fillId="0" borderId="0" applyFill="0" applyBorder="0"/>
    <xf numFmtId="166"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9" fontId="126" fillId="76" borderId="71">
      <alignment horizontal="centerContinuous"/>
    </xf>
    <xf numFmtId="0" fontId="36" fillId="0" borderId="72"/>
    <xf numFmtId="0" fontId="36" fillId="0" borderId="72"/>
    <xf numFmtId="165" fontId="71" fillId="0" borderId="0" applyFill="0" applyBorder="0" applyAlignment="0" applyProtection="0">
      <alignment horizontal="right" vertical="top"/>
    </xf>
    <xf numFmtId="165" fontId="71" fillId="0" borderId="0" applyFill="0" applyBorder="0" applyAlignment="0" applyProtection="0">
      <alignment horizontal="right" vertical="top"/>
    </xf>
    <xf numFmtId="49" fontId="126" fillId="76" borderId="71">
      <alignment horizontal="centerContinuous"/>
    </xf>
    <xf numFmtId="0" fontId="36" fillId="0" borderId="72"/>
    <xf numFmtId="0" fontId="36" fillId="0" borderId="72"/>
    <xf numFmtId="0" fontId="36" fillId="0" borderId="72"/>
    <xf numFmtId="49" fontId="126" fillId="76" borderId="71">
      <alignment horizontal="centerContinuous"/>
    </xf>
    <xf numFmtId="0" fontId="36" fillId="0" borderId="72"/>
    <xf numFmtId="0" fontId="36" fillId="0" borderId="72"/>
    <xf numFmtId="0" fontId="36" fillId="0" borderId="72"/>
    <xf numFmtId="0" fontId="36" fillId="0" borderId="72"/>
    <xf numFmtId="0" fontId="36" fillId="0" borderId="72"/>
    <xf numFmtId="49" fontId="126" fillId="76" borderId="71">
      <alignment horizontal="centerContinuous"/>
    </xf>
    <xf numFmtId="0" fontId="36" fillId="0" borderId="72"/>
    <xf numFmtId="0" fontId="36" fillId="0" borderId="72"/>
    <xf numFmtId="0" fontId="36" fillId="0" borderId="72"/>
    <xf numFmtId="0" fontId="36" fillId="0" borderId="72"/>
    <xf numFmtId="0" fontId="36" fillId="0" borderId="72"/>
    <xf numFmtId="0" fontId="36" fillId="0" borderId="72"/>
    <xf numFmtId="0" fontId="36" fillId="0" borderId="72"/>
    <xf numFmtId="0" fontId="36" fillId="0" borderId="72"/>
    <xf numFmtId="0" fontId="36" fillId="0" borderId="72"/>
    <xf numFmtId="49" fontId="126" fillId="76" borderId="71">
      <alignment horizontal="centerContinuous"/>
    </xf>
    <xf numFmtId="0" fontId="36" fillId="0" borderId="72"/>
    <xf numFmtId="49" fontId="126" fillId="76" borderId="71">
      <alignment horizontal="centerContinuous"/>
    </xf>
    <xf numFmtId="0" fontId="36" fillId="0" borderId="72"/>
    <xf numFmtId="49" fontId="126" fillId="76" borderId="71">
      <alignment horizontal="centerContinuous"/>
    </xf>
    <xf numFmtId="0" fontId="36" fillId="0" borderId="72"/>
    <xf numFmtId="0" fontId="36" fillId="0" borderId="72"/>
    <xf numFmtId="49" fontId="126" fillId="76" borderId="71">
      <alignment horizontal="centerContinuous"/>
    </xf>
    <xf numFmtId="0" fontId="36" fillId="0" borderId="72"/>
    <xf numFmtId="0" fontId="36" fillId="0" borderId="72"/>
    <xf numFmtId="0" fontId="36" fillId="0" borderId="72"/>
    <xf numFmtId="49" fontId="126" fillId="76" borderId="71">
      <alignment horizontal="centerContinuous"/>
    </xf>
    <xf numFmtId="0" fontId="36" fillId="0" borderId="72"/>
    <xf numFmtId="0" fontId="36" fillId="0" borderId="72"/>
    <xf numFmtId="0" fontId="36" fillId="0" borderId="72"/>
    <xf numFmtId="0" fontId="36" fillId="0" borderId="72"/>
    <xf numFmtId="0" fontId="36" fillId="0" borderId="72"/>
    <xf numFmtId="0" fontId="36" fillId="0" borderId="72"/>
    <xf numFmtId="0" fontId="36" fillId="0" borderId="72"/>
    <xf numFmtId="0" fontId="36" fillId="0" borderId="72"/>
    <xf numFmtId="0" fontId="36" fillId="0" borderId="72"/>
    <xf numFmtId="0" fontId="36" fillId="0" borderId="72"/>
    <xf numFmtId="49" fontId="126" fillId="76" borderId="71">
      <alignment horizontal="centerContinuous"/>
    </xf>
    <xf numFmtId="49" fontId="126" fillId="76" borderId="71">
      <alignment horizontal="centerContinuous"/>
    </xf>
    <xf numFmtId="0" fontId="36" fillId="0" borderId="72"/>
    <xf numFmtId="0" fontId="36" fillId="0" borderId="72"/>
    <xf numFmtId="0" fontId="36" fillId="0" borderId="72"/>
    <xf numFmtId="49" fontId="126" fillId="76" borderId="71">
      <alignment horizontal="centerContinuous"/>
    </xf>
    <xf numFmtId="0" fontId="36" fillId="0" borderId="72"/>
    <xf numFmtId="49" fontId="126" fillId="76" borderId="71">
      <alignment horizontal="centerContinuous"/>
    </xf>
    <xf numFmtId="49" fontId="126" fillId="76" borderId="71">
      <alignment horizontal="centerContinuous"/>
    </xf>
    <xf numFmtId="0" fontId="36" fillId="0" borderId="72"/>
    <xf numFmtId="166" fontId="1" fillId="0" borderId="0" applyFont="0" applyFill="0" applyBorder="0" applyAlignment="0" applyProtection="0"/>
    <xf numFmtId="0" fontId="36" fillId="0" borderId="72"/>
    <xf numFmtId="164" fontId="39" fillId="0" borderId="0" applyFont="0" applyFill="0" applyBorder="0" applyAlignment="0" applyProtection="0"/>
    <xf numFmtId="0" fontId="36" fillId="0" borderId="72"/>
    <xf numFmtId="164" fontId="1" fillId="0" borderId="0" applyFont="0" applyFill="0" applyBorder="0" applyAlignment="0" applyProtection="0"/>
    <xf numFmtId="0" fontId="36" fillId="0" borderId="72"/>
    <xf numFmtId="0" fontId="36" fillId="0" borderId="72"/>
    <xf numFmtId="49" fontId="126" fillId="76" borderId="71">
      <alignment horizontal="centerContinuous"/>
    </xf>
    <xf numFmtId="164" fontId="39" fillId="0" borderId="0" applyFont="0" applyFill="0" applyBorder="0" applyAlignment="0" applyProtection="0"/>
    <xf numFmtId="0" fontId="36" fillId="0" borderId="72"/>
    <xf numFmtId="0" fontId="36" fillId="0" borderId="72"/>
    <xf numFmtId="0" fontId="36" fillId="0" borderId="72"/>
    <xf numFmtId="0" fontId="36" fillId="0" borderId="72"/>
    <xf numFmtId="164" fontId="39" fillId="0" borderId="0" applyFont="0" applyFill="0" applyBorder="0" applyAlignment="0" applyProtection="0"/>
    <xf numFmtId="49" fontId="126" fillId="76" borderId="71">
      <alignment horizontal="centerContinuous"/>
    </xf>
    <xf numFmtId="0" fontId="36" fillId="0" borderId="72"/>
    <xf numFmtId="0" fontId="36" fillId="0" borderId="72"/>
    <xf numFmtId="49" fontId="126" fillId="76" borderId="71">
      <alignment horizontal="centerContinuous"/>
    </xf>
    <xf numFmtId="0" fontId="36" fillId="0" borderId="72"/>
    <xf numFmtId="0" fontId="36" fillId="0" borderId="72"/>
    <xf numFmtId="0" fontId="36" fillId="0" borderId="72"/>
    <xf numFmtId="0" fontId="36" fillId="0" borderId="72"/>
    <xf numFmtId="49" fontId="126" fillId="76" borderId="71">
      <alignment horizontal="centerContinuous"/>
    </xf>
    <xf numFmtId="0" fontId="36" fillId="0" borderId="72"/>
    <xf numFmtId="0" fontId="36" fillId="0" borderId="72"/>
    <xf numFmtId="49" fontId="126" fillId="76" borderId="71">
      <alignment horizontal="centerContinuous"/>
    </xf>
    <xf numFmtId="164" fontId="39" fillId="0" borderId="0" applyFont="0" applyFill="0" applyBorder="0" applyAlignment="0" applyProtection="0"/>
    <xf numFmtId="164" fontId="39" fillId="0" borderId="0" applyFont="0" applyFill="0" applyBorder="0" applyAlignment="0" applyProtection="0"/>
    <xf numFmtId="164" fontId="39" fillId="0" borderId="0" applyFont="0" applyFill="0" applyBorder="0" applyAlignment="0" applyProtection="0"/>
    <xf numFmtId="164" fontId="39" fillId="0" borderId="0" applyFont="0" applyFill="0" applyBorder="0" applyAlignment="0" applyProtection="0"/>
    <xf numFmtId="164" fontId="39" fillId="0" borderId="0" applyFont="0" applyFill="0" applyBorder="0" applyAlignment="0" applyProtection="0"/>
    <xf numFmtId="164" fontId="39" fillId="0" borderId="0" applyFont="0" applyFill="0" applyBorder="0" applyAlignment="0" applyProtection="0"/>
    <xf numFmtId="164" fontId="39" fillId="0" borderId="0" applyFont="0" applyFill="0" applyBorder="0" applyAlignment="0" applyProtection="0"/>
    <xf numFmtId="0" fontId="11" fillId="11" borderId="1" applyNumberFormat="0" applyAlignment="0" applyProtection="0"/>
    <xf numFmtId="0" fontId="8" fillId="7" borderId="7" applyNumberFormat="0" applyFont="0" applyAlignment="0" applyProtection="0"/>
    <xf numFmtId="0" fontId="11" fillId="11" borderId="1" applyNumberFormat="0" applyAlignment="0" applyProtection="0"/>
    <xf numFmtId="189" fontId="132" fillId="0" borderId="48" applyNumberFormat="0" applyFont="0" applyFill="0" applyAlignment="0" applyProtection="0"/>
    <xf numFmtId="49" fontId="127" fillId="76" borderId="44">
      <alignment horizontal="left"/>
    </xf>
    <xf numFmtId="0" fontId="1" fillId="78" borderId="44"/>
    <xf numFmtId="0" fontId="1" fillId="78" borderId="44"/>
    <xf numFmtId="0" fontId="11" fillId="11" borderId="1" applyNumberFormat="0" applyAlignment="0" applyProtection="0"/>
    <xf numFmtId="0" fontId="11" fillId="11" borderId="1" applyNumberFormat="0" applyAlignment="0" applyProtection="0"/>
    <xf numFmtId="0" fontId="24" fillId="0" borderId="50" applyNumberFormat="0" applyFill="0" applyAlignment="0" applyProtection="0"/>
    <xf numFmtId="0" fontId="8" fillId="7" borderId="7" applyNumberFormat="0" applyFont="0" applyAlignment="0" applyProtection="0"/>
    <xf numFmtId="0" fontId="22" fillId="11" borderId="9" applyNumberFormat="0" applyAlignment="0" applyProtection="0"/>
    <xf numFmtId="0" fontId="1" fillId="0" borderId="0"/>
    <xf numFmtId="0" fontId="1" fillId="77" borderId="44"/>
    <xf numFmtId="0" fontId="1" fillId="77" borderId="44"/>
    <xf numFmtId="0" fontId="24" fillId="0" borderId="12" applyNumberFormat="0" applyFill="0" applyAlignment="0" applyProtection="0"/>
    <xf numFmtId="0" fontId="24" fillId="0" borderId="50" applyNumberFormat="0" applyFill="0" applyAlignment="0" applyProtection="0"/>
    <xf numFmtId="0" fontId="1" fillId="78" borderId="44"/>
    <xf numFmtId="0" fontId="22" fillId="11" borderId="9" applyNumberFormat="0" applyAlignment="0" applyProtection="0"/>
    <xf numFmtId="0" fontId="22" fillId="11" borderId="9" applyNumberFormat="0" applyAlignment="0" applyProtection="0"/>
    <xf numFmtId="164" fontId="1" fillId="0" borderId="0" applyFont="0" applyFill="0" applyBorder="0" applyAlignment="0" applyProtection="0"/>
    <xf numFmtId="0" fontId="1" fillId="60" borderId="40" applyNumberFormat="0" applyAlignment="0">
      <protection locked="0"/>
    </xf>
    <xf numFmtId="0" fontId="19" fillId="3" borderId="1" applyNumberFormat="0" applyAlignment="0" applyProtection="0"/>
    <xf numFmtId="0" fontId="19" fillId="3" borderId="1" applyNumberFormat="0" applyAlignment="0" applyProtection="0"/>
    <xf numFmtId="0" fontId="19" fillId="3" borderId="1" applyNumberFormat="0" applyAlignment="0" applyProtection="0"/>
    <xf numFmtId="164" fontId="3" fillId="0" borderId="0" applyFont="0" applyFill="0" applyBorder="0" applyAlignment="0" applyProtection="0"/>
    <xf numFmtId="164" fontId="3" fillId="0" borderId="0" applyFont="0" applyFill="0" applyBorder="0" applyAlignment="0" applyProtection="0"/>
    <xf numFmtId="0" fontId="26" fillId="66" borderId="9" applyNumberFormat="0">
      <alignment vertical="center"/>
    </xf>
    <xf numFmtId="164" fontId="1" fillId="0" borderId="0" applyFont="0" applyFill="0" applyBorder="0" applyAlignment="0" applyProtection="0"/>
    <xf numFmtId="0" fontId="11" fillId="11" borderId="1" applyNumberFormat="0" applyAlignment="0" applyProtection="0"/>
    <xf numFmtId="0" fontId="11" fillId="11" borderId="1" applyNumberFormat="0" applyAlignment="0" applyProtection="0"/>
    <xf numFmtId="0" fontId="11" fillId="11" borderId="1" applyNumberFormat="0" applyAlignment="0" applyProtection="0"/>
    <xf numFmtId="0" fontId="11" fillId="11" borderId="1" applyNumberFormat="0" applyAlignment="0" applyProtection="0"/>
    <xf numFmtId="0" fontId="1" fillId="60" borderId="40" applyNumberFormat="0" applyAlignment="0">
      <protection locked="0"/>
    </xf>
    <xf numFmtId="0" fontId="19" fillId="3" borderId="1" applyNumberFormat="0" applyAlignment="0" applyProtection="0"/>
    <xf numFmtId="0" fontId="19" fillId="3" borderId="1" applyNumberFormat="0" applyAlignment="0" applyProtection="0"/>
    <xf numFmtId="0" fontId="19" fillId="3" borderId="1" applyNumberFormat="0" applyAlignment="0" applyProtection="0"/>
    <xf numFmtId="0" fontId="19" fillId="3" borderId="1" applyNumberFormat="0" applyAlignment="0" applyProtection="0"/>
    <xf numFmtId="0" fontId="19" fillId="3" borderId="1" applyNumberFormat="0" applyAlignment="0" applyProtection="0"/>
    <xf numFmtId="0" fontId="19" fillId="13" borderId="1" applyNumberFormat="0" applyAlignment="0" applyProtection="0"/>
    <xf numFmtId="0" fontId="19" fillId="3" borderId="1" applyNumberFormat="0" applyAlignment="0" applyProtection="0"/>
    <xf numFmtId="0" fontId="19" fillId="3" borderId="1" applyNumberFormat="0" applyAlignment="0" applyProtection="0"/>
    <xf numFmtId="0" fontId="19" fillId="3" borderId="1" applyNumberFormat="0" applyAlignment="0" applyProtection="0"/>
    <xf numFmtId="0" fontId="19" fillId="3" borderId="1" applyNumberFormat="0" applyAlignment="0" applyProtection="0"/>
    <xf numFmtId="0" fontId="19" fillId="3" borderId="1" applyNumberFormat="0" applyAlignment="0" applyProtection="0"/>
    <xf numFmtId="0" fontId="24" fillId="0" borderId="12" applyNumberFormat="0" applyFill="0" applyAlignment="0" applyProtection="0"/>
    <xf numFmtId="0" fontId="19" fillId="3" borderId="1" applyNumberFormat="0" applyAlignment="0" applyProtection="0"/>
    <xf numFmtId="0" fontId="11" fillId="11" borderId="1" applyNumberFormat="0" applyAlignment="0" applyProtection="0"/>
    <xf numFmtId="0" fontId="11" fillId="11" borderId="1" applyNumberFormat="0" applyAlignment="0" applyProtection="0"/>
    <xf numFmtId="0" fontId="11" fillId="91" borderId="1" applyNumberFormat="0" applyAlignment="0" applyProtection="0"/>
    <xf numFmtId="0" fontId="22" fillId="91" borderId="9" applyNumberFormat="0" applyAlignment="0" applyProtection="0"/>
    <xf numFmtId="0" fontId="11" fillId="11" borderId="1" applyNumberFormat="0" applyAlignment="0" applyProtection="0"/>
    <xf numFmtId="0" fontId="8" fillId="7" borderId="7" applyNumberFormat="0" applyFont="0" applyAlignment="0" applyProtection="0"/>
    <xf numFmtId="0" fontId="24" fillId="0" borderId="50" applyNumberFormat="0" applyFill="0" applyAlignment="0" applyProtection="0"/>
    <xf numFmtId="0" fontId="8" fillId="7" borderId="7" applyNumberFormat="0" applyFont="0" applyAlignment="0" applyProtection="0"/>
    <xf numFmtId="0" fontId="1" fillId="77" borderId="44"/>
    <xf numFmtId="0" fontId="1" fillId="7" borderId="7" applyNumberFormat="0" applyFont="0" applyAlignment="0" applyProtection="0"/>
    <xf numFmtId="37" fontId="142" fillId="0" borderId="18" applyNumberFormat="0" applyFont="0" applyFill="0" applyAlignment="0"/>
    <xf numFmtId="0" fontId="24" fillId="0" borderId="50" applyNumberFormat="0" applyFill="0" applyAlignment="0" applyProtection="0"/>
    <xf numFmtId="0" fontId="22" fillId="11" borderId="9" applyNumberFormat="0" applyAlignment="0" applyProtection="0"/>
    <xf numFmtId="0" fontId="1" fillId="7" borderId="7" applyNumberFormat="0" applyFont="0" applyAlignment="0" applyProtection="0"/>
    <xf numFmtId="49" fontId="127" fillId="76" borderId="44">
      <alignment horizontal="centerContinuous"/>
    </xf>
    <xf numFmtId="189" fontId="132" fillId="0" borderId="49" applyNumberFormat="0" applyFont="0" applyFill="0" applyAlignment="0" applyProtection="0"/>
    <xf numFmtId="0" fontId="8" fillId="7" borderId="7" applyNumberFormat="0" applyFont="0" applyAlignment="0" applyProtection="0"/>
    <xf numFmtId="0" fontId="1" fillId="77" borderId="44"/>
    <xf numFmtId="0" fontId="24" fillId="0" borderId="50" applyNumberFormat="0" applyFill="0" applyAlignment="0" applyProtection="0"/>
    <xf numFmtId="0" fontId="1" fillId="78" borderId="44"/>
    <xf numFmtId="0" fontId="22" fillId="11" borderId="9" applyNumberFormat="0" applyAlignment="0" applyProtection="0"/>
    <xf numFmtId="49" fontId="126" fillId="76" borderId="43">
      <alignment horizontal="left"/>
    </xf>
    <xf numFmtId="0" fontId="24" fillId="0" borderId="50" applyNumberFormat="0" applyFill="0" applyAlignment="0" applyProtection="0"/>
    <xf numFmtId="0" fontId="1" fillId="7" borderId="7" applyNumberFormat="0" applyFont="0" applyAlignment="0" applyProtection="0"/>
    <xf numFmtId="0" fontId="22" fillId="11" borderId="9" applyNumberFormat="0" applyAlignment="0" applyProtection="0"/>
    <xf numFmtId="0" fontId="1" fillId="7" borderId="7" applyNumberFormat="0" applyFont="0" applyAlignment="0" applyProtection="0"/>
    <xf numFmtId="0" fontId="24" fillId="0" borderId="50" applyNumberFormat="0" applyFill="0" applyAlignment="0" applyProtection="0"/>
    <xf numFmtId="0" fontId="22" fillId="11" borderId="9" applyNumberFormat="0" applyAlignment="0" applyProtection="0"/>
    <xf numFmtId="0" fontId="19" fillId="3" borderId="1" applyNumberFormat="0" applyAlignment="0" applyProtection="0"/>
    <xf numFmtId="49" fontId="127" fillId="76" borderId="44">
      <alignment horizontal="centerContinuous"/>
    </xf>
    <xf numFmtId="49" fontId="126" fillId="76" borderId="43">
      <alignment horizontal="left"/>
    </xf>
    <xf numFmtId="0" fontId="1" fillId="60" borderId="40" applyNumberFormat="0" applyAlignment="0">
      <protection locked="0"/>
    </xf>
    <xf numFmtId="0" fontId="1" fillId="60" borderId="40" applyNumberFormat="0" applyAlignment="0">
      <protection locked="0"/>
    </xf>
    <xf numFmtId="0" fontId="24" fillId="0" borderId="12" applyNumberFormat="0" applyFill="0" applyAlignment="0" applyProtection="0"/>
    <xf numFmtId="0" fontId="24" fillId="0" borderId="50" applyNumberFormat="0" applyFill="0" applyAlignment="0" applyProtection="0"/>
    <xf numFmtId="0" fontId="24" fillId="0" borderId="50" applyNumberFormat="0" applyFill="0" applyAlignment="0" applyProtection="0"/>
    <xf numFmtId="0" fontId="24" fillId="0" borderId="50" applyNumberFormat="0" applyFill="0" applyAlignment="0" applyProtection="0"/>
    <xf numFmtId="0" fontId="24" fillId="0" borderId="50" applyNumberFormat="0" applyFill="0" applyAlignment="0" applyProtection="0"/>
    <xf numFmtId="0" fontId="24" fillId="0" borderId="50" applyNumberFormat="0" applyFill="0" applyAlignment="0" applyProtection="0"/>
    <xf numFmtId="189" fontId="132" fillId="0" borderId="48" applyNumberFormat="0" applyFont="0" applyFill="0" applyAlignment="0" applyProtection="0"/>
    <xf numFmtId="0" fontId="5" fillId="0" borderId="18" applyFont="0" applyFill="0" applyAlignment="0" applyProtection="0"/>
    <xf numFmtId="49" fontId="127" fillId="76" borderId="44">
      <alignment horizontal="left"/>
    </xf>
    <xf numFmtId="0" fontId="22" fillId="11" borderId="9" applyNumberFormat="0" applyAlignment="0" applyProtection="0"/>
    <xf numFmtId="0" fontId="22" fillId="11" borderId="9" applyNumberFormat="0" applyAlignment="0" applyProtection="0"/>
    <xf numFmtId="0" fontId="22" fillId="11" borderId="9" applyNumberFormat="0" applyAlignment="0" applyProtection="0"/>
    <xf numFmtId="0" fontId="22" fillId="11" borderId="9" applyNumberFormat="0" applyAlignment="0" applyProtection="0"/>
    <xf numFmtId="0" fontId="22" fillId="11" borderId="9" applyNumberFormat="0" applyAlignment="0" applyProtection="0"/>
    <xf numFmtId="0" fontId="22" fillId="11" borderId="9" applyNumberFormat="0" applyAlignment="0" applyProtection="0"/>
    <xf numFmtId="0" fontId="22" fillId="20" borderId="9" applyNumberFormat="0" applyAlignment="0" applyProtection="0"/>
    <xf numFmtId="0" fontId="8" fillId="7" borderId="7" applyNumberFormat="0" applyFont="0" applyAlignment="0" applyProtection="0"/>
    <xf numFmtId="0" fontId="8" fillId="7" borderId="7" applyNumberFormat="0" applyFont="0" applyAlignment="0" applyProtection="0"/>
    <xf numFmtId="0" fontId="8" fillId="7" borderId="7" applyNumberFormat="0" applyFont="0" applyAlignment="0" applyProtection="0"/>
    <xf numFmtId="0" fontId="8" fillId="7" borderId="7" applyNumberFormat="0" applyFont="0" applyAlignment="0" applyProtection="0"/>
    <xf numFmtId="0" fontId="8" fillId="7" borderId="7" applyNumberFormat="0" applyFont="0" applyAlignment="0" applyProtection="0"/>
    <xf numFmtId="0" fontId="8" fillId="7" borderId="7" applyNumberFormat="0" applyFont="0" applyAlignment="0" applyProtection="0"/>
    <xf numFmtId="0" fontId="11" fillId="11" borderId="1" applyNumberFormat="0" applyAlignment="0" applyProtection="0"/>
    <xf numFmtId="0" fontId="11" fillId="11" borderId="1" applyNumberFormat="0" applyAlignment="0" applyProtection="0"/>
    <xf numFmtId="0" fontId="11" fillId="11" borderId="1" applyNumberFormat="0" applyAlignment="0" applyProtection="0"/>
    <xf numFmtId="0" fontId="11" fillId="11" borderId="1" applyNumberFormat="0" applyAlignment="0" applyProtection="0"/>
    <xf numFmtId="0" fontId="11" fillId="20" borderId="1" applyNumberFormat="0" applyAlignment="0" applyProtection="0"/>
    <xf numFmtId="0" fontId="22" fillId="11" borderId="9" applyNumberFormat="0" applyAlignment="0" applyProtection="0"/>
    <xf numFmtId="0" fontId="22" fillId="11" borderId="9" applyNumberFormat="0" applyAlignment="0" applyProtection="0"/>
    <xf numFmtId="0" fontId="22" fillId="11" borderId="9" applyNumberFormat="0" applyAlignment="0" applyProtection="0"/>
    <xf numFmtId="0" fontId="22" fillId="11" borderId="9" applyNumberFormat="0" applyAlignment="0" applyProtection="0"/>
    <xf numFmtId="0" fontId="8" fillId="7" borderId="7" applyNumberFormat="0" applyFont="0" applyAlignment="0" applyProtection="0"/>
    <xf numFmtId="0" fontId="8" fillId="7" borderId="7" applyNumberFormat="0" applyFont="0" applyAlignment="0" applyProtection="0"/>
    <xf numFmtId="0" fontId="8" fillId="7" borderId="7" applyNumberFormat="0" applyFont="0" applyAlignment="0" applyProtection="0"/>
    <xf numFmtId="0" fontId="8" fillId="7" borderId="7" applyNumberFormat="0" applyFont="0" applyAlignment="0" applyProtection="0"/>
    <xf numFmtId="0" fontId="8" fillId="7" borderId="7" applyNumberFormat="0" applyFont="0" applyAlignment="0" applyProtection="0"/>
    <xf numFmtId="0" fontId="8" fillId="7" borderId="7" applyNumberFormat="0" applyFont="0" applyAlignment="0" applyProtection="0"/>
    <xf numFmtId="0" fontId="19" fillId="3" borderId="1" applyNumberFormat="0" applyAlignment="0" applyProtection="0"/>
    <xf numFmtId="0" fontId="19" fillId="3" borderId="1" applyNumberFormat="0" applyAlignment="0" applyProtection="0"/>
    <xf numFmtId="0" fontId="19" fillId="3" borderId="1" applyNumberFormat="0" applyAlignment="0" applyProtection="0"/>
    <xf numFmtId="0" fontId="19" fillId="3" borderId="1" applyNumberFormat="0" applyAlignment="0" applyProtection="0"/>
    <xf numFmtId="0" fontId="11" fillId="11" borderId="1" applyNumberFormat="0" applyAlignment="0" applyProtection="0"/>
    <xf numFmtId="0" fontId="11" fillId="11" borderId="1" applyNumberFormat="0" applyAlignment="0" applyProtection="0"/>
    <xf numFmtId="0" fontId="11" fillId="11" borderId="1" applyNumberFormat="0" applyAlignment="0" applyProtection="0"/>
    <xf numFmtId="0" fontId="11" fillId="11" borderId="1" applyNumberFormat="0" applyAlignment="0" applyProtection="0"/>
    <xf numFmtId="0" fontId="22" fillId="11" borderId="9" applyNumberFormat="0" applyAlignment="0" applyProtection="0"/>
    <xf numFmtId="0" fontId="22" fillId="11" borderId="9" applyNumberFormat="0" applyAlignment="0" applyProtection="0"/>
    <xf numFmtId="0" fontId="8" fillId="7" borderId="7" applyNumberFormat="0" applyFont="0" applyAlignment="0" applyProtection="0"/>
    <xf numFmtId="0" fontId="19" fillId="3" borderId="1" applyNumberFormat="0" applyAlignment="0" applyProtection="0"/>
    <xf numFmtId="0" fontId="36" fillId="0" borderId="8"/>
    <xf numFmtId="0" fontId="36" fillId="0" borderId="8"/>
    <xf numFmtId="0" fontId="36" fillId="0" borderId="8"/>
    <xf numFmtId="0" fontId="36" fillId="0" borderId="8"/>
    <xf numFmtId="164" fontId="39" fillId="0" borderId="0" applyFont="0" applyFill="0" applyBorder="0" applyAlignment="0" applyProtection="0"/>
    <xf numFmtId="0" fontId="36" fillId="0" borderId="8"/>
    <xf numFmtId="0" fontId="8" fillId="3" borderId="0" applyNumberFormat="0" applyBorder="0" applyAlignment="0" applyProtection="0"/>
    <xf numFmtId="0" fontId="8" fillId="5" borderId="0" applyNumberFormat="0" applyBorder="0" applyAlignment="0" applyProtection="0"/>
    <xf numFmtId="0" fontId="8" fillId="7" borderId="0" applyNumberFormat="0" applyBorder="0" applyAlignment="0" applyProtection="0"/>
    <xf numFmtId="0" fontId="8" fillId="3" borderId="0" applyNumberFormat="0" applyBorder="0" applyAlignment="0" applyProtection="0"/>
    <xf numFmtId="0" fontId="8" fillId="7" borderId="0" applyNumberFormat="0" applyBorder="0" applyAlignment="0" applyProtection="0"/>
    <xf numFmtId="0" fontId="8" fillId="11" borderId="0" applyNumberFormat="0" applyBorder="0" applyAlignment="0" applyProtection="0"/>
    <xf numFmtId="0" fontId="8" fillId="13" borderId="0" applyNumberFormat="0" applyBorder="0" applyAlignment="0" applyProtection="0"/>
    <xf numFmtId="0" fontId="8" fillId="11" borderId="0" applyNumberFormat="0" applyBorder="0" applyAlignment="0" applyProtection="0"/>
    <xf numFmtId="0" fontId="8" fillId="13" borderId="0" applyNumberFormat="0" applyBorder="0" applyAlignment="0" applyProtection="0"/>
    <xf numFmtId="0" fontId="43" fillId="0" borderId="0"/>
    <xf numFmtId="0" fontId="47" fillId="0" borderId="0"/>
    <xf numFmtId="164" fontId="39" fillId="0" borderId="0" applyFont="0" applyFill="0" applyBorder="0" applyAlignment="0" applyProtection="0"/>
    <xf numFmtId="0" fontId="48" fillId="0" borderId="0"/>
    <xf numFmtId="0" fontId="1" fillId="0" borderId="0"/>
    <xf numFmtId="164" fontId="49" fillId="0" borderId="0" applyFont="0" applyFill="0" applyBorder="0" applyAlignment="0" applyProtection="0"/>
    <xf numFmtId="0" fontId="49" fillId="0" borderId="0"/>
    <xf numFmtId="164" fontId="39" fillId="0" borderId="0" applyFont="0" applyFill="0" applyBorder="0" applyAlignment="0" applyProtection="0"/>
    <xf numFmtId="164" fontId="50" fillId="0" borderId="0" applyFont="0" applyFill="0" applyBorder="0" applyAlignment="0" applyProtection="0"/>
    <xf numFmtId="164" fontId="50" fillId="0" borderId="0" applyFont="0" applyFill="0" applyBorder="0" applyAlignment="0" applyProtection="0"/>
    <xf numFmtId="0" fontId="47" fillId="0" borderId="0"/>
    <xf numFmtId="0" fontId="50" fillId="0" borderId="0"/>
    <xf numFmtId="0" fontId="41" fillId="0" borderId="0" applyNumberFormat="0" applyFill="0" applyBorder="0" applyAlignment="0" applyProtection="0">
      <alignment vertical="top"/>
      <protection locked="0"/>
    </xf>
    <xf numFmtId="0" fontId="39" fillId="0" borderId="0"/>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3" fillId="0" borderId="0"/>
    <xf numFmtId="0" fontId="48" fillId="0" borderId="0"/>
    <xf numFmtId="0" fontId="8" fillId="7" borderId="7" applyNumberFormat="0" applyFont="0" applyAlignment="0" applyProtection="0"/>
    <xf numFmtId="0" fontId="8" fillId="7" borderId="7" applyNumberFormat="0" applyFont="0" applyAlignment="0" applyProtection="0"/>
    <xf numFmtId="9" fontId="8" fillId="0" borderId="0" applyFont="0" applyFill="0" applyBorder="0" applyAlignment="0" applyProtection="0"/>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8" fillId="0" borderId="0"/>
    <xf numFmtId="0" fontId="8" fillId="0" borderId="0"/>
    <xf numFmtId="0" fontId="8" fillId="0" borderId="0"/>
    <xf numFmtId="0" fontId="1" fillId="0" borderId="0"/>
    <xf numFmtId="0" fontId="8" fillId="7" borderId="7" applyNumberFormat="0" applyFont="0" applyAlignment="0" applyProtection="0"/>
    <xf numFmtId="0" fontId="8" fillId="7" borderId="7" applyNumberFormat="0" applyFont="0" applyAlignment="0" applyProtection="0"/>
    <xf numFmtId="0" fontId="8" fillId="3" borderId="0" applyNumberFormat="0" applyBorder="0" applyAlignment="0" applyProtection="0"/>
    <xf numFmtId="0" fontId="8" fillId="5" borderId="0" applyNumberFormat="0" applyBorder="0" applyAlignment="0" applyProtection="0"/>
    <xf numFmtId="0" fontId="8" fillId="7" borderId="0" applyNumberFormat="0" applyBorder="0" applyAlignment="0" applyProtection="0"/>
    <xf numFmtId="0" fontId="8" fillId="3" borderId="0" applyNumberFormat="0" applyBorder="0" applyAlignment="0" applyProtection="0"/>
    <xf numFmtId="0" fontId="8" fillId="7" borderId="0" applyNumberFormat="0" applyBorder="0" applyAlignment="0" applyProtection="0"/>
    <xf numFmtId="0" fontId="8" fillId="11" borderId="0" applyNumberFormat="0" applyBorder="0" applyAlignment="0" applyProtection="0"/>
    <xf numFmtId="0" fontId="8" fillId="13" borderId="0" applyNumberFormat="0" applyBorder="0" applyAlignment="0" applyProtection="0"/>
    <xf numFmtId="0" fontId="8" fillId="11" borderId="0" applyNumberFormat="0" applyBorder="0" applyAlignment="0" applyProtection="0"/>
    <xf numFmtId="0" fontId="8" fillId="13" borderId="0" applyNumberFormat="0" applyBorder="0" applyAlignment="0" applyProtection="0"/>
    <xf numFmtId="0" fontId="2" fillId="0" borderId="0" applyNumberFormat="0" applyFill="0" applyBorder="0" applyAlignment="0" applyProtection="0"/>
    <xf numFmtId="0" fontId="42" fillId="0" borderId="0"/>
    <xf numFmtId="0" fontId="43" fillId="0" borderId="0"/>
    <xf numFmtId="0" fontId="1" fillId="0" borderId="0"/>
    <xf numFmtId="0" fontId="4" fillId="0" borderId="0"/>
    <xf numFmtId="0" fontId="39" fillId="0" borderId="0"/>
    <xf numFmtId="0" fontId="5" fillId="0" borderId="0"/>
    <xf numFmtId="0" fontId="6" fillId="0" borderId="0"/>
    <xf numFmtId="0" fontId="3" fillId="0" borderId="0"/>
    <xf numFmtId="0" fontId="50" fillId="0" borderId="0"/>
    <xf numFmtId="189" fontId="132" fillId="0" borderId="49" applyNumberFormat="0" applyFont="0" applyFill="0" applyAlignment="0" applyProtection="0"/>
    <xf numFmtId="0" fontId="24" fillId="0" borderId="50" applyNumberFormat="0" applyFill="0" applyAlignment="0" applyProtection="0"/>
    <xf numFmtId="0" fontId="24" fillId="0" borderId="50" applyNumberFormat="0" applyFill="0" applyAlignment="0" applyProtection="0"/>
    <xf numFmtId="0" fontId="24" fillId="0" borderId="50" applyNumberFormat="0" applyFill="0" applyAlignment="0" applyProtection="0"/>
    <xf numFmtId="0" fontId="24" fillId="0" borderId="50" applyNumberFormat="0" applyFill="0" applyAlignment="0" applyProtection="0"/>
    <xf numFmtId="0" fontId="24" fillId="0" borderId="50" applyNumberFormat="0" applyFill="0" applyAlignment="0" applyProtection="0"/>
    <xf numFmtId="0" fontId="24" fillId="0" borderId="50" applyNumberFormat="0" applyFill="0" applyAlignment="0" applyProtection="0"/>
    <xf numFmtId="0" fontId="24" fillId="0" borderId="12" applyNumberFormat="0" applyFill="0" applyAlignment="0" applyProtection="0"/>
    <xf numFmtId="0" fontId="24" fillId="0" borderId="50" applyNumberFormat="0" applyFill="0" applyAlignment="0" applyProtection="0"/>
    <xf numFmtId="0" fontId="24" fillId="0" borderId="50" applyNumberFormat="0" applyFill="0" applyAlignment="0" applyProtection="0"/>
    <xf numFmtId="0" fontId="24" fillId="0" borderId="50" applyNumberFormat="0" applyFill="0" applyAlignment="0" applyProtection="0"/>
    <xf numFmtId="0" fontId="24" fillId="0" borderId="50" applyNumberFormat="0" applyFill="0" applyAlignment="0" applyProtection="0"/>
    <xf numFmtId="0" fontId="24" fillId="0" borderId="50" applyNumberFormat="0" applyFill="0" applyAlignment="0" applyProtection="0"/>
    <xf numFmtId="0" fontId="24" fillId="0" borderId="50" applyNumberFormat="0" applyFill="0" applyAlignment="0" applyProtection="0"/>
    <xf numFmtId="0" fontId="8" fillId="7" borderId="7" applyNumberFormat="0" applyFont="0" applyAlignment="0" applyProtection="0"/>
    <xf numFmtId="0" fontId="8" fillId="7" borderId="7" applyNumberFormat="0" applyFont="0" applyAlignment="0" applyProtection="0"/>
    <xf numFmtId="0" fontId="8" fillId="7" borderId="7" applyNumberFormat="0" applyFont="0" applyAlignment="0" applyProtection="0"/>
    <xf numFmtId="0" fontId="8" fillId="7" borderId="7" applyNumberFormat="0" applyFont="0" applyAlignment="0" applyProtection="0"/>
    <xf numFmtId="0" fontId="39" fillId="0" borderId="0"/>
    <xf numFmtId="164" fontId="1" fillId="0" borderId="0" applyFont="0" applyFill="0" applyBorder="0" applyAlignment="0" applyProtection="0"/>
    <xf numFmtId="166"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6" fontId="1" fillId="0" borderId="0" applyFont="0" applyFill="0" applyBorder="0" applyAlignment="0" applyProtection="0"/>
    <xf numFmtId="0" fontId="40" fillId="0" borderId="0" applyNumberFormat="0" applyFill="0" applyBorder="0" applyAlignment="0" applyProtection="0">
      <alignment vertical="top"/>
      <protection locked="0"/>
    </xf>
    <xf numFmtId="0" fontId="1" fillId="77" borderId="44"/>
    <xf numFmtId="0" fontId="8" fillId="7" borderId="7" applyNumberFormat="0" applyFont="0" applyAlignment="0" applyProtection="0"/>
    <xf numFmtId="0" fontId="11" fillId="11" borderId="1" applyNumberFormat="0" applyAlignment="0" applyProtection="0"/>
    <xf numFmtId="0" fontId="11" fillId="11" borderId="1" applyNumberFormat="0" applyAlignment="0" applyProtection="0"/>
    <xf numFmtId="0" fontId="8" fillId="7" borderId="7" applyNumberFormat="0" applyFont="0" applyAlignment="0" applyProtection="0"/>
    <xf numFmtId="0" fontId="8" fillId="7" borderId="7" applyNumberFormat="0" applyFont="0" applyAlignment="0" applyProtection="0"/>
    <xf numFmtId="0" fontId="8" fillId="7" borderId="7" applyNumberFormat="0" applyFont="0" applyAlignment="0" applyProtection="0"/>
    <xf numFmtId="0" fontId="22" fillId="11" borderId="9" applyNumberFormat="0" applyAlignment="0" applyProtection="0"/>
    <xf numFmtId="49" fontId="127" fillId="76" borderId="44">
      <alignment horizontal="centerContinuous"/>
    </xf>
    <xf numFmtId="0" fontId="8" fillId="7" borderId="7" applyNumberFormat="0" applyFont="0" applyAlignment="0" applyProtection="0"/>
    <xf numFmtId="0" fontId="1" fillId="77" borderId="44"/>
    <xf numFmtId="189" fontId="132" fillId="0" borderId="48" applyNumberFormat="0" applyFont="0" applyFill="0" applyAlignment="0" applyProtection="0"/>
    <xf numFmtId="0" fontId="11" fillId="11" borderId="1" applyNumberFormat="0" applyAlignment="0" applyProtection="0"/>
    <xf numFmtId="0" fontId="19" fillId="3" borderId="1" applyNumberFormat="0" applyAlignment="0" applyProtection="0"/>
    <xf numFmtId="0" fontId="19" fillId="3" borderId="1" applyNumberFormat="0" applyAlignment="0" applyProtection="0"/>
    <xf numFmtId="0" fontId="22" fillId="11" borderId="9" applyNumberFormat="0" applyAlignment="0" applyProtection="0"/>
    <xf numFmtId="0" fontId="22" fillId="11" borderId="9" applyNumberFormat="0" applyAlignment="0" applyProtection="0"/>
    <xf numFmtId="49" fontId="126" fillId="76" borderId="43">
      <alignment horizontal="left"/>
    </xf>
    <xf numFmtId="0" fontId="11" fillId="11" borderId="1" applyNumberFormat="0" applyAlignment="0" applyProtection="0"/>
    <xf numFmtId="49" fontId="127" fillId="76" borderId="44">
      <alignment horizontal="left"/>
    </xf>
    <xf numFmtId="0" fontId="22" fillId="11" borderId="9" applyNumberFormat="0" applyAlignment="0" applyProtection="0"/>
    <xf numFmtId="0" fontId="22" fillId="11" borderId="9" applyNumberFormat="0" applyAlignment="0" applyProtection="0"/>
    <xf numFmtId="0" fontId="11" fillId="11" borderId="1" applyNumberFormat="0" applyAlignment="0" applyProtection="0"/>
    <xf numFmtId="0" fontId="24" fillId="0" borderId="50" applyNumberFormat="0" applyFill="0" applyAlignment="0" applyProtection="0"/>
    <xf numFmtId="0" fontId="24" fillId="0" borderId="50" applyNumberFormat="0" applyFill="0" applyAlignment="0" applyProtection="0"/>
    <xf numFmtId="0" fontId="24" fillId="0" borderId="50" applyNumberFormat="0" applyFill="0" applyAlignment="0" applyProtection="0"/>
    <xf numFmtId="49" fontId="126" fillId="76" borderId="43">
      <alignment horizontal="left"/>
    </xf>
    <xf numFmtId="0" fontId="1" fillId="60" borderId="40" applyNumberFormat="0" applyAlignment="0">
      <protection locked="0"/>
    </xf>
    <xf numFmtId="0" fontId="1" fillId="78" borderId="44"/>
    <xf numFmtId="189" fontId="132" fillId="0" borderId="48" applyNumberFormat="0" applyFont="0" applyFill="0" applyAlignment="0" applyProtection="0"/>
    <xf numFmtId="0" fontId="11" fillId="11" borderId="1" applyNumberFormat="0" applyAlignment="0" applyProtection="0"/>
    <xf numFmtId="0" fontId="24" fillId="0" borderId="50" applyNumberFormat="0" applyFill="0" applyAlignment="0" applyProtection="0"/>
    <xf numFmtId="0" fontId="8" fillId="7" borderId="7" applyNumberFormat="0" applyFont="0" applyAlignment="0" applyProtection="0"/>
    <xf numFmtId="0" fontId="19" fillId="3" borderId="1" applyNumberFormat="0" applyAlignment="0" applyProtection="0"/>
    <xf numFmtId="0" fontId="1" fillId="7" borderId="7" applyNumberFormat="0" applyFont="0" applyAlignment="0" applyProtection="0"/>
    <xf numFmtId="0" fontId="22" fillId="11" borderId="9" applyNumberFormat="0" applyAlignment="0" applyProtection="0"/>
    <xf numFmtId="0" fontId="19" fillId="3" borderId="1" applyNumberFormat="0" applyAlignment="0" applyProtection="0"/>
    <xf numFmtId="0" fontId="22" fillId="11" borderId="9" applyNumberFormat="0" applyAlignment="0" applyProtection="0"/>
    <xf numFmtId="0" fontId="11" fillId="11" borderId="1" applyNumberFormat="0" applyAlignment="0" applyProtection="0"/>
    <xf numFmtId="0" fontId="8" fillId="7" borderId="7" applyNumberFormat="0" applyFont="0" applyAlignment="0" applyProtection="0"/>
    <xf numFmtId="0" fontId="1" fillId="7" borderId="7" applyNumberFormat="0" applyFont="0" applyAlignment="0" applyProtection="0"/>
    <xf numFmtId="189" fontId="132" fillId="0" borderId="49" applyNumberFormat="0" applyFont="0" applyFill="0" applyAlignment="0" applyProtection="0"/>
    <xf numFmtId="0" fontId="8" fillId="7" borderId="7" applyNumberFormat="0" applyFont="0" applyAlignment="0" applyProtection="0"/>
    <xf numFmtId="0" fontId="11" fillId="11" borderId="1" applyNumberFormat="0" applyAlignment="0" applyProtection="0"/>
    <xf numFmtId="0" fontId="24" fillId="0" borderId="12" applyNumberFormat="0" applyFill="0" applyAlignment="0" applyProtection="0"/>
    <xf numFmtId="0" fontId="8" fillId="7" borderId="7" applyNumberFormat="0" applyFont="0" applyAlignment="0" applyProtection="0"/>
    <xf numFmtId="0" fontId="22" fillId="11" borderId="9" applyNumberFormat="0" applyAlignment="0" applyProtection="0"/>
    <xf numFmtId="0" fontId="8" fillId="7" borderId="7" applyNumberFormat="0" applyFont="0" applyAlignment="0" applyProtection="0"/>
    <xf numFmtId="0" fontId="22" fillId="11" borderId="9" applyNumberFormat="0" applyAlignment="0" applyProtection="0"/>
    <xf numFmtId="0" fontId="11" fillId="11" borderId="1" applyNumberFormat="0" applyAlignment="0" applyProtection="0"/>
    <xf numFmtId="0" fontId="1" fillId="7" borderId="7" applyNumberFormat="0" applyFont="0" applyAlignment="0" applyProtection="0"/>
    <xf numFmtId="49" fontId="127" fillId="76" borderId="44">
      <alignment horizontal="centerContinuous"/>
    </xf>
    <xf numFmtId="0" fontId="22" fillId="11" borderId="9" applyNumberFormat="0" applyAlignment="0" applyProtection="0"/>
    <xf numFmtId="0" fontId="22" fillId="11" borderId="9" applyNumberFormat="0" applyAlignment="0" applyProtection="0"/>
    <xf numFmtId="0" fontId="19" fillId="3" borderId="1" applyNumberFormat="0" applyAlignment="0" applyProtection="0"/>
    <xf numFmtId="0" fontId="19" fillId="3" borderId="1" applyNumberFormat="0" applyAlignment="0" applyProtection="0"/>
    <xf numFmtId="49" fontId="127" fillId="76" borderId="44">
      <alignment horizontal="left"/>
    </xf>
    <xf numFmtId="0" fontId="19" fillId="3" borderId="1" applyNumberFormat="0" applyAlignment="0" applyProtection="0"/>
    <xf numFmtId="0" fontId="1" fillId="77" borderId="44"/>
    <xf numFmtId="0" fontId="24" fillId="0" borderId="50" applyNumberFormat="0" applyFill="0" applyAlignment="0" applyProtection="0"/>
    <xf numFmtId="0" fontId="22" fillId="20" borderId="9" applyNumberFormat="0" applyAlignment="0" applyProtection="0"/>
    <xf numFmtId="0" fontId="1" fillId="60" borderId="40" applyNumberFormat="0" applyAlignment="0">
      <protection locked="0"/>
    </xf>
    <xf numFmtId="49" fontId="126" fillId="76" borderId="43">
      <alignment horizontal="left"/>
    </xf>
    <xf numFmtId="0" fontId="22" fillId="11" borderId="9" applyNumberFormat="0" applyAlignment="0" applyProtection="0"/>
    <xf numFmtId="0" fontId="19" fillId="3" borderId="1" applyNumberFormat="0" applyAlignment="0" applyProtection="0"/>
    <xf numFmtId="0" fontId="19" fillId="3" borderId="1" applyNumberFormat="0" applyAlignment="0" applyProtection="0"/>
    <xf numFmtId="0" fontId="1" fillId="78" borderId="44"/>
    <xf numFmtId="0" fontId="24" fillId="0" borderId="50" applyNumberFormat="0" applyFill="0" applyAlignment="0" applyProtection="0"/>
    <xf numFmtId="0" fontId="19" fillId="3" borderId="1" applyNumberFormat="0" applyAlignment="0" applyProtection="0"/>
    <xf numFmtId="0" fontId="11" fillId="11" borderId="1" applyNumberFormat="0" applyAlignment="0" applyProtection="0"/>
    <xf numFmtId="0" fontId="19" fillId="3" borderId="1" applyNumberFormat="0" applyAlignment="0" applyProtection="0"/>
    <xf numFmtId="0" fontId="24" fillId="0" borderId="50" applyNumberFormat="0" applyFill="0" applyAlignment="0" applyProtection="0"/>
    <xf numFmtId="0" fontId="24" fillId="0" borderId="50" applyNumberFormat="0" applyFill="0" applyAlignment="0" applyProtection="0"/>
    <xf numFmtId="0" fontId="11" fillId="11" borderId="1" applyNumberFormat="0" applyAlignment="0" applyProtection="0"/>
    <xf numFmtId="0" fontId="22" fillId="11" borderId="9" applyNumberFormat="0" applyAlignment="0" applyProtection="0"/>
    <xf numFmtId="0" fontId="8" fillId="7" borderId="7" applyNumberFormat="0" applyFont="0" applyAlignment="0" applyProtection="0"/>
    <xf numFmtId="0" fontId="24" fillId="0" borderId="12" applyNumberFormat="0" applyFill="0" applyAlignment="0" applyProtection="0"/>
    <xf numFmtId="49" fontId="126" fillId="76" borderId="64">
      <alignment horizontal="centerContinuous"/>
    </xf>
    <xf numFmtId="0" fontId="11" fillId="11" borderId="1" applyNumberFormat="0" applyAlignment="0" applyProtection="0"/>
    <xf numFmtId="0" fontId="22" fillId="11" borderId="9" applyNumberFormat="0" applyAlignment="0" applyProtection="0"/>
    <xf numFmtId="0" fontId="22" fillId="11" borderId="9" applyNumberFormat="0" applyAlignment="0" applyProtection="0"/>
    <xf numFmtId="0" fontId="8" fillId="7" borderId="7" applyNumberFormat="0" applyFont="0" applyAlignment="0" applyProtection="0"/>
    <xf numFmtId="0" fontId="1" fillId="7" borderId="7" applyNumberFormat="0" applyFont="0" applyAlignment="0" applyProtection="0"/>
    <xf numFmtId="0" fontId="1" fillId="60" borderId="40" applyNumberFormat="0" applyAlignment="0">
      <protection locked="0"/>
    </xf>
    <xf numFmtId="0" fontId="1" fillId="77" borderId="44"/>
    <xf numFmtId="0" fontId="24" fillId="0" borderId="50" applyNumberFormat="0" applyFill="0" applyAlignment="0" applyProtection="0"/>
    <xf numFmtId="0" fontId="24" fillId="0" borderId="50" applyNumberFormat="0" applyFill="0" applyAlignment="0" applyProtection="0"/>
    <xf numFmtId="0" fontId="24" fillId="0" borderId="50" applyNumberFormat="0" applyFill="0" applyAlignment="0" applyProtection="0"/>
    <xf numFmtId="0" fontId="24" fillId="0" borderId="50" applyNumberFormat="0" applyFill="0" applyAlignment="0" applyProtection="0"/>
    <xf numFmtId="0" fontId="24" fillId="0" borderId="50" applyNumberFormat="0" applyFill="0" applyAlignment="0" applyProtection="0"/>
    <xf numFmtId="0" fontId="24" fillId="0" borderId="12" applyNumberFormat="0" applyFill="0" applyAlignment="0" applyProtection="0"/>
    <xf numFmtId="0" fontId="24" fillId="0" borderId="50" applyNumberFormat="0" applyFill="0" applyAlignment="0" applyProtection="0"/>
    <xf numFmtId="0" fontId="24" fillId="0" borderId="50" applyNumberFormat="0" applyFill="0" applyAlignment="0" applyProtection="0"/>
    <xf numFmtId="0" fontId="24" fillId="0" borderId="50" applyNumberFormat="0" applyFill="0" applyAlignment="0" applyProtection="0"/>
    <xf numFmtId="189" fontId="132" fillId="0" borderId="48" applyNumberFormat="0" applyFont="0" applyFill="0" applyAlignment="0" applyProtection="0"/>
    <xf numFmtId="49" fontId="127" fillId="76" borderId="44">
      <alignment horizontal="left"/>
    </xf>
    <xf numFmtId="0" fontId="1" fillId="78" borderId="44"/>
    <xf numFmtId="0" fontId="1" fillId="60" borderId="40" applyNumberFormat="0" applyAlignment="0">
      <protection locked="0"/>
    </xf>
    <xf numFmtId="0" fontId="24" fillId="0" borderId="50" applyNumberFormat="0" applyFill="0" applyAlignment="0" applyProtection="0"/>
    <xf numFmtId="0" fontId="22" fillId="11" borderId="9" applyNumberFormat="0" applyAlignment="0" applyProtection="0"/>
    <xf numFmtId="0" fontId="11" fillId="11" borderId="1" applyNumberFormat="0" applyAlignment="0" applyProtection="0"/>
    <xf numFmtId="0" fontId="19" fillId="3" borderId="1" applyNumberFormat="0" applyAlignment="0" applyProtection="0"/>
    <xf numFmtId="0" fontId="22" fillId="91" borderId="9" applyNumberFormat="0" applyAlignment="0" applyProtection="0"/>
    <xf numFmtId="189" fontId="132" fillId="0" borderId="49" applyNumberFormat="0" applyFont="0" applyFill="0" applyAlignment="0" applyProtection="0"/>
    <xf numFmtId="0" fontId="8" fillId="7" borderId="7" applyNumberFormat="0" applyFont="0" applyAlignment="0" applyProtection="0"/>
    <xf numFmtId="0" fontId="24" fillId="0" borderId="50" applyNumberFormat="0" applyFill="0" applyAlignment="0" applyProtection="0"/>
    <xf numFmtId="0" fontId="11" fillId="11" borderId="1" applyNumberFormat="0" applyAlignment="0" applyProtection="0"/>
    <xf numFmtId="49" fontId="127" fillId="76" borderId="44">
      <alignment horizontal="centerContinuous"/>
    </xf>
    <xf numFmtId="0" fontId="8" fillId="7" borderId="7" applyNumberFormat="0" applyFont="0" applyAlignment="0" applyProtection="0"/>
    <xf numFmtId="0" fontId="11" fillId="20" borderId="1" applyNumberFormat="0" applyAlignment="0" applyProtection="0"/>
    <xf numFmtId="0" fontId="19" fillId="3" borderId="1" applyNumberFormat="0" applyAlignment="0" applyProtection="0"/>
    <xf numFmtId="0" fontId="24" fillId="0" borderId="12" applyNumberFormat="0" applyFill="0" applyAlignment="0" applyProtection="0"/>
    <xf numFmtId="0" fontId="11" fillId="11" borderId="1" applyNumberFormat="0" applyAlignment="0" applyProtection="0"/>
    <xf numFmtId="0" fontId="24" fillId="0" borderId="50" applyNumberFormat="0" applyFill="0" applyAlignment="0" applyProtection="0"/>
    <xf numFmtId="0" fontId="19" fillId="3" borderId="1" applyNumberFormat="0" applyAlignment="0" applyProtection="0"/>
    <xf numFmtId="0" fontId="22" fillId="11" borderId="9" applyNumberFormat="0" applyAlignment="0" applyProtection="0"/>
    <xf numFmtId="0" fontId="19" fillId="3" borderId="1" applyNumberFormat="0" applyAlignment="0" applyProtection="0"/>
    <xf numFmtId="0" fontId="19" fillId="3" borderId="1" applyNumberFormat="0" applyAlignment="0" applyProtection="0"/>
    <xf numFmtId="0" fontId="1" fillId="78" borderId="44"/>
    <xf numFmtId="0" fontId="8" fillId="7" borderId="7" applyNumberFormat="0" applyFont="0" applyAlignment="0" applyProtection="0"/>
    <xf numFmtId="189" fontId="132" fillId="0" borderId="48" applyNumberFormat="0" applyFont="0" applyFill="0" applyAlignment="0" applyProtection="0"/>
    <xf numFmtId="0" fontId="11" fillId="11" borderId="1" applyNumberFormat="0" applyAlignment="0" applyProtection="0"/>
    <xf numFmtId="37" fontId="142" fillId="0" borderId="18" applyNumberFormat="0" applyFont="0" applyFill="0" applyAlignment="0"/>
    <xf numFmtId="0" fontId="19" fillId="3" borderId="1" applyNumberFormat="0" applyAlignment="0" applyProtection="0"/>
    <xf numFmtId="189" fontId="132" fillId="0" borderId="49" applyNumberFormat="0" applyFont="0" applyFill="0" applyAlignment="0" applyProtection="0"/>
    <xf numFmtId="0" fontId="8" fillId="7" borderId="7" applyNumberFormat="0" applyFont="0" applyAlignment="0" applyProtection="0"/>
    <xf numFmtId="49" fontId="127" fillId="76" borderId="44">
      <alignment horizontal="left"/>
    </xf>
    <xf numFmtId="0" fontId="11" fillId="11" borderId="1" applyNumberFormat="0" applyAlignment="0" applyProtection="0"/>
    <xf numFmtId="0" fontId="24" fillId="0" borderId="50" applyNumberFormat="0" applyFill="0" applyAlignment="0" applyProtection="0"/>
    <xf numFmtId="0" fontId="11" fillId="11" borderId="1" applyNumberFormat="0" applyAlignment="0" applyProtection="0"/>
    <xf numFmtId="0" fontId="22" fillId="11" borderId="9" applyNumberFormat="0" applyAlignment="0" applyProtection="0"/>
    <xf numFmtId="0" fontId="19" fillId="3" borderId="1" applyNumberFormat="0" applyAlignment="0" applyProtection="0"/>
    <xf numFmtId="0" fontId="22" fillId="11" borderId="9" applyNumberFormat="0" applyAlignment="0" applyProtection="0"/>
    <xf numFmtId="0" fontId="11" fillId="11" borderId="1" applyNumberFormat="0" applyAlignment="0" applyProtection="0"/>
    <xf numFmtId="0" fontId="24" fillId="0" borderId="12" applyNumberFormat="0" applyFill="0" applyAlignment="0" applyProtection="0"/>
    <xf numFmtId="0" fontId="11" fillId="11" borderId="1" applyNumberFormat="0" applyAlignment="0" applyProtection="0"/>
    <xf numFmtId="0" fontId="22" fillId="11" borderId="9" applyNumberFormat="0" applyAlignment="0" applyProtection="0"/>
    <xf numFmtId="0" fontId="26" fillId="66" borderId="9" applyNumberFormat="0">
      <alignment vertical="center"/>
    </xf>
    <xf numFmtId="0" fontId="11" fillId="20" borderId="1" applyNumberFormat="0" applyAlignment="0" applyProtection="0"/>
    <xf numFmtId="0" fontId="22" fillId="20" borderId="9" applyNumberFormat="0" applyAlignment="0" applyProtection="0"/>
    <xf numFmtId="0" fontId="22" fillId="11" borderId="9" applyNumberFormat="0" applyAlignment="0" applyProtection="0"/>
    <xf numFmtId="49" fontId="127" fillId="76" borderId="44">
      <alignment horizontal="centerContinuous"/>
    </xf>
    <xf numFmtId="0" fontId="1" fillId="60" borderId="40" applyNumberFormat="0" applyAlignment="0">
      <protection locked="0"/>
    </xf>
    <xf numFmtId="0" fontId="24" fillId="0" borderId="50" applyNumberFormat="0" applyFill="0" applyAlignment="0" applyProtection="0"/>
    <xf numFmtId="0" fontId="24" fillId="0" borderId="50" applyNumberFormat="0" applyFill="0" applyAlignment="0" applyProtection="0"/>
    <xf numFmtId="49" fontId="127" fillId="76" borderId="44">
      <alignment horizontal="centerContinuous"/>
    </xf>
    <xf numFmtId="0" fontId="19" fillId="13" borderId="1" applyNumberFormat="0" applyAlignment="0" applyProtection="0"/>
    <xf numFmtId="0" fontId="19" fillId="3" borderId="1" applyNumberFormat="0" applyAlignment="0" applyProtection="0"/>
    <xf numFmtId="0" fontId="19" fillId="3" borderId="1" applyNumberFormat="0" applyAlignment="0" applyProtection="0"/>
    <xf numFmtId="0" fontId="1" fillId="7" borderId="7" applyNumberFormat="0" applyFont="0" applyAlignment="0" applyProtection="0"/>
    <xf numFmtId="49" fontId="127" fillId="76" borderId="44">
      <alignment horizontal="left"/>
    </xf>
    <xf numFmtId="0" fontId="8" fillId="7" borderId="7" applyNumberFormat="0" applyFont="0" applyAlignment="0" applyProtection="0"/>
    <xf numFmtId="0" fontId="11" fillId="11" borderId="1" applyNumberFormat="0" applyAlignment="0" applyProtection="0"/>
    <xf numFmtId="0" fontId="1" fillId="77" borderId="44"/>
    <xf numFmtId="0" fontId="19" fillId="3" borderId="1" applyNumberFormat="0" applyAlignment="0" applyProtection="0"/>
    <xf numFmtId="0" fontId="1" fillId="60" borderId="40" applyNumberFormat="0" applyAlignment="0">
      <protection locked="0"/>
    </xf>
    <xf numFmtId="0" fontId="22" fillId="11" borderId="9" applyNumberFormat="0" applyAlignment="0" applyProtection="0"/>
    <xf numFmtId="0" fontId="11" fillId="11" borderId="1" applyNumberFormat="0" applyAlignment="0" applyProtection="0"/>
    <xf numFmtId="0" fontId="19" fillId="3" borderId="1" applyNumberFormat="0" applyAlignment="0" applyProtection="0"/>
    <xf numFmtId="0" fontId="22" fillId="11" borderId="9" applyNumberFormat="0" applyAlignment="0" applyProtection="0"/>
    <xf numFmtId="0" fontId="1" fillId="77" borderId="44"/>
    <xf numFmtId="0" fontId="11" fillId="11" borderId="1" applyNumberFormat="0" applyAlignment="0" applyProtection="0"/>
    <xf numFmtId="0" fontId="1" fillId="7" borderId="7" applyNumberFormat="0" applyFont="0" applyAlignment="0" applyProtection="0"/>
    <xf numFmtId="49" fontId="127" fillId="76" borderId="44">
      <alignment horizontal="left"/>
    </xf>
    <xf numFmtId="0" fontId="19" fillId="13" borderId="1" applyNumberFormat="0" applyAlignment="0" applyProtection="0"/>
    <xf numFmtId="0" fontId="22" fillId="11" borderId="9" applyNumberFormat="0" applyAlignment="0" applyProtection="0"/>
    <xf numFmtId="0" fontId="22" fillId="11" borderId="9" applyNumberFormat="0" applyAlignment="0" applyProtection="0"/>
    <xf numFmtId="0" fontId="24" fillId="0" borderId="12" applyNumberFormat="0" applyFill="0" applyAlignment="0" applyProtection="0"/>
    <xf numFmtId="0" fontId="24" fillId="0" borderId="50" applyNumberFormat="0" applyFill="0" applyAlignment="0" applyProtection="0"/>
    <xf numFmtId="0" fontId="24" fillId="0" borderId="50" applyNumberFormat="0" applyFill="0" applyAlignment="0" applyProtection="0"/>
    <xf numFmtId="0" fontId="24" fillId="0" borderId="50" applyNumberFormat="0" applyFill="0" applyAlignment="0" applyProtection="0"/>
    <xf numFmtId="0" fontId="22" fillId="11" borderId="9" applyNumberFormat="0" applyAlignment="0" applyProtection="0"/>
    <xf numFmtId="0" fontId="22" fillId="11" borderId="9" applyNumberFormat="0" applyAlignment="0" applyProtection="0"/>
    <xf numFmtId="0" fontId="22" fillId="11" borderId="9" applyNumberFormat="0" applyAlignment="0" applyProtection="0"/>
    <xf numFmtId="0" fontId="22" fillId="20" borderId="9" applyNumberFormat="0" applyAlignment="0" applyProtection="0"/>
    <xf numFmtId="0" fontId="22" fillId="11" borderId="9" applyNumberFormat="0" applyAlignment="0" applyProtection="0"/>
    <xf numFmtId="0" fontId="22" fillId="11" borderId="9" applyNumberFormat="0" applyAlignment="0" applyProtection="0"/>
    <xf numFmtId="0" fontId="22" fillId="11" borderId="9" applyNumberFormat="0" applyAlignment="0" applyProtection="0"/>
    <xf numFmtId="0" fontId="22" fillId="11" borderId="9" applyNumberFormat="0" applyAlignment="0" applyProtection="0"/>
    <xf numFmtId="0" fontId="22" fillId="11" borderId="9" applyNumberFormat="0" applyAlignment="0" applyProtection="0"/>
    <xf numFmtId="0" fontId="22" fillId="11" borderId="9" applyNumberFormat="0" applyAlignment="0" applyProtection="0"/>
    <xf numFmtId="0" fontId="1" fillId="7" borderId="7" applyNumberFormat="0" applyFont="0" applyAlignment="0" applyProtection="0"/>
    <xf numFmtId="0" fontId="8" fillId="7" borderId="7" applyNumberFormat="0" applyFont="0" applyAlignment="0" applyProtection="0"/>
    <xf numFmtId="0" fontId="8" fillId="7" borderId="7" applyNumberFormat="0" applyFont="0" applyAlignment="0" applyProtection="0"/>
    <xf numFmtId="0" fontId="1" fillId="7" borderId="7" applyNumberFormat="0" applyFont="0" applyAlignment="0" applyProtection="0"/>
    <xf numFmtId="0" fontId="1" fillId="7" borderId="7" applyNumberFormat="0" applyFont="0" applyAlignment="0" applyProtection="0"/>
    <xf numFmtId="0" fontId="1" fillId="7" borderId="7" applyNumberFormat="0" applyFont="0" applyAlignment="0" applyProtection="0"/>
    <xf numFmtId="0" fontId="8" fillId="7" borderId="7" applyNumberFormat="0" applyFont="0" applyAlignment="0" applyProtection="0"/>
    <xf numFmtId="0" fontId="8" fillId="7" borderId="7" applyNumberFormat="0" applyFont="0" applyAlignment="0" applyProtection="0"/>
    <xf numFmtId="0" fontId="8" fillId="7" borderId="7" applyNumberFormat="0" applyFont="0" applyAlignment="0" applyProtection="0"/>
    <xf numFmtId="0" fontId="11" fillId="11" borderId="1" applyNumberFormat="0" applyAlignment="0" applyProtection="0"/>
    <xf numFmtId="0" fontId="19" fillId="3" borderId="1" applyNumberFormat="0" applyAlignment="0" applyProtection="0"/>
    <xf numFmtId="0" fontId="24" fillId="0" borderId="12" applyNumberFormat="0" applyFill="0" applyAlignment="0" applyProtection="0"/>
    <xf numFmtId="0" fontId="8" fillId="7" borderId="7" applyNumberFormat="0" applyFont="0" applyAlignment="0" applyProtection="0"/>
    <xf numFmtId="0" fontId="11" fillId="11" borderId="1" applyNumberFormat="0" applyAlignment="0" applyProtection="0"/>
    <xf numFmtId="0" fontId="24" fillId="0" borderId="50" applyNumberFormat="0" applyFill="0" applyAlignment="0" applyProtection="0"/>
    <xf numFmtId="0" fontId="19" fillId="3" borderId="1" applyNumberFormat="0" applyAlignment="0" applyProtection="0"/>
    <xf numFmtId="0" fontId="24" fillId="0" borderId="12" applyNumberFormat="0" applyFill="0" applyAlignment="0" applyProtection="0"/>
    <xf numFmtId="37" fontId="142" fillId="0" borderId="18" applyNumberFormat="0" applyFont="0" applyFill="0" applyAlignment="0"/>
    <xf numFmtId="0" fontId="11" fillId="11" borderId="1" applyNumberFormat="0" applyAlignment="0" applyProtection="0"/>
    <xf numFmtId="0" fontId="22" fillId="91" borderId="9" applyNumberFormat="0" applyAlignment="0" applyProtection="0"/>
    <xf numFmtId="0" fontId="11" fillId="11" borderId="1" applyNumberFormat="0" applyAlignment="0" applyProtection="0"/>
    <xf numFmtId="0" fontId="24" fillId="0" borderId="12" applyNumberFormat="0" applyFill="0" applyAlignment="0" applyProtection="0"/>
    <xf numFmtId="0" fontId="8" fillId="7" borderId="7" applyNumberFormat="0" applyFont="0" applyAlignment="0" applyProtection="0"/>
    <xf numFmtId="0" fontId="19" fillId="3" borderId="1" applyNumberFormat="0" applyAlignment="0" applyProtection="0"/>
    <xf numFmtId="0" fontId="19" fillId="3" borderId="1" applyNumberFormat="0" applyAlignment="0" applyProtection="0"/>
    <xf numFmtId="0" fontId="1" fillId="78" borderId="44"/>
    <xf numFmtId="0" fontId="8" fillId="7" borderId="7" applyNumberFormat="0" applyFont="0" applyAlignment="0" applyProtection="0"/>
    <xf numFmtId="189" fontId="132" fillId="0" borderId="49" applyNumberFormat="0" applyFont="0" applyFill="0" applyAlignment="0" applyProtection="0"/>
    <xf numFmtId="0" fontId="11" fillId="11" borderId="1" applyNumberFormat="0" applyAlignment="0" applyProtection="0"/>
    <xf numFmtId="0" fontId="24" fillId="0" borderId="12" applyNumberFormat="0" applyFill="0" applyAlignment="0" applyProtection="0"/>
    <xf numFmtId="0" fontId="22" fillId="11" borderId="9" applyNumberFormat="0" applyAlignment="0" applyProtection="0"/>
    <xf numFmtId="0" fontId="11" fillId="11" borderId="1" applyNumberFormat="0" applyAlignment="0" applyProtection="0"/>
    <xf numFmtId="0" fontId="1" fillId="77" borderId="44"/>
    <xf numFmtId="0" fontId="24" fillId="0" borderId="50" applyNumberFormat="0" applyFill="0" applyAlignment="0" applyProtection="0"/>
    <xf numFmtId="189" fontId="132" fillId="0" borderId="48" applyNumberFormat="0" applyFont="0" applyFill="0" applyAlignment="0" applyProtection="0"/>
    <xf numFmtId="0" fontId="24" fillId="0" borderId="12" applyNumberFormat="0" applyFill="0" applyAlignment="0" applyProtection="0"/>
    <xf numFmtId="0" fontId="1" fillId="60" borderId="40" applyNumberFormat="0" applyAlignment="0">
      <protection locked="0"/>
    </xf>
    <xf numFmtId="0" fontId="24" fillId="0" borderId="50" applyNumberFormat="0" applyFill="0" applyAlignment="0" applyProtection="0"/>
    <xf numFmtId="0" fontId="8" fillId="7" borderId="7" applyNumberFormat="0" applyFont="0" applyAlignment="0" applyProtection="0"/>
    <xf numFmtId="0" fontId="22" fillId="11" borderId="9" applyNumberFormat="0" applyAlignment="0" applyProtection="0"/>
    <xf numFmtId="0" fontId="19" fillId="13" borderId="1" applyNumberFormat="0" applyAlignment="0" applyProtection="0"/>
    <xf numFmtId="0" fontId="19" fillId="3" borderId="1" applyNumberFormat="0" applyAlignment="0" applyProtection="0"/>
    <xf numFmtId="0" fontId="22" fillId="11" borderId="9" applyNumberFormat="0" applyAlignment="0" applyProtection="0"/>
    <xf numFmtId="0" fontId="24" fillId="0" borderId="50" applyNumberFormat="0" applyFill="0" applyAlignment="0" applyProtection="0"/>
    <xf numFmtId="0" fontId="11" fillId="11" borderId="1" applyNumberFormat="0" applyAlignment="0" applyProtection="0"/>
    <xf numFmtId="0" fontId="11" fillId="11" borderId="1" applyNumberFormat="0" applyAlignment="0" applyProtection="0"/>
    <xf numFmtId="0" fontId="11" fillId="11" borderId="1" applyNumberFormat="0" applyAlignment="0" applyProtection="0"/>
    <xf numFmtId="49" fontId="126" fillId="76" borderId="43">
      <alignment horizontal="left"/>
    </xf>
    <xf numFmtId="0" fontId="19" fillId="3" borderId="1" applyNumberFormat="0" applyAlignment="0" applyProtection="0"/>
    <xf numFmtId="0" fontId="24" fillId="0" borderId="50" applyNumberFormat="0" applyFill="0" applyAlignment="0" applyProtection="0"/>
    <xf numFmtId="0" fontId="19" fillId="3" borderId="1" applyNumberFormat="0" applyAlignment="0" applyProtection="0"/>
    <xf numFmtId="0" fontId="19" fillId="3" borderId="1" applyNumberFormat="0" applyAlignment="0" applyProtection="0"/>
    <xf numFmtId="0" fontId="22" fillId="11" borderId="9" applyNumberFormat="0" applyAlignment="0" applyProtection="0"/>
    <xf numFmtId="189" fontId="132" fillId="0" borderId="48" applyNumberFormat="0" applyFont="0" applyFill="0" applyAlignment="0" applyProtection="0"/>
    <xf numFmtId="0" fontId="24" fillId="0" borderId="50" applyNumberFormat="0" applyFill="0" applyAlignment="0" applyProtection="0"/>
    <xf numFmtId="0" fontId="11" fillId="11" borderId="1" applyNumberFormat="0" applyAlignment="0" applyProtection="0"/>
    <xf numFmtId="0" fontId="11" fillId="11" borderId="1" applyNumberFormat="0" applyAlignment="0" applyProtection="0"/>
    <xf numFmtId="0" fontId="11" fillId="11" borderId="1" applyNumberFormat="0" applyAlignment="0" applyProtection="0"/>
    <xf numFmtId="0" fontId="19" fillId="3" borderId="1" applyNumberFormat="0" applyAlignment="0" applyProtection="0"/>
    <xf numFmtId="0" fontId="19" fillId="3" borderId="1" applyNumberFormat="0" applyAlignment="0" applyProtection="0"/>
    <xf numFmtId="0" fontId="8" fillId="7" borderId="7" applyNumberFormat="0" applyFont="0" applyAlignment="0" applyProtection="0"/>
    <xf numFmtId="0" fontId="22" fillId="11" borderId="9" applyNumberFormat="0" applyAlignment="0" applyProtection="0"/>
    <xf numFmtId="0" fontId="19" fillId="3" borderId="1" applyNumberFormat="0" applyAlignment="0" applyProtection="0"/>
    <xf numFmtId="0" fontId="8" fillId="7" borderId="7" applyNumberFormat="0" applyFont="0" applyAlignment="0" applyProtection="0"/>
    <xf numFmtId="0" fontId="24" fillId="0" borderId="50" applyNumberFormat="0" applyFill="0" applyAlignment="0" applyProtection="0"/>
    <xf numFmtId="0" fontId="19" fillId="3" borderId="1" applyNumberFormat="0" applyAlignment="0" applyProtection="0"/>
    <xf numFmtId="0" fontId="24" fillId="0" borderId="50" applyNumberFormat="0" applyFill="0" applyAlignment="0" applyProtection="0"/>
    <xf numFmtId="0" fontId="11" fillId="91" borderId="1" applyNumberFormat="0" applyAlignment="0" applyProtection="0"/>
    <xf numFmtId="0" fontId="1" fillId="78" borderId="44"/>
    <xf numFmtId="0" fontId="11" fillId="11" borderId="1" applyNumberFormat="0" applyAlignment="0" applyProtection="0"/>
    <xf numFmtId="0" fontId="24" fillId="0" borderId="50" applyNumberFormat="0" applyFill="0" applyAlignment="0" applyProtection="0"/>
    <xf numFmtId="0" fontId="24" fillId="0" borderId="50" applyNumberFormat="0" applyFill="0" applyAlignment="0" applyProtection="0"/>
    <xf numFmtId="0" fontId="24" fillId="0" borderId="12" applyNumberFormat="0" applyFill="0" applyAlignment="0" applyProtection="0"/>
    <xf numFmtId="0" fontId="8" fillId="7" borderId="7" applyNumberFormat="0" applyFont="0" applyAlignment="0" applyProtection="0"/>
    <xf numFmtId="0" fontId="11" fillId="11" borderId="1" applyNumberFormat="0" applyAlignment="0" applyProtection="0"/>
    <xf numFmtId="0" fontId="8" fillId="7" borderId="7" applyNumberFormat="0" applyFont="0" applyAlignment="0" applyProtection="0"/>
    <xf numFmtId="37" fontId="142" fillId="0" borderId="18" applyNumberFormat="0" applyFont="0" applyFill="0" applyAlignment="0"/>
    <xf numFmtId="0" fontId="5" fillId="0" borderId="18" applyFont="0" applyFill="0" applyAlignment="0" applyProtection="0"/>
    <xf numFmtId="0" fontId="36" fillId="0" borderId="72"/>
    <xf numFmtId="0" fontId="24" fillId="0" borderId="50" applyNumberFormat="0" applyFill="0" applyAlignment="0" applyProtection="0"/>
    <xf numFmtId="0" fontId="24" fillId="0" borderId="50" applyNumberFormat="0" applyFill="0" applyAlignment="0" applyProtection="0"/>
    <xf numFmtId="0" fontId="24" fillId="0" borderId="50" applyNumberFormat="0" applyFill="0" applyAlignment="0" applyProtection="0"/>
    <xf numFmtId="0" fontId="24" fillId="0" borderId="50" applyNumberFormat="0" applyFill="0" applyAlignment="0" applyProtection="0"/>
    <xf numFmtId="0" fontId="24" fillId="0" borderId="50" applyNumberFormat="0" applyFill="0" applyAlignment="0" applyProtection="0"/>
    <xf numFmtId="0" fontId="24" fillId="0" borderId="50" applyNumberFormat="0" applyFill="0" applyAlignment="0" applyProtection="0"/>
    <xf numFmtId="0" fontId="24" fillId="0" borderId="12" applyNumberFormat="0" applyFill="0" applyAlignment="0" applyProtection="0"/>
    <xf numFmtId="0" fontId="24" fillId="0" borderId="50" applyNumberFormat="0" applyFill="0" applyAlignment="0" applyProtection="0"/>
    <xf numFmtId="0" fontId="24" fillId="0" borderId="50" applyNumberFormat="0" applyFill="0" applyAlignment="0" applyProtection="0"/>
    <xf numFmtId="0" fontId="24" fillId="0" borderId="50" applyNumberFormat="0" applyFill="0" applyAlignment="0" applyProtection="0"/>
    <xf numFmtId="189" fontId="132" fillId="0" borderId="49" applyNumberFormat="0" applyFont="0" applyFill="0" applyAlignment="0" applyProtection="0"/>
    <xf numFmtId="0" fontId="8" fillId="7" borderId="7" applyNumberFormat="0" applyFont="0" applyAlignment="0" applyProtection="0"/>
    <xf numFmtId="189" fontId="132" fillId="0" borderId="48" applyNumberFormat="0" applyFont="0" applyFill="0" applyAlignment="0" applyProtection="0"/>
    <xf numFmtId="49" fontId="127" fillId="76" borderId="44">
      <alignment horizontal="left"/>
    </xf>
    <xf numFmtId="0" fontId="1" fillId="78" borderId="44"/>
    <xf numFmtId="0" fontId="1" fillId="78" borderId="44"/>
    <xf numFmtId="0" fontId="1" fillId="77" borderId="44"/>
    <xf numFmtId="0" fontId="1" fillId="77" borderId="44"/>
    <xf numFmtId="49" fontId="127" fillId="76" borderId="44">
      <alignment horizontal="centerContinuous"/>
    </xf>
    <xf numFmtId="49" fontId="126" fillId="76" borderId="43">
      <alignment horizontal="left"/>
    </xf>
    <xf numFmtId="0" fontId="22" fillId="11" borderId="9" applyNumberFormat="0" applyAlignment="0" applyProtection="0"/>
    <xf numFmtId="0" fontId="22" fillId="11" borderId="9" applyNumberFormat="0" applyAlignment="0" applyProtection="0"/>
    <xf numFmtId="0" fontId="22" fillId="11" borderId="9" applyNumberFormat="0" applyAlignment="0" applyProtection="0"/>
    <xf numFmtId="0" fontId="22" fillId="11" borderId="9" applyNumberFormat="0" applyAlignment="0" applyProtection="0"/>
    <xf numFmtId="0" fontId="8" fillId="7" borderId="7" applyNumberFormat="0" applyFont="0" applyAlignment="0" applyProtection="0"/>
    <xf numFmtId="0" fontId="8" fillId="7" borderId="7" applyNumberFormat="0" applyFont="0" applyAlignment="0" applyProtection="0"/>
    <xf numFmtId="0" fontId="8" fillId="7" borderId="7" applyNumberFormat="0" applyFont="0" applyAlignment="0" applyProtection="0"/>
    <xf numFmtId="0" fontId="8" fillId="7" borderId="7" applyNumberFormat="0" applyFont="0" applyAlignment="0" applyProtection="0"/>
    <xf numFmtId="0" fontId="8" fillId="7" borderId="7" applyNumberFormat="0" applyFont="0" applyAlignment="0" applyProtection="0"/>
    <xf numFmtId="0" fontId="1" fillId="60" borderId="40" applyNumberFormat="0" applyAlignment="0">
      <protection locked="0"/>
    </xf>
    <xf numFmtId="0" fontId="19" fillId="3" borderId="1" applyNumberFormat="0" applyAlignment="0" applyProtection="0"/>
    <xf numFmtId="0" fontId="19" fillId="3" borderId="1" applyNumberFormat="0" applyAlignment="0" applyProtection="0"/>
    <xf numFmtId="0" fontId="19" fillId="3" borderId="1" applyNumberFormat="0" applyAlignment="0" applyProtection="0"/>
    <xf numFmtId="0" fontId="19" fillId="3" borderId="1" applyNumberFormat="0" applyAlignment="0" applyProtection="0"/>
    <xf numFmtId="0" fontId="19" fillId="3" borderId="1" applyNumberFormat="0" applyAlignment="0" applyProtection="0"/>
    <xf numFmtId="0" fontId="11" fillId="11" borderId="1" applyNumberFormat="0" applyAlignment="0" applyProtection="0"/>
    <xf numFmtId="0" fontId="11" fillId="11" borderId="1" applyNumberFormat="0" applyAlignment="0" applyProtection="0"/>
    <xf numFmtId="0" fontId="11" fillId="11" borderId="1" applyNumberFormat="0" applyAlignment="0" applyProtection="0"/>
    <xf numFmtId="0" fontId="11" fillId="11" borderId="1" applyNumberFormat="0" applyAlignment="0" applyProtection="0"/>
    <xf numFmtId="0" fontId="11" fillId="11" borderId="1" applyNumberFormat="0" applyAlignment="0" applyProtection="0"/>
    <xf numFmtId="0" fontId="11" fillId="91" borderId="1" applyNumberFormat="0" applyAlignment="0" applyProtection="0"/>
    <xf numFmtId="0" fontId="22" fillId="91" borderId="9" applyNumberFormat="0" applyAlignment="0" applyProtection="0"/>
    <xf numFmtId="0" fontId="11" fillId="11" borderId="1" applyNumberFormat="0" applyAlignment="0" applyProtection="0"/>
    <xf numFmtId="0" fontId="22" fillId="11" borderId="9" applyNumberFormat="0" applyAlignment="0" applyProtection="0"/>
    <xf numFmtId="0" fontId="8" fillId="7" borderId="7" applyNumberFormat="0" applyFont="0" applyAlignment="0" applyProtection="0"/>
    <xf numFmtId="0" fontId="8" fillId="7" borderId="7" applyNumberFormat="0" applyFont="0" applyAlignment="0" applyProtection="0"/>
    <xf numFmtId="0" fontId="8" fillId="7" borderId="7" applyNumberFormat="0" applyFont="0" applyAlignment="0" applyProtection="0"/>
    <xf numFmtId="0" fontId="19" fillId="3" borderId="1" applyNumberFormat="0" applyAlignment="0" applyProtection="0"/>
    <xf numFmtId="0" fontId="24" fillId="0" borderId="50" applyNumberFormat="0" applyFill="0" applyAlignment="0" applyProtection="0"/>
    <xf numFmtId="0" fontId="24" fillId="0" borderId="50" applyNumberFormat="0" applyFill="0" applyAlignment="0" applyProtection="0"/>
    <xf numFmtId="0" fontId="24" fillId="0" borderId="50" applyNumberFormat="0" applyFill="0" applyAlignment="0" applyProtection="0"/>
    <xf numFmtId="0" fontId="24" fillId="0" borderId="50" applyNumberFormat="0" applyFill="0" applyAlignment="0" applyProtection="0"/>
    <xf numFmtId="0" fontId="24" fillId="0" borderId="50" applyNumberFormat="0" applyFill="0" applyAlignment="0" applyProtection="0"/>
    <xf numFmtId="0" fontId="11" fillId="11" borderId="1" applyNumberFormat="0" applyAlignment="0" applyProtection="0"/>
    <xf numFmtId="0" fontId="11" fillId="11" borderId="1" applyNumberFormat="0" applyAlignment="0" applyProtection="0"/>
    <xf numFmtId="0" fontId="22" fillId="20" borderId="9" applyNumberFormat="0" applyAlignment="0" applyProtection="0"/>
    <xf numFmtId="0" fontId="22" fillId="11" borderId="9" applyNumberFormat="0" applyAlignment="0" applyProtection="0"/>
    <xf numFmtId="0" fontId="19" fillId="3" borderId="1" applyNumberFormat="0" applyAlignment="0" applyProtection="0"/>
    <xf numFmtId="0" fontId="11" fillId="11" borderId="1" applyNumberFormat="0" applyAlignment="0" applyProtection="0"/>
    <xf numFmtId="0" fontId="1" fillId="60" borderId="40" applyNumberFormat="0" applyAlignment="0">
      <protection locked="0"/>
    </xf>
    <xf numFmtId="189" fontId="132" fillId="0" borderId="48" applyNumberFormat="0" applyFont="0" applyFill="0" applyAlignment="0" applyProtection="0"/>
    <xf numFmtId="0" fontId="11" fillId="11" borderId="1" applyNumberFormat="0" applyAlignment="0" applyProtection="0"/>
    <xf numFmtId="0" fontId="24" fillId="0" borderId="50" applyNumberFormat="0" applyFill="0" applyAlignment="0" applyProtection="0"/>
    <xf numFmtId="0" fontId="24" fillId="0" borderId="50" applyNumberFormat="0" applyFill="0" applyAlignment="0" applyProtection="0"/>
    <xf numFmtId="0" fontId="1" fillId="77" borderId="44"/>
    <xf numFmtId="0" fontId="1" fillId="7" borderId="7" applyNumberFormat="0" applyFont="0" applyAlignment="0" applyProtection="0"/>
    <xf numFmtId="0" fontId="1" fillId="7" borderId="7" applyNumberFormat="0" applyFont="0" applyAlignment="0" applyProtection="0"/>
    <xf numFmtId="0" fontId="8" fillId="7" borderId="7" applyNumberFormat="0" applyFont="0" applyAlignment="0" applyProtection="0"/>
    <xf numFmtId="0" fontId="8" fillId="7" borderId="7" applyNumberFormat="0" applyFont="0" applyAlignment="0" applyProtection="0"/>
    <xf numFmtId="0" fontId="8" fillId="7" borderId="7" applyNumberFormat="0" applyFont="0" applyAlignment="0" applyProtection="0"/>
    <xf numFmtId="0" fontId="19" fillId="3" borderId="1" applyNumberFormat="0" applyAlignment="0" applyProtection="0"/>
    <xf numFmtId="0" fontId="8" fillId="7" borderId="7" applyNumberFormat="0" applyFont="0" applyAlignment="0" applyProtection="0"/>
    <xf numFmtId="0" fontId="8" fillId="7" borderId="7" applyNumberFormat="0" applyFont="0" applyAlignment="0" applyProtection="0"/>
    <xf numFmtId="0" fontId="19" fillId="3" borderId="1" applyNumberFormat="0" applyAlignment="0" applyProtection="0"/>
    <xf numFmtId="0" fontId="19" fillId="3" borderId="1" applyNumberFormat="0" applyAlignment="0" applyProtection="0"/>
    <xf numFmtId="0" fontId="11" fillId="11" borderId="1" applyNumberFormat="0" applyAlignment="0" applyProtection="0"/>
    <xf numFmtId="0" fontId="8" fillId="7" borderId="7" applyNumberFormat="0" applyFont="0" applyAlignment="0" applyProtection="0"/>
    <xf numFmtId="0" fontId="24" fillId="0" borderId="12" applyNumberFormat="0" applyFill="0" applyAlignment="0" applyProtection="0"/>
    <xf numFmtId="0" fontId="19" fillId="3" borderId="1" applyNumberFormat="0" applyAlignment="0" applyProtection="0"/>
    <xf numFmtId="37" fontId="142" fillId="0" borderId="18" applyNumberFormat="0" applyFont="0" applyFill="0" applyAlignment="0"/>
    <xf numFmtId="0" fontId="19" fillId="3" borderId="1" applyNumberFormat="0" applyAlignment="0" applyProtection="0"/>
    <xf numFmtId="0" fontId="8" fillId="7" borderId="7" applyNumberFormat="0" applyFont="0" applyAlignment="0" applyProtection="0"/>
    <xf numFmtId="0" fontId="5" fillId="0" borderId="18" applyFont="0" applyFill="0" applyAlignment="0" applyProtection="0"/>
    <xf numFmtId="0" fontId="24" fillId="0" borderId="50" applyNumberFormat="0" applyFill="0" applyAlignment="0" applyProtection="0"/>
    <xf numFmtId="0" fontId="24" fillId="0" borderId="50" applyNumberFormat="0" applyFill="0" applyAlignment="0" applyProtection="0"/>
    <xf numFmtId="0" fontId="24" fillId="0" borderId="50" applyNumberFormat="0" applyFill="0" applyAlignment="0" applyProtection="0"/>
    <xf numFmtId="0" fontId="24" fillId="0" borderId="50" applyNumberFormat="0" applyFill="0" applyAlignment="0" applyProtection="0"/>
    <xf numFmtId="0" fontId="24" fillId="0" borderId="12" applyNumberFormat="0" applyFill="0" applyAlignment="0" applyProtection="0"/>
    <xf numFmtId="0" fontId="24" fillId="0" borderId="50" applyNumberFormat="0" applyFill="0" applyAlignment="0" applyProtection="0"/>
    <xf numFmtId="0" fontId="24" fillId="0" borderId="50" applyNumberFormat="0" applyFill="0" applyAlignment="0" applyProtection="0"/>
    <xf numFmtId="0" fontId="24" fillId="0" borderId="50" applyNumberFormat="0" applyFill="0" applyAlignment="0" applyProtection="0"/>
    <xf numFmtId="0" fontId="24" fillId="0" borderId="50" applyNumberFormat="0" applyFill="0" applyAlignment="0" applyProtection="0"/>
    <xf numFmtId="189" fontId="132" fillId="0" borderId="49" applyNumberFormat="0" applyFont="0" applyFill="0" applyAlignment="0" applyProtection="0"/>
    <xf numFmtId="189" fontId="132" fillId="0" borderId="48" applyNumberFormat="0" applyFont="0" applyFill="0" applyAlignment="0" applyProtection="0"/>
    <xf numFmtId="49" fontId="127" fillId="76" borderId="44">
      <alignment horizontal="left"/>
    </xf>
    <xf numFmtId="0" fontId="1" fillId="78" borderId="44"/>
    <xf numFmtId="0" fontId="1" fillId="78" borderId="44"/>
    <xf numFmtId="49" fontId="127" fillId="76" borderId="44">
      <alignment horizontal="centerContinuous"/>
    </xf>
    <xf numFmtId="0" fontId="22" fillId="11" borderId="9" applyNumberFormat="0" applyAlignment="0" applyProtection="0"/>
    <xf numFmtId="0" fontId="22" fillId="11" borderId="9" applyNumberFormat="0" applyAlignment="0" applyProtection="0"/>
    <xf numFmtId="0" fontId="22" fillId="11" borderId="9" applyNumberFormat="0" applyAlignment="0" applyProtection="0"/>
    <xf numFmtId="0" fontId="22" fillId="11" borderId="9" applyNumberFormat="0" applyAlignment="0" applyProtection="0"/>
    <xf numFmtId="0" fontId="22" fillId="11" borderId="9" applyNumberFormat="0" applyAlignment="0" applyProtection="0"/>
    <xf numFmtId="0" fontId="8" fillId="7" borderId="7" applyNumberFormat="0" applyFont="0" applyAlignment="0" applyProtection="0"/>
    <xf numFmtId="0" fontId="1" fillId="7" borderId="7" applyNumberFormat="0" applyFont="0" applyAlignment="0" applyProtection="0"/>
    <xf numFmtId="0" fontId="8" fillId="7" borderId="7" applyNumberFormat="0" applyFont="0" applyAlignment="0" applyProtection="0"/>
    <xf numFmtId="0" fontId="8" fillId="7" borderId="7" applyNumberFormat="0" applyFont="0" applyAlignment="0" applyProtection="0"/>
    <xf numFmtId="0" fontId="8" fillId="7" borderId="7" applyNumberFormat="0" applyFont="0" applyAlignment="0" applyProtection="0"/>
    <xf numFmtId="0" fontId="8" fillId="7" borderId="7" applyNumberFormat="0" applyFont="0" applyAlignment="0" applyProtection="0"/>
    <xf numFmtId="0" fontId="1" fillId="60" borderId="40" applyNumberFormat="0" applyAlignment="0">
      <protection locked="0"/>
    </xf>
    <xf numFmtId="0" fontId="1" fillId="60" borderId="40" applyNumberFormat="0" applyAlignment="0">
      <protection locked="0"/>
    </xf>
    <xf numFmtId="0" fontId="19" fillId="3" borderId="1" applyNumberFormat="0" applyAlignment="0" applyProtection="0"/>
    <xf numFmtId="0" fontId="19" fillId="3" borderId="1" applyNumberFormat="0" applyAlignment="0" applyProtection="0"/>
    <xf numFmtId="0" fontId="19" fillId="3" borderId="1" applyNumberFormat="0" applyAlignment="0" applyProtection="0"/>
    <xf numFmtId="0" fontId="19" fillId="3" borderId="1" applyNumberFormat="0" applyAlignment="0" applyProtection="0"/>
    <xf numFmtId="0" fontId="19" fillId="13" borderId="1" applyNumberFormat="0" applyAlignment="0" applyProtection="0"/>
    <xf numFmtId="0" fontId="19" fillId="3" borderId="1" applyNumberFormat="0" applyAlignment="0" applyProtection="0"/>
    <xf numFmtId="0" fontId="19" fillId="3" borderId="1" applyNumberFormat="0" applyAlignment="0" applyProtection="0"/>
    <xf numFmtId="0" fontId="19" fillId="3" borderId="1" applyNumberFormat="0" applyAlignment="0" applyProtection="0"/>
    <xf numFmtId="0" fontId="11" fillId="11" borderId="1" applyNumberFormat="0" applyAlignment="0" applyProtection="0"/>
    <xf numFmtId="0" fontId="11" fillId="11" borderId="1" applyNumberFormat="0" applyAlignment="0" applyProtection="0"/>
    <xf numFmtId="0" fontId="11" fillId="11" borderId="1" applyNumberFormat="0" applyAlignment="0" applyProtection="0"/>
    <xf numFmtId="0" fontId="11" fillId="11" borderId="1" applyNumberFormat="0" applyAlignment="0" applyProtection="0"/>
    <xf numFmtId="0" fontId="11" fillId="20" borderId="1" applyNumberFormat="0" applyAlignment="0" applyProtection="0"/>
    <xf numFmtId="0" fontId="11" fillId="11" borderId="1" applyNumberFormat="0" applyAlignment="0" applyProtection="0"/>
    <xf numFmtId="0" fontId="11" fillId="11" borderId="1" applyNumberFormat="0" applyAlignment="0" applyProtection="0"/>
    <xf numFmtId="0" fontId="11" fillId="11" borderId="1" applyNumberFormat="0" applyAlignment="0" applyProtection="0"/>
    <xf numFmtId="0" fontId="11" fillId="11" borderId="1" applyNumberFormat="0" applyAlignment="0" applyProtection="0"/>
    <xf numFmtId="0" fontId="11" fillId="11" borderId="1" applyNumberFormat="0" applyAlignment="0" applyProtection="0"/>
    <xf numFmtId="0" fontId="22" fillId="11" borderId="9" applyNumberFormat="0" applyAlignment="0" applyProtection="0"/>
    <xf numFmtId="0" fontId="22" fillId="11" borderId="9" applyNumberFormat="0" applyAlignment="0" applyProtection="0"/>
    <xf numFmtId="0" fontId="22" fillId="11" borderId="9" applyNumberFormat="0" applyAlignment="0" applyProtection="0"/>
    <xf numFmtId="0" fontId="8" fillId="7" borderId="7" applyNumberFormat="0" applyFont="0" applyAlignment="0" applyProtection="0"/>
    <xf numFmtId="0" fontId="8" fillId="7" borderId="7" applyNumberFormat="0" applyFont="0" applyAlignment="0" applyProtection="0"/>
    <xf numFmtId="0" fontId="8" fillId="7" borderId="7" applyNumberFormat="0" applyFont="0" applyAlignment="0" applyProtection="0"/>
    <xf numFmtId="0" fontId="19" fillId="3" borderId="1" applyNumberFormat="0" applyAlignment="0" applyProtection="0"/>
    <xf numFmtId="0" fontId="11" fillId="11" borderId="1" applyNumberFormat="0" applyAlignment="0" applyProtection="0"/>
    <xf numFmtId="0" fontId="11" fillId="11" borderId="1" applyNumberFormat="0" applyAlignment="0" applyProtection="0"/>
    <xf numFmtId="0" fontId="11" fillId="11" borderId="1" applyNumberFormat="0" applyAlignment="0" applyProtection="0"/>
    <xf numFmtId="0" fontId="22" fillId="11" borderId="9" applyNumberFormat="0" applyAlignment="0" applyProtection="0"/>
    <xf numFmtId="0" fontId="22" fillId="11" borderId="9" applyNumberFormat="0" applyAlignment="0" applyProtection="0"/>
    <xf numFmtId="0" fontId="8" fillId="7" borderId="7" applyNumberFormat="0" applyFont="0" applyAlignment="0" applyProtection="0"/>
    <xf numFmtId="0" fontId="8" fillId="7" borderId="7" applyNumberFormat="0" applyFont="0" applyAlignment="0" applyProtection="0"/>
    <xf numFmtId="0" fontId="24" fillId="0" borderId="50" applyNumberFormat="0" applyFill="0" applyAlignment="0" applyProtection="0"/>
    <xf numFmtId="0" fontId="24" fillId="0" borderId="12" applyNumberFormat="0" applyFill="0" applyAlignment="0" applyProtection="0"/>
    <xf numFmtId="189" fontId="132" fillId="0" borderId="49" applyNumberFormat="0" applyFont="0" applyFill="0" applyAlignment="0" applyProtection="0"/>
    <xf numFmtId="0" fontId="8" fillId="7" borderId="7" applyNumberFormat="0" applyFont="0" applyAlignment="0" applyProtection="0"/>
    <xf numFmtId="0" fontId="24" fillId="0" borderId="50" applyNumberFormat="0" applyFill="0" applyAlignment="0" applyProtection="0"/>
    <xf numFmtId="0" fontId="1" fillId="78" borderId="44"/>
    <xf numFmtId="0" fontId="19" fillId="13" borderId="1" applyNumberFormat="0" applyAlignment="0" applyProtection="0"/>
    <xf numFmtId="49" fontId="127" fillId="76" borderId="44">
      <alignment horizontal="left"/>
    </xf>
    <xf numFmtId="0" fontId="11" fillId="11" borderId="1" applyNumberFormat="0" applyAlignment="0" applyProtection="0"/>
    <xf numFmtId="0" fontId="19" fillId="3" borderId="1" applyNumberFormat="0" applyAlignment="0" applyProtection="0"/>
    <xf numFmtId="0" fontId="11" fillId="11" borderId="1" applyNumberFormat="0" applyAlignment="0" applyProtection="0"/>
    <xf numFmtId="0" fontId="22" fillId="11" borderId="9" applyNumberFormat="0" applyAlignment="0" applyProtection="0"/>
    <xf numFmtId="0" fontId="11" fillId="91" borderId="1" applyNumberFormat="0" applyAlignment="0" applyProtection="0"/>
    <xf numFmtId="0" fontId="22" fillId="11" borderId="9" applyNumberFormat="0" applyAlignment="0" applyProtection="0"/>
    <xf numFmtId="0" fontId="22" fillId="11" borderId="9" applyNumberFormat="0" applyAlignment="0" applyProtection="0"/>
    <xf numFmtId="0" fontId="22" fillId="11" borderId="9" applyNumberFormat="0" applyAlignment="0" applyProtection="0"/>
    <xf numFmtId="0" fontId="24" fillId="0" borderId="50" applyNumberFormat="0" applyFill="0" applyAlignment="0" applyProtection="0"/>
    <xf numFmtId="0" fontId="22" fillId="11" borderId="9" applyNumberFormat="0" applyAlignment="0" applyProtection="0"/>
    <xf numFmtId="0" fontId="24" fillId="0" borderId="50" applyNumberFormat="0" applyFill="0" applyAlignment="0" applyProtection="0"/>
    <xf numFmtId="0" fontId="19" fillId="3" borderId="1" applyNumberFormat="0" applyAlignment="0" applyProtection="0"/>
    <xf numFmtId="0" fontId="1" fillId="60" borderId="40" applyNumberFormat="0" applyAlignment="0">
      <protection locked="0"/>
    </xf>
    <xf numFmtId="0" fontId="1" fillId="60" borderId="40" applyNumberFormat="0" applyAlignment="0">
      <protection locked="0"/>
    </xf>
    <xf numFmtId="0" fontId="8" fillId="7" borderId="7" applyNumberFormat="0" applyFont="0" applyAlignment="0" applyProtection="0"/>
    <xf numFmtId="0" fontId="22" fillId="11" borderId="9" applyNumberFormat="0" applyAlignment="0" applyProtection="0"/>
    <xf numFmtId="0" fontId="1" fillId="77" borderId="44"/>
    <xf numFmtId="0" fontId="8" fillId="7" borderId="7" applyNumberFormat="0" applyFont="0" applyAlignment="0" applyProtection="0"/>
    <xf numFmtId="0" fontId="24" fillId="0" borderId="50" applyNumberFormat="0" applyFill="0" applyAlignment="0" applyProtection="0"/>
    <xf numFmtId="0" fontId="24" fillId="0" borderId="50" applyNumberFormat="0" applyFill="0" applyAlignment="0" applyProtection="0"/>
    <xf numFmtId="0" fontId="24" fillId="0" borderId="50" applyNumberFormat="0" applyFill="0" applyAlignment="0" applyProtection="0"/>
    <xf numFmtId="0" fontId="24" fillId="0" borderId="50" applyNumberFormat="0" applyFill="0" applyAlignment="0" applyProtection="0"/>
    <xf numFmtId="0" fontId="24" fillId="0" borderId="50" applyNumberFormat="0" applyFill="0" applyAlignment="0" applyProtection="0"/>
    <xf numFmtId="0" fontId="24" fillId="0" borderId="50" applyNumberFormat="0" applyFill="0" applyAlignment="0" applyProtection="0"/>
    <xf numFmtId="0" fontId="24" fillId="0" borderId="50" applyNumberFormat="0" applyFill="0" applyAlignment="0" applyProtection="0"/>
    <xf numFmtId="0" fontId="24" fillId="0" borderId="50" applyNumberFormat="0" applyFill="0" applyAlignment="0" applyProtection="0"/>
    <xf numFmtId="0" fontId="24" fillId="0" borderId="50" applyNumberFormat="0" applyFill="0" applyAlignment="0" applyProtection="0"/>
    <xf numFmtId="0" fontId="8" fillId="7" borderId="7" applyNumberFormat="0" applyFont="0" applyAlignment="0" applyProtection="0"/>
    <xf numFmtId="0" fontId="1" fillId="60" borderId="40" applyNumberFormat="0" applyAlignment="0">
      <protection locked="0"/>
    </xf>
    <xf numFmtId="0" fontId="19" fillId="3" borderId="1" applyNumberFormat="0" applyAlignment="0" applyProtection="0"/>
    <xf numFmtId="0" fontId="19" fillId="3" borderId="1" applyNumberFormat="0" applyAlignment="0" applyProtection="0"/>
    <xf numFmtId="0" fontId="24" fillId="0" borderId="50" applyNumberFormat="0" applyFill="0" applyAlignment="0" applyProtection="0"/>
    <xf numFmtId="49" fontId="127" fillId="76" borderId="44">
      <alignment horizontal="left"/>
    </xf>
    <xf numFmtId="0" fontId="22" fillId="11" borderId="9" applyNumberFormat="0" applyAlignment="0" applyProtection="0"/>
    <xf numFmtId="0" fontId="22" fillId="11" borderId="9" applyNumberFormat="0" applyAlignment="0" applyProtection="0"/>
    <xf numFmtId="0" fontId="22" fillId="20" borderId="9" applyNumberFormat="0" applyAlignment="0" applyProtection="0"/>
    <xf numFmtId="0" fontId="22" fillId="11" borderId="9" applyNumberFormat="0" applyAlignment="0" applyProtection="0"/>
    <xf numFmtId="0" fontId="22" fillId="11" borderId="9" applyNumberFormat="0" applyAlignment="0" applyProtection="0"/>
    <xf numFmtId="0" fontId="19" fillId="3" borderId="1" applyNumberFormat="0" applyAlignment="0" applyProtection="0"/>
    <xf numFmtId="0" fontId="19" fillId="3" borderId="1" applyNumberFormat="0" applyAlignment="0" applyProtection="0"/>
    <xf numFmtId="0" fontId="19" fillId="3" borderId="1" applyNumberFormat="0" applyAlignment="0" applyProtection="0"/>
    <xf numFmtId="0" fontId="19" fillId="3" borderId="1" applyNumberFormat="0" applyAlignment="0" applyProtection="0"/>
    <xf numFmtId="0" fontId="19" fillId="3" borderId="1" applyNumberFormat="0" applyAlignment="0" applyProtection="0"/>
    <xf numFmtId="0" fontId="11" fillId="11" borderId="1" applyNumberFormat="0" applyAlignment="0" applyProtection="0"/>
    <xf numFmtId="0" fontId="11" fillId="11" borderId="1" applyNumberFormat="0" applyAlignment="0" applyProtection="0"/>
    <xf numFmtId="0" fontId="22" fillId="11" borderId="9" applyNumberFormat="0" applyAlignment="0" applyProtection="0"/>
    <xf numFmtId="0" fontId="22" fillId="11" borderId="9" applyNumberFormat="0" applyAlignment="0" applyProtection="0"/>
    <xf numFmtId="0" fontId="22" fillId="11" borderId="9" applyNumberFormat="0" applyAlignment="0" applyProtection="0"/>
    <xf numFmtId="0" fontId="19" fillId="3" borderId="1" applyNumberFormat="0" applyAlignment="0" applyProtection="0"/>
    <xf numFmtId="0" fontId="11" fillId="11" borderId="1" applyNumberFormat="0" applyAlignment="0" applyProtection="0"/>
    <xf numFmtId="37" fontId="142" fillId="0" borderId="18" applyNumberFormat="0" applyFont="0" applyFill="0" applyAlignment="0"/>
    <xf numFmtId="0" fontId="5" fillId="0" borderId="18" applyFont="0" applyFill="0" applyAlignment="0" applyProtection="0"/>
    <xf numFmtId="0" fontId="24" fillId="0" borderId="50" applyNumberFormat="0" applyFill="0" applyAlignment="0" applyProtection="0"/>
    <xf numFmtId="0" fontId="24" fillId="0" borderId="50" applyNumberFormat="0" applyFill="0" applyAlignment="0" applyProtection="0"/>
    <xf numFmtId="0" fontId="24" fillId="0" borderId="50" applyNumberFormat="0" applyFill="0" applyAlignment="0" applyProtection="0"/>
    <xf numFmtId="0" fontId="24" fillId="0" borderId="50" applyNumberFormat="0" applyFill="0" applyAlignment="0" applyProtection="0"/>
    <xf numFmtId="0" fontId="24" fillId="0" borderId="50" applyNumberFormat="0" applyFill="0" applyAlignment="0" applyProtection="0"/>
    <xf numFmtId="0" fontId="24" fillId="0" borderId="50" applyNumberFormat="0" applyFill="0" applyAlignment="0" applyProtection="0"/>
    <xf numFmtId="0" fontId="24" fillId="0" borderId="50" applyNumberFormat="0" applyFill="0" applyAlignment="0" applyProtection="0"/>
    <xf numFmtId="0" fontId="24" fillId="0" borderId="50" applyNumberFormat="0" applyFill="0" applyAlignment="0" applyProtection="0"/>
    <xf numFmtId="189" fontId="132" fillId="0" borderId="48" applyNumberFormat="0" applyFont="0" applyFill="0" applyAlignment="0" applyProtection="0"/>
    <xf numFmtId="49" fontId="127" fillId="76" borderId="44">
      <alignment horizontal="left"/>
    </xf>
    <xf numFmtId="0" fontId="1" fillId="78" borderId="44"/>
    <xf numFmtId="49" fontId="127" fillId="76" borderId="44">
      <alignment horizontal="centerContinuous"/>
    </xf>
    <xf numFmtId="49" fontId="126" fillId="76" borderId="43">
      <alignment horizontal="left"/>
    </xf>
    <xf numFmtId="0" fontId="1" fillId="7" borderId="7" applyNumberFormat="0" applyFont="0" applyAlignment="0" applyProtection="0"/>
    <xf numFmtId="0" fontId="19" fillId="3" borderId="1" applyNumberFormat="0" applyAlignment="0" applyProtection="0"/>
    <xf numFmtId="0" fontId="19" fillId="3" borderId="1" applyNumberFormat="0" applyAlignment="0" applyProtection="0"/>
    <xf numFmtId="0" fontId="19" fillId="3" borderId="1" applyNumberFormat="0" applyAlignment="0" applyProtection="0"/>
    <xf numFmtId="0" fontId="19" fillId="13" borderId="1" applyNumberFormat="0" applyAlignment="0" applyProtection="0"/>
    <xf numFmtId="0" fontId="19" fillId="3" borderId="1" applyNumberFormat="0" applyAlignment="0" applyProtection="0"/>
    <xf numFmtId="0" fontId="19" fillId="3" borderId="1" applyNumberFormat="0" applyAlignment="0" applyProtection="0"/>
    <xf numFmtId="0" fontId="19" fillId="3" borderId="1" applyNumberFormat="0" applyAlignment="0" applyProtection="0"/>
    <xf numFmtId="0" fontId="19" fillId="3" borderId="1" applyNumberFormat="0" applyAlignment="0" applyProtection="0"/>
    <xf numFmtId="0" fontId="26" fillId="66" borderId="9" applyNumberFormat="0">
      <alignment vertical="center"/>
    </xf>
    <xf numFmtId="0" fontId="24" fillId="0" borderId="12" applyNumberFormat="0" applyFill="0" applyAlignment="0" applyProtection="0"/>
    <xf numFmtId="0" fontId="11" fillId="11" borderId="1" applyNumberFormat="0" applyAlignment="0" applyProtection="0"/>
    <xf numFmtId="0" fontId="11" fillId="11" borderId="1" applyNumberFormat="0" applyAlignment="0" applyProtection="0"/>
    <xf numFmtId="0" fontId="11" fillId="11" borderId="1" applyNumberFormat="0" applyAlignment="0" applyProtection="0"/>
    <xf numFmtId="0" fontId="11" fillId="11" borderId="1" applyNumberFormat="0" applyAlignment="0" applyProtection="0"/>
    <xf numFmtId="0" fontId="11" fillId="11" borderId="1" applyNumberFormat="0" applyAlignment="0" applyProtection="0"/>
    <xf numFmtId="0" fontId="11" fillId="11" borderId="1" applyNumberFormat="0" applyAlignment="0" applyProtection="0"/>
    <xf numFmtId="0" fontId="11" fillId="11" borderId="1" applyNumberFormat="0" applyAlignment="0" applyProtection="0"/>
    <xf numFmtId="0" fontId="11" fillId="11" borderId="1" applyNumberFormat="0" applyAlignment="0" applyProtection="0"/>
    <xf numFmtId="0" fontId="11" fillId="91" borderId="1" applyNumberFormat="0" applyAlignment="0" applyProtection="0"/>
    <xf numFmtId="0" fontId="22" fillId="11" borderId="9" applyNumberFormat="0" applyAlignment="0" applyProtection="0"/>
    <xf numFmtId="0" fontId="22" fillId="11" borderId="9" applyNumberFormat="0" applyAlignment="0" applyProtection="0"/>
    <xf numFmtId="0" fontId="8" fillId="7" borderId="7" applyNumberFormat="0" applyFont="0" applyAlignment="0" applyProtection="0"/>
    <xf numFmtId="0" fontId="8" fillId="7" borderId="7" applyNumberFormat="0" applyFont="0" applyAlignment="0" applyProtection="0"/>
    <xf numFmtId="0" fontId="8" fillId="7" borderId="7" applyNumberFormat="0" applyFont="0" applyAlignment="0" applyProtection="0"/>
    <xf numFmtId="0" fontId="19" fillId="3" borderId="1" applyNumberFormat="0" applyAlignment="0" applyProtection="0"/>
    <xf numFmtId="0" fontId="19" fillId="3" borderId="1" applyNumberFormat="0" applyAlignment="0" applyProtection="0"/>
    <xf numFmtId="0" fontId="11" fillId="11" borderId="1" applyNumberFormat="0" applyAlignment="0" applyProtection="0"/>
    <xf numFmtId="0" fontId="11" fillId="11" borderId="1" applyNumberFormat="0" applyAlignment="0" applyProtection="0"/>
    <xf numFmtId="0" fontId="11" fillId="11" borderId="1" applyNumberFormat="0" applyAlignment="0" applyProtection="0"/>
    <xf numFmtId="0" fontId="22" fillId="11" borderId="9" applyNumberFormat="0" applyAlignment="0" applyProtection="0"/>
    <xf numFmtId="0" fontId="8" fillId="7" borderId="7" applyNumberFormat="0" applyFont="0" applyAlignment="0" applyProtection="0"/>
    <xf numFmtId="0" fontId="8" fillId="7" borderId="7" applyNumberFormat="0" applyFont="0" applyAlignment="0" applyProtection="0"/>
    <xf numFmtId="0" fontId="19" fillId="3" borderId="1" applyNumberFormat="0" applyAlignment="0" applyProtection="0"/>
    <xf numFmtId="0" fontId="19" fillId="3" borderId="1" applyNumberFormat="0" applyAlignment="0" applyProtection="0"/>
    <xf numFmtId="0" fontId="11" fillId="11" borderId="1" applyNumberFormat="0" applyAlignment="0" applyProtection="0"/>
    <xf numFmtId="0" fontId="24" fillId="0" borderId="50" applyNumberFormat="0" applyFill="0" applyAlignment="0" applyProtection="0"/>
    <xf numFmtId="0" fontId="24" fillId="0" borderId="50" applyNumberFormat="0" applyFill="0" applyAlignment="0" applyProtection="0"/>
    <xf numFmtId="0" fontId="24" fillId="0" borderId="12" applyNumberFormat="0" applyFill="0" applyAlignment="0" applyProtection="0"/>
    <xf numFmtId="0" fontId="24" fillId="0" borderId="50" applyNumberFormat="0" applyFill="0" applyAlignment="0" applyProtection="0"/>
    <xf numFmtId="0" fontId="24" fillId="0" borderId="50" applyNumberFormat="0" applyFill="0" applyAlignment="0" applyProtection="0"/>
    <xf numFmtId="0" fontId="24" fillId="0" borderId="50" applyNumberFormat="0" applyFill="0" applyAlignment="0" applyProtection="0"/>
    <xf numFmtId="0" fontId="24" fillId="0" borderId="50" applyNumberFormat="0" applyFill="0" applyAlignment="0" applyProtection="0"/>
    <xf numFmtId="189" fontId="132" fillId="0" borderId="49" applyNumberFormat="0" applyFont="0" applyFill="0" applyAlignment="0" applyProtection="0"/>
    <xf numFmtId="0" fontId="1" fillId="78" borderId="44"/>
    <xf numFmtId="0" fontId="1" fillId="78" borderId="44"/>
    <xf numFmtId="49" fontId="127" fillId="76" borderId="44">
      <alignment horizontal="centerContinuous"/>
    </xf>
    <xf numFmtId="49" fontId="126" fillId="76" borderId="43">
      <alignment horizontal="left"/>
    </xf>
    <xf numFmtId="0" fontId="22" fillId="11" borderId="9" applyNumberFormat="0" applyAlignment="0" applyProtection="0"/>
    <xf numFmtId="0" fontId="22" fillId="11" borderId="9" applyNumberFormat="0" applyAlignment="0" applyProtection="0"/>
    <xf numFmtId="0" fontId="22" fillId="11" borderId="9" applyNumberFormat="0" applyAlignment="0" applyProtection="0"/>
    <xf numFmtId="0" fontId="22" fillId="20" borderId="9" applyNumberFormat="0" applyAlignment="0" applyProtection="0"/>
    <xf numFmtId="0" fontId="22" fillId="11" borderId="9" applyNumberFormat="0" applyAlignment="0" applyProtection="0"/>
    <xf numFmtId="0" fontId="22" fillId="11" borderId="9" applyNumberFormat="0" applyAlignment="0" applyProtection="0"/>
    <xf numFmtId="0" fontId="22" fillId="11" borderId="9" applyNumberFormat="0" applyAlignment="0" applyProtection="0"/>
    <xf numFmtId="0" fontId="22" fillId="11" borderId="9" applyNumberFormat="0" applyAlignment="0" applyProtection="0"/>
    <xf numFmtId="0" fontId="1" fillId="7" borderId="7" applyNumberFormat="0" applyFont="0" applyAlignment="0" applyProtection="0"/>
    <xf numFmtId="0" fontId="1" fillId="7" borderId="7" applyNumberFormat="0" applyFont="0" applyAlignment="0" applyProtection="0"/>
    <xf numFmtId="0" fontId="8" fillId="7" borderId="7" applyNumberFormat="0" applyFont="0" applyAlignment="0" applyProtection="0"/>
    <xf numFmtId="0" fontId="8" fillId="7" borderId="7" applyNumberFormat="0" applyFont="0" applyAlignment="0" applyProtection="0"/>
    <xf numFmtId="0" fontId="8" fillId="7" borderId="7" applyNumberFormat="0" applyFont="0" applyAlignment="0" applyProtection="0"/>
    <xf numFmtId="0" fontId="8" fillId="7" borderId="7" applyNumberFormat="0" applyFont="0" applyAlignment="0" applyProtection="0"/>
    <xf numFmtId="0" fontId="8" fillId="7" borderId="7" applyNumberFormat="0" applyFont="0" applyAlignment="0" applyProtection="0"/>
    <xf numFmtId="0" fontId="1" fillId="60" borderId="40" applyNumberFormat="0" applyAlignment="0">
      <protection locked="0"/>
    </xf>
    <xf numFmtId="0" fontId="19" fillId="3" borderId="1" applyNumberFormat="0" applyAlignment="0" applyProtection="0"/>
    <xf numFmtId="0" fontId="19" fillId="3" borderId="1" applyNumberFormat="0" applyAlignment="0" applyProtection="0"/>
    <xf numFmtId="0" fontId="19" fillId="3" borderId="1" applyNumberFormat="0" applyAlignment="0" applyProtection="0"/>
    <xf numFmtId="0" fontId="19" fillId="3" borderId="1" applyNumberFormat="0" applyAlignment="0" applyProtection="0"/>
    <xf numFmtId="0" fontId="19" fillId="3" borderId="1" applyNumberFormat="0" applyAlignment="0" applyProtection="0"/>
    <xf numFmtId="0" fontId="19" fillId="3" borderId="1" applyNumberFormat="0" applyAlignment="0" applyProtection="0"/>
    <xf numFmtId="0" fontId="19" fillId="3" borderId="1" applyNumberFormat="0" applyAlignment="0" applyProtection="0"/>
    <xf numFmtId="0" fontId="19" fillId="3" borderId="1" applyNumberFormat="0" applyAlignment="0" applyProtection="0"/>
    <xf numFmtId="0" fontId="24" fillId="0" borderId="12" applyNumberFormat="0" applyFill="0" applyAlignment="0" applyProtection="0"/>
    <xf numFmtId="0" fontId="19" fillId="3" borderId="1" applyNumberFormat="0" applyAlignment="0" applyProtection="0"/>
    <xf numFmtId="0" fontId="11" fillId="11" borderId="1" applyNumberFormat="0" applyAlignment="0" applyProtection="0"/>
    <xf numFmtId="0" fontId="11" fillId="11" borderId="1" applyNumberFormat="0" applyAlignment="0" applyProtection="0"/>
    <xf numFmtId="0" fontId="11" fillId="11" borderId="1" applyNumberFormat="0" applyAlignment="0" applyProtection="0"/>
    <xf numFmtId="0" fontId="11" fillId="20" borderId="1" applyNumberFormat="0" applyAlignment="0" applyProtection="0"/>
    <xf numFmtId="0" fontId="11" fillId="11" borderId="1" applyNumberFormat="0" applyAlignment="0" applyProtection="0"/>
    <xf numFmtId="0" fontId="22" fillId="91" borderId="9" applyNumberFormat="0" applyAlignment="0" applyProtection="0"/>
    <xf numFmtId="0" fontId="22" fillId="11" borderId="9" applyNumberFormat="0" applyAlignment="0" applyProtection="0"/>
    <xf numFmtId="0" fontId="22" fillId="11" borderId="9" applyNumberFormat="0" applyAlignment="0" applyProtection="0"/>
    <xf numFmtId="0" fontId="22" fillId="11" borderId="9" applyNumberFormat="0" applyAlignment="0" applyProtection="0"/>
    <xf numFmtId="0" fontId="8" fillId="7" borderId="7" applyNumberFormat="0" applyFont="0" applyAlignment="0" applyProtection="0"/>
    <xf numFmtId="0" fontId="8" fillId="7" borderId="7" applyNumberFormat="0" applyFont="0" applyAlignment="0" applyProtection="0"/>
    <xf numFmtId="0" fontId="8" fillId="7" borderId="7" applyNumberFormat="0" applyFont="0" applyAlignment="0" applyProtection="0"/>
    <xf numFmtId="0" fontId="8" fillId="7" borderId="7" applyNumberFormat="0" applyFont="0" applyAlignment="0" applyProtection="0"/>
    <xf numFmtId="0" fontId="11" fillId="11" borderId="1" applyNumberFormat="0" applyAlignment="0" applyProtection="0"/>
    <xf numFmtId="0" fontId="22" fillId="11" borderId="9" applyNumberFormat="0" applyAlignment="0" applyProtection="0"/>
    <xf numFmtId="0" fontId="8" fillId="7" borderId="7" applyNumberFormat="0" applyFont="0" applyAlignment="0" applyProtection="0"/>
    <xf numFmtId="0" fontId="19" fillId="3" borderId="1" applyNumberFormat="0" applyAlignment="0" applyProtection="0"/>
    <xf numFmtId="0" fontId="11" fillId="11" borderId="1" applyNumberFormat="0" applyAlignment="0" applyProtection="0"/>
    <xf numFmtId="0" fontId="11" fillId="11" borderId="1" applyNumberFormat="0" applyAlignment="0" applyProtection="0"/>
    <xf numFmtId="0" fontId="8" fillId="7" borderId="7" applyNumberFormat="0" applyFont="0" applyAlignment="0" applyProtection="0"/>
    <xf numFmtId="49" fontId="126" fillId="76" borderId="43">
      <alignment horizontal="left"/>
    </xf>
    <xf numFmtId="0" fontId="11" fillId="11" borderId="1" applyNumberFormat="0" applyAlignment="0" applyProtection="0"/>
    <xf numFmtId="0" fontId="24" fillId="0" borderId="50" applyNumberFormat="0" applyFill="0" applyAlignment="0" applyProtection="0"/>
    <xf numFmtId="0" fontId="24" fillId="0" borderId="12" applyNumberFormat="0" applyFill="0" applyAlignment="0" applyProtection="0"/>
    <xf numFmtId="0" fontId="24" fillId="0" borderId="50" applyNumberFormat="0" applyFill="0" applyAlignment="0" applyProtection="0"/>
    <xf numFmtId="0" fontId="24" fillId="0" borderId="50" applyNumberFormat="0" applyFill="0" applyAlignment="0" applyProtection="0"/>
    <xf numFmtId="0" fontId="24" fillId="0" borderId="50" applyNumberFormat="0" applyFill="0" applyAlignment="0" applyProtection="0"/>
    <xf numFmtId="0" fontId="24" fillId="0" borderId="50" applyNumberFormat="0" applyFill="0" applyAlignment="0" applyProtection="0"/>
    <xf numFmtId="49" fontId="127" fillId="76" borderId="44">
      <alignment horizontal="left"/>
    </xf>
    <xf numFmtId="0" fontId="1" fillId="78" borderId="44"/>
    <xf numFmtId="0" fontId="1" fillId="77" borderId="44"/>
    <xf numFmtId="0" fontId="11" fillId="11" borderId="1" applyNumberFormat="0" applyAlignment="0" applyProtection="0"/>
    <xf numFmtId="0" fontId="11" fillId="11" borderId="1" applyNumberFormat="0" applyAlignment="0" applyProtection="0"/>
    <xf numFmtId="0" fontId="22" fillId="11" borderId="9" applyNumberFormat="0" applyAlignment="0" applyProtection="0"/>
    <xf numFmtId="0" fontId="24" fillId="0" borderId="12" applyNumberFormat="0" applyFill="0" applyAlignment="0" applyProtection="0"/>
    <xf numFmtId="49" fontId="126" fillId="76" borderId="43">
      <alignment horizontal="left"/>
    </xf>
    <xf numFmtId="0" fontId="24" fillId="0" borderId="50" applyNumberFormat="0" applyFill="0" applyAlignment="0" applyProtection="0"/>
    <xf numFmtId="189" fontId="132" fillId="0" borderId="49" applyNumberFormat="0" applyFont="0" applyFill="0" applyAlignment="0" applyProtection="0"/>
    <xf numFmtId="0" fontId="24" fillId="0" borderId="50" applyNumberFormat="0" applyFill="0" applyAlignment="0" applyProtection="0"/>
    <xf numFmtId="0" fontId="24" fillId="0" borderId="50" applyNumberFormat="0" applyFill="0" applyAlignment="0" applyProtection="0"/>
    <xf numFmtId="0" fontId="24" fillId="0" borderId="50" applyNumberFormat="0" applyFill="0" applyAlignment="0" applyProtection="0"/>
    <xf numFmtId="0" fontId="24" fillId="0" borderId="50" applyNumberFormat="0" applyFill="0" applyAlignment="0" applyProtection="0"/>
    <xf numFmtId="0" fontId="1" fillId="78" borderId="44"/>
    <xf numFmtId="0" fontId="22" fillId="11" borderId="9" applyNumberFormat="0" applyAlignment="0" applyProtection="0"/>
    <xf numFmtId="0" fontId="8" fillId="7" borderId="7" applyNumberFormat="0" applyFont="0" applyAlignment="0" applyProtection="0"/>
    <xf numFmtId="0" fontId="19" fillId="3" borderId="1" applyNumberFormat="0" applyAlignment="0" applyProtection="0"/>
    <xf numFmtId="0" fontId="19" fillId="3" borderId="1" applyNumberFormat="0" applyAlignment="0" applyProtection="0"/>
    <xf numFmtId="0" fontId="11" fillId="11" borderId="1" applyNumberFormat="0" applyAlignment="0" applyProtection="0"/>
    <xf numFmtId="0" fontId="11" fillId="11" borderId="1" applyNumberFormat="0" applyAlignment="0" applyProtection="0"/>
    <xf numFmtId="0" fontId="24" fillId="0" borderId="12" applyNumberFormat="0" applyFill="0" applyAlignment="0" applyProtection="0"/>
    <xf numFmtId="0" fontId="11" fillId="11" borderId="1" applyNumberFormat="0" applyAlignment="0" applyProtection="0"/>
    <xf numFmtId="0" fontId="11" fillId="11" borderId="1" applyNumberFormat="0" applyAlignment="0" applyProtection="0"/>
    <xf numFmtId="0" fontId="1" fillId="60" borderId="40" applyNumberFormat="0" applyAlignment="0">
      <protection locked="0"/>
    </xf>
    <xf numFmtId="0" fontId="1" fillId="78" borderId="44"/>
    <xf numFmtId="0" fontId="24" fillId="0" borderId="50" applyNumberFormat="0" applyFill="0" applyAlignment="0" applyProtection="0"/>
    <xf numFmtId="0" fontId="24" fillId="0" borderId="12" applyNumberFormat="0" applyFill="0" applyAlignment="0" applyProtection="0"/>
    <xf numFmtId="0" fontId="22" fillId="11" borderId="9" applyNumberFormat="0" applyAlignment="0" applyProtection="0"/>
    <xf numFmtId="0" fontId="1" fillId="7" borderId="7" applyNumberFormat="0" applyFont="0" applyAlignment="0" applyProtection="0"/>
    <xf numFmtId="0" fontId="8" fillId="7" borderId="7" applyNumberFormat="0" applyFont="0" applyAlignment="0" applyProtection="0"/>
    <xf numFmtId="0" fontId="8" fillId="7" borderId="7" applyNumberFormat="0" applyFont="0" applyAlignment="0" applyProtection="0"/>
    <xf numFmtId="37" fontId="142" fillId="0" borderId="18" applyNumberFormat="0" applyFont="0" applyFill="0" applyAlignment="0"/>
    <xf numFmtId="0" fontId="24" fillId="0" borderId="50" applyNumberFormat="0" applyFill="0" applyAlignment="0" applyProtection="0"/>
    <xf numFmtId="0" fontId="24" fillId="0" borderId="50" applyNumberFormat="0" applyFill="0" applyAlignment="0" applyProtection="0"/>
    <xf numFmtId="49" fontId="126" fillId="76" borderId="43">
      <alignment horizontal="left"/>
    </xf>
    <xf numFmtId="0" fontId="22" fillId="11" borderId="9" applyNumberFormat="0" applyAlignment="0" applyProtection="0"/>
    <xf numFmtId="0" fontId="22" fillId="11" borderId="9" applyNumberFormat="0" applyAlignment="0" applyProtection="0"/>
    <xf numFmtId="0" fontId="22" fillId="11" borderId="9" applyNumberFormat="0" applyAlignment="0" applyProtection="0"/>
    <xf numFmtId="0" fontId="24" fillId="0" borderId="50" applyNumberFormat="0" applyFill="0" applyAlignment="0" applyProtection="0"/>
    <xf numFmtId="0" fontId="1" fillId="77" borderId="44"/>
    <xf numFmtId="0" fontId="24" fillId="0" borderId="50" applyNumberFormat="0" applyFill="0" applyAlignment="0" applyProtection="0"/>
    <xf numFmtId="0" fontId="11" fillId="11" borderId="1" applyNumberFormat="0" applyAlignment="0" applyProtection="0"/>
    <xf numFmtId="0" fontId="19" fillId="3" borderId="1" applyNumberFormat="0" applyAlignment="0" applyProtection="0"/>
    <xf numFmtId="0" fontId="11" fillId="11" borderId="1" applyNumberFormat="0" applyAlignment="0" applyProtection="0"/>
    <xf numFmtId="0" fontId="22" fillId="11" borderId="9" applyNumberFormat="0" applyAlignment="0" applyProtection="0"/>
    <xf numFmtId="0" fontId="11" fillId="11" borderId="1" applyNumberFormat="0" applyAlignment="0" applyProtection="0"/>
    <xf numFmtId="0" fontId="19" fillId="3" borderId="1" applyNumberFormat="0" applyAlignment="0" applyProtection="0"/>
    <xf numFmtId="49" fontId="127" fillId="76" borderId="44">
      <alignment horizontal="centerContinuous"/>
    </xf>
    <xf numFmtId="0" fontId="8" fillId="7" borderId="7" applyNumberFormat="0" applyFont="0" applyAlignment="0" applyProtection="0"/>
    <xf numFmtId="0" fontId="1" fillId="77" borderId="44"/>
    <xf numFmtId="0" fontId="1" fillId="77" borderId="44"/>
    <xf numFmtId="0" fontId="22" fillId="11" borderId="9" applyNumberFormat="0" applyAlignment="0" applyProtection="0"/>
    <xf numFmtId="0" fontId="8" fillId="7" borderId="7" applyNumberFormat="0" applyFont="0" applyAlignment="0" applyProtection="0"/>
    <xf numFmtId="0" fontId="24" fillId="0" borderId="50" applyNumberFormat="0" applyFill="0" applyAlignment="0" applyProtection="0"/>
    <xf numFmtId="0" fontId="1" fillId="77" borderId="44"/>
    <xf numFmtId="0" fontId="22" fillId="11" borderId="9" applyNumberFormat="0" applyAlignment="0" applyProtection="0"/>
    <xf numFmtId="0" fontId="1" fillId="78" borderId="44"/>
    <xf numFmtId="0" fontId="8" fillId="7" borderId="7" applyNumberFormat="0" applyFont="0" applyAlignment="0" applyProtection="0"/>
    <xf numFmtId="0" fontId="24" fillId="0" borderId="50" applyNumberFormat="0" applyFill="0" applyAlignment="0" applyProtection="0"/>
    <xf numFmtId="0" fontId="26" fillId="66" borderId="9" applyNumberFormat="0">
      <alignment vertical="center"/>
    </xf>
    <xf numFmtId="0" fontId="24" fillId="0" borderId="12" applyNumberFormat="0" applyFill="0" applyAlignment="0" applyProtection="0"/>
    <xf numFmtId="0" fontId="19" fillId="3" borderId="1" applyNumberFormat="0" applyAlignment="0" applyProtection="0"/>
    <xf numFmtId="0" fontId="8" fillId="7" borderId="7" applyNumberFormat="0" applyFont="0" applyAlignment="0" applyProtection="0"/>
    <xf numFmtId="0" fontId="19" fillId="3" borderId="1" applyNumberFormat="0" applyAlignment="0" applyProtection="0"/>
    <xf numFmtId="0" fontId="1" fillId="7" borderId="7" applyNumberFormat="0" applyFont="0" applyAlignment="0" applyProtection="0"/>
    <xf numFmtId="0" fontId="22" fillId="11" borderId="9" applyNumberFormat="0" applyAlignment="0" applyProtection="0"/>
    <xf numFmtId="0" fontId="19" fillId="3" borderId="1" applyNumberFormat="0" applyAlignment="0" applyProtection="0"/>
    <xf numFmtId="0" fontId="19" fillId="3" borderId="1" applyNumberFormat="0" applyAlignment="0" applyProtection="0"/>
    <xf numFmtId="0" fontId="19" fillId="3" borderId="1" applyNumberFormat="0" applyAlignment="0" applyProtection="0"/>
    <xf numFmtId="0" fontId="19" fillId="3" borderId="1" applyNumberFormat="0" applyAlignment="0" applyProtection="0"/>
    <xf numFmtId="0" fontId="1" fillId="60" borderId="40" applyNumberFormat="0" applyAlignment="0">
      <protection locked="0"/>
    </xf>
    <xf numFmtId="0" fontId="22" fillId="11" borderId="9" applyNumberFormat="0" applyAlignment="0" applyProtection="0"/>
    <xf numFmtId="0" fontId="24" fillId="0" borderId="50" applyNumberFormat="0" applyFill="0" applyAlignment="0" applyProtection="0"/>
    <xf numFmtId="0" fontId="5" fillId="0" borderId="18" applyFont="0" applyFill="0" applyAlignment="0" applyProtection="0"/>
    <xf numFmtId="189" fontId="132" fillId="0" borderId="48" applyNumberFormat="0" applyFont="0" applyFill="0" applyAlignment="0" applyProtection="0"/>
    <xf numFmtId="0" fontId="22" fillId="11" borderId="9" applyNumberFormat="0" applyAlignment="0" applyProtection="0"/>
    <xf numFmtId="0" fontId="22" fillId="11" borderId="9" applyNumberFormat="0" applyAlignment="0" applyProtection="0"/>
    <xf numFmtId="0" fontId="22" fillId="11" borderId="9" applyNumberFormat="0" applyAlignment="0" applyProtection="0"/>
    <xf numFmtId="0" fontId="19" fillId="3" borderId="1" applyNumberFormat="0" applyAlignment="0" applyProtection="0"/>
    <xf numFmtId="0" fontId="19" fillId="3" borderId="1" applyNumberFormat="0" applyAlignment="0" applyProtection="0"/>
    <xf numFmtId="0" fontId="11" fillId="91" borderId="1" applyNumberFormat="0" applyAlignment="0" applyProtection="0"/>
    <xf numFmtId="0" fontId="22" fillId="91" borderId="9" applyNumberFormat="0" applyAlignment="0" applyProtection="0"/>
    <xf numFmtId="0" fontId="22" fillId="11" borderId="9" applyNumberFormat="0" applyAlignment="0" applyProtection="0"/>
    <xf numFmtId="0" fontId="11" fillId="11" borderId="1" applyNumberFormat="0" applyAlignment="0" applyProtection="0"/>
    <xf numFmtId="0" fontId="24" fillId="0" borderId="50" applyNumberFormat="0" applyFill="0" applyAlignment="0" applyProtection="0"/>
    <xf numFmtId="0" fontId="24" fillId="0" borderId="50" applyNumberFormat="0" applyFill="0" applyAlignment="0" applyProtection="0"/>
    <xf numFmtId="0" fontId="24" fillId="0" borderId="50" applyNumberFormat="0" applyFill="0" applyAlignment="0" applyProtection="0"/>
    <xf numFmtId="0" fontId="24" fillId="0" borderId="50" applyNumberFormat="0" applyFill="0" applyAlignment="0" applyProtection="0"/>
    <xf numFmtId="189" fontId="132" fillId="0" borderId="49" applyNumberFormat="0" applyFont="0" applyFill="0" applyAlignment="0" applyProtection="0"/>
    <xf numFmtId="0" fontId="1" fillId="77" borderId="44"/>
    <xf numFmtId="0" fontId="22" fillId="11" borderId="9" applyNumberFormat="0" applyAlignment="0" applyProtection="0"/>
    <xf numFmtId="0" fontId="22" fillId="11" borderId="9" applyNumberFormat="0" applyAlignment="0" applyProtection="0"/>
    <xf numFmtId="0" fontId="22" fillId="11" borderId="9" applyNumberFormat="0" applyAlignment="0" applyProtection="0"/>
    <xf numFmtId="0" fontId="22" fillId="11" borderId="9" applyNumberFormat="0" applyAlignment="0" applyProtection="0"/>
    <xf numFmtId="0" fontId="22" fillId="11" borderId="9" applyNumberFormat="0" applyAlignment="0" applyProtection="0"/>
    <xf numFmtId="0" fontId="8" fillId="7" borderId="7" applyNumberFormat="0" applyFont="0" applyAlignment="0" applyProtection="0"/>
    <xf numFmtId="0" fontId="19" fillId="3" borderId="1" applyNumberFormat="0" applyAlignment="0" applyProtection="0"/>
    <xf numFmtId="0" fontId="19" fillId="3" borderId="1" applyNumberFormat="0" applyAlignment="0" applyProtection="0"/>
    <xf numFmtId="0" fontId="19" fillId="3" borderId="1" applyNumberFormat="0" applyAlignment="0" applyProtection="0"/>
    <xf numFmtId="0" fontId="19" fillId="3" borderId="1" applyNumberFormat="0" applyAlignment="0" applyProtection="0"/>
    <xf numFmtId="0" fontId="11" fillId="11" borderId="1" applyNumberFormat="0" applyAlignment="0" applyProtection="0"/>
    <xf numFmtId="0" fontId="11" fillId="11" borderId="1" applyNumberFormat="0" applyAlignment="0" applyProtection="0"/>
    <xf numFmtId="0" fontId="11" fillId="11" borderId="1" applyNumberFormat="0" applyAlignment="0" applyProtection="0"/>
    <xf numFmtId="0" fontId="22" fillId="11" borderId="9" applyNumberFormat="0" applyAlignment="0" applyProtection="0"/>
    <xf numFmtId="0" fontId="22" fillId="11" borderId="9" applyNumberFormat="0" applyAlignment="0" applyProtection="0"/>
    <xf numFmtId="0" fontId="8" fillId="7" borderId="7" applyNumberFormat="0" applyFont="0" applyAlignment="0" applyProtection="0"/>
    <xf numFmtId="0" fontId="8" fillId="7" borderId="7" applyNumberFormat="0" applyFont="0" applyAlignment="0" applyProtection="0"/>
    <xf numFmtId="0" fontId="19" fillId="3" borderId="1" applyNumberFormat="0" applyAlignment="0" applyProtection="0"/>
    <xf numFmtId="0" fontId="11" fillId="11" borderId="1" applyNumberFormat="0" applyAlignment="0" applyProtection="0"/>
    <xf numFmtId="0" fontId="22" fillId="11" borderId="9" applyNumberFormat="0" applyAlignment="0" applyProtection="0"/>
    <xf numFmtId="0" fontId="8" fillId="7" borderId="7" applyNumberFormat="0" applyFont="0" applyAlignment="0" applyProtection="0"/>
    <xf numFmtId="0" fontId="24" fillId="0" borderId="50" applyNumberFormat="0" applyFill="0" applyAlignment="0" applyProtection="0"/>
    <xf numFmtId="37" fontId="142" fillId="0" borderId="18" applyNumberFormat="0" applyFont="0" applyFill="0" applyAlignment="0"/>
    <xf numFmtId="0" fontId="5" fillId="0" borderId="18" applyFont="0" applyFill="0" applyAlignment="0" applyProtection="0"/>
    <xf numFmtId="0" fontId="24" fillId="0" borderId="50" applyNumberFormat="0" applyFill="0" applyAlignment="0" applyProtection="0"/>
    <xf numFmtId="0" fontId="24" fillId="0" borderId="50" applyNumberFormat="0" applyFill="0" applyAlignment="0" applyProtection="0"/>
    <xf numFmtId="189" fontId="132" fillId="0" borderId="48" applyNumberFormat="0" applyFont="0" applyFill="0" applyAlignment="0" applyProtection="0"/>
    <xf numFmtId="0" fontId="1" fillId="77" borderId="44"/>
    <xf numFmtId="0" fontId="1" fillId="77" borderId="44"/>
    <xf numFmtId="0" fontId="22" fillId="11" borderId="9" applyNumberFormat="0" applyAlignment="0" applyProtection="0"/>
    <xf numFmtId="0" fontId="22" fillId="11" borderId="9" applyNumberFormat="0" applyAlignment="0" applyProtection="0"/>
    <xf numFmtId="0" fontId="22" fillId="11" borderId="9" applyNumberFormat="0" applyAlignment="0" applyProtection="0"/>
    <xf numFmtId="0" fontId="8" fillId="7" borderId="7" applyNumberFormat="0" applyFont="0" applyAlignment="0" applyProtection="0"/>
    <xf numFmtId="0" fontId="1" fillId="7" borderId="7" applyNumberFormat="0" applyFont="0" applyAlignment="0" applyProtection="0"/>
    <xf numFmtId="0" fontId="1" fillId="7" borderId="7" applyNumberFormat="0" applyFont="0" applyAlignment="0" applyProtection="0"/>
    <xf numFmtId="0" fontId="8" fillId="7" borderId="7" applyNumberFormat="0" applyFont="0" applyAlignment="0" applyProtection="0"/>
    <xf numFmtId="0" fontId="1" fillId="60" borderId="40" applyNumberFormat="0" applyAlignment="0">
      <protection locked="0"/>
    </xf>
    <xf numFmtId="0" fontId="19" fillId="3" borderId="1" applyNumberFormat="0" applyAlignment="0" applyProtection="0"/>
    <xf numFmtId="0" fontId="19" fillId="13" borderId="1" applyNumberFormat="0" applyAlignment="0" applyProtection="0"/>
    <xf numFmtId="0" fontId="19" fillId="3" borderId="1" applyNumberFormat="0" applyAlignment="0" applyProtection="0"/>
    <xf numFmtId="0" fontId="26" fillId="66" borderId="9" applyNumberFormat="0">
      <alignment vertical="center"/>
    </xf>
    <xf numFmtId="0" fontId="11" fillId="11" borderId="1" applyNumberFormat="0" applyAlignment="0" applyProtection="0"/>
    <xf numFmtId="0" fontId="11" fillId="11" borderId="1" applyNumberFormat="0" applyAlignment="0" applyProtection="0"/>
    <xf numFmtId="0" fontId="11" fillId="11" borderId="1" applyNumberFormat="0" applyAlignment="0" applyProtection="0"/>
    <xf numFmtId="0" fontId="11" fillId="11" borderId="1" applyNumberFormat="0" applyAlignment="0" applyProtection="0"/>
    <xf numFmtId="0" fontId="8" fillId="7" borderId="7" applyNumberFormat="0" applyFont="0" applyAlignment="0" applyProtection="0"/>
    <xf numFmtId="0" fontId="22" fillId="11" borderId="9" applyNumberFormat="0" applyAlignment="0" applyProtection="0"/>
    <xf numFmtId="0" fontId="24" fillId="0" borderId="50" applyNumberFormat="0" applyFill="0" applyAlignment="0" applyProtection="0"/>
    <xf numFmtId="0" fontId="24" fillId="0" borderId="50" applyNumberFormat="0" applyFill="0" applyAlignment="0" applyProtection="0"/>
    <xf numFmtId="189" fontId="132" fillId="0" borderId="49" applyNumberFormat="0" applyFont="0" applyFill="0" applyAlignment="0" applyProtection="0"/>
    <xf numFmtId="189" fontId="132" fillId="0" borderId="48" applyNumberFormat="0" applyFont="0" applyFill="0" applyAlignment="0" applyProtection="0"/>
    <xf numFmtId="0" fontId="22" fillId="11" borderId="9" applyNumberFormat="0" applyAlignment="0" applyProtection="0"/>
    <xf numFmtId="0" fontId="8" fillId="7" borderId="7" applyNumberFormat="0" applyFont="0" applyAlignment="0" applyProtection="0"/>
    <xf numFmtId="0" fontId="1" fillId="78" borderId="44"/>
    <xf numFmtId="0" fontId="8" fillId="7" borderId="7" applyNumberFormat="0" applyFont="0" applyAlignment="0" applyProtection="0"/>
    <xf numFmtId="0" fontId="24" fillId="0" borderId="12" applyNumberFormat="0" applyFill="0" applyAlignment="0" applyProtection="0"/>
    <xf numFmtId="49" fontId="127" fillId="76" borderId="44">
      <alignment horizontal="left"/>
    </xf>
    <xf numFmtId="0" fontId="22" fillId="11" borderId="9" applyNumberFormat="0" applyAlignment="0" applyProtection="0"/>
    <xf numFmtId="0" fontId="19" fillId="3" borderId="1" applyNumberFormat="0" applyAlignment="0" applyProtection="0"/>
    <xf numFmtId="0" fontId="11" fillId="20" borderId="1" applyNumberFormat="0" applyAlignment="0" applyProtection="0"/>
    <xf numFmtId="0" fontId="11" fillId="11" borderId="1" applyNumberFormat="0" applyAlignment="0" applyProtection="0"/>
    <xf numFmtId="0" fontId="8" fillId="7" borderId="7" applyNumberFormat="0" applyFont="0" applyAlignment="0" applyProtection="0"/>
    <xf numFmtId="0" fontId="8" fillId="7" borderId="7" applyNumberFormat="0" applyFont="0" applyAlignment="0" applyProtection="0"/>
    <xf numFmtId="0" fontId="1" fillId="77" borderId="44"/>
    <xf numFmtId="0" fontId="1" fillId="77" borderId="44"/>
    <xf numFmtId="0" fontId="1" fillId="60" borderId="40" applyNumberFormat="0" applyAlignment="0">
      <protection locked="0"/>
    </xf>
    <xf numFmtId="49" fontId="126" fillId="76" borderId="43">
      <alignment horizontal="left"/>
    </xf>
    <xf numFmtId="49" fontId="127" fillId="76" borderId="44">
      <alignment horizontal="centerContinuous"/>
    </xf>
    <xf numFmtId="0" fontId="1" fillId="77" borderId="44"/>
    <xf numFmtId="0" fontId="1" fillId="77" borderId="44"/>
    <xf numFmtId="0" fontId="1" fillId="78" borderId="44"/>
    <xf numFmtId="0" fontId="1" fillId="78" borderId="44"/>
    <xf numFmtId="49" fontId="127" fillId="76" borderId="44">
      <alignment horizontal="left"/>
    </xf>
    <xf numFmtId="189" fontId="132" fillId="0" borderId="48" applyNumberFormat="0" applyFont="0" applyFill="0" applyAlignment="0" applyProtection="0"/>
    <xf numFmtId="0" fontId="1" fillId="7" borderId="7" applyNumberFormat="0" applyFont="0" applyAlignment="0" applyProtection="0"/>
    <xf numFmtId="189" fontId="132" fillId="0" borderId="49" applyNumberFormat="0" applyFont="0" applyFill="0" applyAlignment="0" applyProtection="0"/>
    <xf numFmtId="0" fontId="24" fillId="0" borderId="50" applyNumberFormat="0" applyFill="0" applyAlignment="0" applyProtection="0"/>
    <xf numFmtId="0" fontId="24" fillId="0" borderId="50" applyNumberFormat="0" applyFill="0" applyAlignment="0" applyProtection="0"/>
    <xf numFmtId="0" fontId="24" fillId="0" borderId="50" applyNumberFormat="0" applyFill="0" applyAlignment="0" applyProtection="0"/>
    <xf numFmtId="0" fontId="24" fillId="0" borderId="50" applyNumberFormat="0" applyFill="0" applyAlignment="0" applyProtection="0"/>
    <xf numFmtId="0" fontId="24" fillId="0" borderId="50" applyNumberFormat="0" applyFill="0" applyAlignment="0" applyProtection="0"/>
    <xf numFmtId="0" fontId="24" fillId="0" borderId="50" applyNumberFormat="0" applyFill="0" applyAlignment="0" applyProtection="0"/>
    <xf numFmtId="0" fontId="24" fillId="0" borderId="12" applyNumberFormat="0" applyFill="0" applyAlignment="0" applyProtection="0"/>
    <xf numFmtId="0" fontId="24" fillId="0" borderId="50" applyNumberFormat="0" applyFill="0" applyAlignment="0" applyProtection="0"/>
    <xf numFmtId="0" fontId="24" fillId="0" borderId="50" applyNumberFormat="0" applyFill="0" applyAlignment="0" applyProtection="0"/>
    <xf numFmtId="0" fontId="24" fillId="0" borderId="50" applyNumberFormat="0" applyFill="0" applyAlignment="0" applyProtection="0"/>
    <xf numFmtId="0" fontId="24" fillId="0" borderId="50" applyNumberFormat="0" applyFill="0" applyAlignment="0" applyProtection="0"/>
    <xf numFmtId="0" fontId="24" fillId="0" borderId="50" applyNumberFormat="0" applyFill="0" applyAlignment="0" applyProtection="0"/>
    <xf numFmtId="0" fontId="24" fillId="0" borderId="50" applyNumberFormat="0" applyFill="0" applyAlignment="0" applyProtection="0"/>
    <xf numFmtId="0" fontId="8" fillId="7" borderId="7" applyNumberFormat="0" applyFont="0" applyAlignment="0" applyProtection="0"/>
    <xf numFmtId="0" fontId="8" fillId="7" borderId="7" applyNumberFormat="0" applyFont="0" applyAlignment="0" applyProtection="0"/>
    <xf numFmtId="0" fontId="11" fillId="11" borderId="1" applyNumberFormat="0" applyAlignment="0" applyProtection="0"/>
    <xf numFmtId="0" fontId="11" fillId="11" borderId="1" applyNumberFormat="0" applyAlignment="0" applyProtection="0"/>
    <xf numFmtId="0" fontId="19" fillId="3" borderId="1" applyNumberFormat="0" applyAlignment="0" applyProtection="0"/>
    <xf numFmtId="0" fontId="19" fillId="3" borderId="1" applyNumberFormat="0" applyAlignment="0" applyProtection="0"/>
    <xf numFmtId="0" fontId="19" fillId="3" borderId="1" applyNumberFormat="0" applyAlignment="0" applyProtection="0"/>
    <xf numFmtId="0" fontId="24" fillId="0" borderId="50" applyNumberFormat="0" applyFill="0" applyAlignment="0" applyProtection="0"/>
    <xf numFmtId="0" fontId="1" fillId="77" borderId="44"/>
    <xf numFmtId="0" fontId="19" fillId="3" borderId="1" applyNumberFormat="0" applyAlignment="0" applyProtection="0"/>
    <xf numFmtId="0" fontId="24" fillId="0" borderId="50" applyNumberFormat="0" applyFill="0" applyAlignment="0" applyProtection="0"/>
    <xf numFmtId="0" fontId="8" fillId="7" borderId="7" applyNumberFormat="0" applyFont="0" applyAlignment="0" applyProtection="0"/>
    <xf numFmtId="0" fontId="8" fillId="7" borderId="7" applyNumberFormat="0" applyFont="0" applyAlignment="0" applyProtection="0"/>
    <xf numFmtId="0" fontId="8" fillId="7" borderId="7" applyNumberFormat="0" applyFont="0" applyAlignment="0" applyProtection="0"/>
    <xf numFmtId="0" fontId="22" fillId="11" borderId="9" applyNumberFormat="0" applyAlignment="0" applyProtection="0"/>
    <xf numFmtId="0" fontId="22" fillId="11" borderId="9" applyNumberFormat="0" applyAlignment="0" applyProtection="0"/>
    <xf numFmtId="0" fontId="11" fillId="11" borderId="1" applyNumberFormat="0" applyAlignment="0" applyProtection="0"/>
    <xf numFmtId="0" fontId="11" fillId="11" borderId="1" applyNumberFormat="0" applyAlignment="0" applyProtection="0"/>
    <xf numFmtId="0" fontId="11" fillId="11" borderId="1" applyNumberFormat="0" applyAlignment="0" applyProtection="0"/>
    <xf numFmtId="0" fontId="11" fillId="11" borderId="1" applyNumberFormat="0" applyAlignment="0" applyProtection="0"/>
    <xf numFmtId="0" fontId="19" fillId="3" borderId="1" applyNumberFormat="0" applyAlignment="0" applyProtection="0"/>
    <xf numFmtId="0" fontId="19" fillId="3" borderId="1" applyNumberFormat="0" applyAlignment="0" applyProtection="0"/>
    <xf numFmtId="0" fontId="19" fillId="3" borderId="1" applyNumberFormat="0" applyAlignment="0" applyProtection="0"/>
    <xf numFmtId="0" fontId="19" fillId="3" borderId="1" applyNumberFormat="0" applyAlignment="0" applyProtection="0"/>
    <xf numFmtId="0" fontId="8" fillId="7" borderId="7" applyNumberFormat="0" applyFont="0" applyAlignment="0" applyProtection="0"/>
    <xf numFmtId="0" fontId="8" fillId="7" borderId="7" applyNumberFormat="0" applyFont="0" applyAlignment="0" applyProtection="0"/>
    <xf numFmtId="0" fontId="8" fillId="7" borderId="7" applyNumberFormat="0" applyFont="0" applyAlignment="0" applyProtection="0"/>
    <xf numFmtId="0" fontId="8" fillId="7" borderId="7" applyNumberFormat="0" applyFont="0" applyAlignment="0" applyProtection="0"/>
    <xf numFmtId="0" fontId="8" fillId="7" borderId="7" applyNumberFormat="0" applyFont="0" applyAlignment="0" applyProtection="0"/>
    <xf numFmtId="0" fontId="8" fillId="7" borderId="7" applyNumberFormat="0" applyFont="0" applyAlignment="0" applyProtection="0"/>
    <xf numFmtId="0" fontId="22" fillId="11" borderId="9" applyNumberFormat="0" applyAlignment="0" applyProtection="0"/>
    <xf numFmtId="0" fontId="22" fillId="11" borderId="9" applyNumberFormat="0" applyAlignment="0" applyProtection="0"/>
    <xf numFmtId="0" fontId="22" fillId="11" borderId="9" applyNumberFormat="0" applyAlignment="0" applyProtection="0"/>
    <xf numFmtId="0" fontId="22" fillId="11" borderId="9" applyNumberFormat="0" applyAlignment="0" applyProtection="0"/>
    <xf numFmtId="0" fontId="22" fillId="91" borderId="9" applyNumberFormat="0" applyAlignment="0" applyProtection="0"/>
    <xf numFmtId="0" fontId="11" fillId="91" borderId="1" applyNumberFormat="0" applyAlignment="0" applyProtection="0"/>
    <xf numFmtId="0" fontId="11" fillId="11" borderId="1" applyNumberFormat="0" applyAlignment="0" applyProtection="0"/>
    <xf numFmtId="0" fontId="11" fillId="11" borderId="1" applyNumberFormat="0" applyAlignment="0" applyProtection="0"/>
    <xf numFmtId="0" fontId="11" fillId="11" borderId="1" applyNumberFormat="0" applyAlignment="0" applyProtection="0"/>
    <xf numFmtId="0" fontId="11" fillId="11" borderId="1" applyNumberFormat="0" applyAlignment="0" applyProtection="0"/>
    <xf numFmtId="0" fontId="11" fillId="11" borderId="1" applyNumberFormat="0" applyAlignment="0" applyProtection="0"/>
    <xf numFmtId="0" fontId="11" fillId="11" borderId="1" applyNumberFormat="0" applyAlignment="0" applyProtection="0"/>
    <xf numFmtId="0" fontId="11" fillId="20" borderId="1" applyNumberFormat="0" applyAlignment="0" applyProtection="0"/>
    <xf numFmtId="0" fontId="11" fillId="11" borderId="1" applyNumberFormat="0" applyAlignment="0" applyProtection="0"/>
    <xf numFmtId="0" fontId="11" fillId="11" borderId="1" applyNumberFormat="0" applyAlignment="0" applyProtection="0"/>
    <xf numFmtId="0" fontId="11" fillId="11" borderId="1" applyNumberFormat="0" applyAlignment="0" applyProtection="0"/>
    <xf numFmtId="0" fontId="11" fillId="11" borderId="1" applyNumberFormat="0" applyAlignment="0" applyProtection="0"/>
    <xf numFmtId="0" fontId="11" fillId="11" borderId="1" applyNumberFormat="0" applyAlignment="0" applyProtection="0"/>
    <xf numFmtId="0" fontId="11" fillId="11" borderId="1" applyNumberFormat="0" applyAlignment="0" applyProtection="0"/>
    <xf numFmtId="0" fontId="11" fillId="11" borderId="1" applyNumberFormat="0" applyAlignment="0" applyProtection="0"/>
    <xf numFmtId="0" fontId="19" fillId="3" borderId="1" applyNumberFormat="0" applyAlignment="0" applyProtection="0"/>
    <xf numFmtId="0" fontId="24" fillId="0" borderId="12" applyNumberFormat="0" applyFill="0" applyAlignment="0" applyProtection="0"/>
    <xf numFmtId="0" fontId="26" fillId="66" borderId="9" applyNumberFormat="0">
      <alignment vertical="center"/>
    </xf>
    <xf numFmtId="0" fontId="19" fillId="3" borderId="1" applyNumberFormat="0" applyAlignment="0" applyProtection="0"/>
    <xf numFmtId="0" fontId="19" fillId="3" borderId="1" applyNumberFormat="0" applyAlignment="0" applyProtection="0"/>
    <xf numFmtId="0" fontId="19" fillId="3" borderId="1" applyNumberFormat="0" applyAlignment="0" applyProtection="0"/>
    <xf numFmtId="0" fontId="19" fillId="3" borderId="1" applyNumberFormat="0" applyAlignment="0" applyProtection="0"/>
    <xf numFmtId="0" fontId="19" fillId="3" borderId="1" applyNumberFormat="0" applyAlignment="0" applyProtection="0"/>
    <xf numFmtId="0" fontId="19" fillId="3" borderId="1" applyNumberFormat="0" applyAlignment="0" applyProtection="0"/>
    <xf numFmtId="0" fontId="19" fillId="13" borderId="1" applyNumberFormat="0" applyAlignment="0" applyProtection="0"/>
    <xf numFmtId="0" fontId="19" fillId="3" borderId="1" applyNumberFormat="0" applyAlignment="0" applyProtection="0"/>
    <xf numFmtId="0" fontId="19" fillId="3" borderId="1" applyNumberFormat="0" applyAlignment="0" applyProtection="0"/>
    <xf numFmtId="0" fontId="19" fillId="3" borderId="1" applyNumberFormat="0" applyAlignment="0" applyProtection="0"/>
    <xf numFmtId="0" fontId="19" fillId="3" borderId="1" applyNumberFormat="0" applyAlignment="0" applyProtection="0"/>
    <xf numFmtId="0" fontId="19" fillId="3" borderId="1" applyNumberFormat="0" applyAlignment="0" applyProtection="0"/>
    <xf numFmtId="0" fontId="19" fillId="3" borderId="1" applyNumberFormat="0" applyAlignment="0" applyProtection="0"/>
    <xf numFmtId="0" fontId="19" fillId="3" borderId="1" applyNumberFormat="0" applyAlignment="0" applyProtection="0"/>
    <xf numFmtId="0" fontId="1" fillId="60" borderId="40" applyNumberFormat="0" applyAlignment="0">
      <protection locked="0"/>
    </xf>
    <xf numFmtId="0" fontId="1" fillId="60" borderId="40" applyNumberFormat="0" applyAlignment="0">
      <protection locked="0"/>
    </xf>
    <xf numFmtId="0" fontId="8" fillId="7" borderId="7" applyNumberFormat="0" applyFont="0" applyAlignment="0" applyProtection="0"/>
    <xf numFmtId="0" fontId="8" fillId="7" borderId="7" applyNumberFormat="0" applyFont="0" applyAlignment="0" applyProtection="0"/>
    <xf numFmtId="0" fontId="8" fillId="7" borderId="7" applyNumberFormat="0" applyFont="0" applyAlignment="0" applyProtection="0"/>
    <xf numFmtId="0" fontId="8" fillId="7" borderId="7" applyNumberFormat="0" applyFont="0" applyAlignment="0" applyProtection="0"/>
    <xf numFmtId="0" fontId="8" fillId="7" borderId="7" applyNumberFormat="0" applyFont="0" applyAlignment="0" applyProtection="0"/>
    <xf numFmtId="0" fontId="8" fillId="7" borderId="7" applyNumberFormat="0" applyFont="0" applyAlignment="0" applyProtection="0"/>
    <xf numFmtId="0" fontId="8" fillId="7" borderId="7" applyNumberFormat="0" applyFont="0" applyAlignment="0" applyProtection="0"/>
    <xf numFmtId="0" fontId="1" fillId="7" borderId="7" applyNumberFormat="0" applyFont="0" applyAlignment="0" applyProtection="0"/>
    <xf numFmtId="0" fontId="1" fillId="7" borderId="7" applyNumberFormat="0" applyFont="0" applyAlignment="0" applyProtection="0"/>
    <xf numFmtId="0" fontId="1" fillId="7" borderId="7" applyNumberFormat="0" applyFont="0" applyAlignment="0" applyProtection="0"/>
    <xf numFmtId="0" fontId="8" fillId="7" borderId="7" applyNumberFormat="0" applyFont="0" applyAlignment="0" applyProtection="0"/>
    <xf numFmtId="0" fontId="8" fillId="7" borderId="7" applyNumberFormat="0" applyFont="0" applyAlignment="0" applyProtection="0"/>
    <xf numFmtId="0" fontId="1" fillId="7" borderId="7" applyNumberFormat="0" applyFont="0" applyAlignment="0" applyProtection="0"/>
    <xf numFmtId="0" fontId="22" fillId="11" borderId="9" applyNumberFormat="0" applyAlignment="0" applyProtection="0"/>
    <xf numFmtId="0" fontId="22" fillId="11" borderId="9" applyNumberFormat="0" applyAlignment="0" applyProtection="0"/>
    <xf numFmtId="0" fontId="22" fillId="11" borderId="9" applyNumberFormat="0" applyAlignment="0" applyProtection="0"/>
    <xf numFmtId="0" fontId="22" fillId="11" borderId="9" applyNumberFormat="0" applyAlignment="0" applyProtection="0"/>
    <xf numFmtId="0" fontId="22" fillId="11" borderId="9" applyNumberFormat="0" applyAlignment="0" applyProtection="0"/>
    <xf numFmtId="0" fontId="22" fillId="11" borderId="9" applyNumberFormat="0" applyAlignment="0" applyProtection="0"/>
    <xf numFmtId="0" fontId="22" fillId="20" borderId="9" applyNumberFormat="0" applyAlignment="0" applyProtection="0"/>
    <xf numFmtId="0" fontId="22" fillId="11" borderId="9" applyNumberFormat="0" applyAlignment="0" applyProtection="0"/>
    <xf numFmtId="0" fontId="22" fillId="11" borderId="9" applyNumberFormat="0" applyAlignment="0" applyProtection="0"/>
    <xf numFmtId="0" fontId="22" fillId="11" borderId="9" applyNumberFormat="0" applyAlignment="0" applyProtection="0"/>
    <xf numFmtId="0" fontId="22" fillId="11" borderId="9" applyNumberFormat="0" applyAlignment="0" applyProtection="0"/>
    <xf numFmtId="0" fontId="22" fillId="11" borderId="9" applyNumberFormat="0" applyAlignment="0" applyProtection="0"/>
    <xf numFmtId="0" fontId="22" fillId="11" borderId="9" applyNumberFormat="0" applyAlignment="0" applyProtection="0"/>
    <xf numFmtId="0" fontId="22" fillId="11" borderId="9" applyNumberFormat="0" applyAlignment="0" applyProtection="0"/>
    <xf numFmtId="49" fontId="126" fillId="76" borderId="43">
      <alignment horizontal="left"/>
    </xf>
    <xf numFmtId="49" fontId="127" fillId="76" borderId="44">
      <alignment horizontal="centerContinuous"/>
    </xf>
    <xf numFmtId="0" fontId="1" fillId="77" borderId="44"/>
    <xf numFmtId="0" fontId="1" fillId="77" borderId="44"/>
    <xf numFmtId="0" fontId="1" fillId="78" borderId="44"/>
    <xf numFmtId="0" fontId="1" fillId="78" borderId="44"/>
    <xf numFmtId="49" fontId="127" fillId="76" borderId="44">
      <alignment horizontal="left"/>
    </xf>
    <xf numFmtId="189" fontId="132" fillId="0" borderId="48" applyNumberFormat="0" applyFont="0" applyFill="0" applyAlignment="0" applyProtection="0"/>
    <xf numFmtId="189" fontId="132" fillId="0" borderId="49" applyNumberFormat="0" applyFont="0" applyFill="0" applyAlignment="0" applyProtection="0"/>
    <xf numFmtId="0" fontId="24" fillId="0" borderId="50" applyNumberFormat="0" applyFill="0" applyAlignment="0" applyProtection="0"/>
    <xf numFmtId="0" fontId="24" fillId="0" borderId="50" applyNumberFormat="0" applyFill="0" applyAlignment="0" applyProtection="0"/>
    <xf numFmtId="0" fontId="24" fillId="0" borderId="50" applyNumberFormat="0" applyFill="0" applyAlignment="0" applyProtection="0"/>
    <xf numFmtId="0" fontId="24" fillId="0" borderId="50" applyNumberFormat="0" applyFill="0" applyAlignment="0" applyProtection="0"/>
    <xf numFmtId="0" fontId="24" fillId="0" borderId="50" applyNumberFormat="0" applyFill="0" applyAlignment="0" applyProtection="0"/>
    <xf numFmtId="0" fontId="24" fillId="0" borderId="50" applyNumberFormat="0" applyFill="0" applyAlignment="0" applyProtection="0"/>
    <xf numFmtId="0" fontId="24" fillId="0" borderId="12" applyNumberFormat="0" applyFill="0" applyAlignment="0" applyProtection="0"/>
    <xf numFmtId="0" fontId="24" fillId="0" borderId="50" applyNumberFormat="0" applyFill="0" applyAlignment="0" applyProtection="0"/>
    <xf numFmtId="0" fontId="24" fillId="0" borderId="50" applyNumberFormat="0" applyFill="0" applyAlignment="0" applyProtection="0"/>
    <xf numFmtId="0" fontId="24" fillId="0" borderId="50" applyNumberFormat="0" applyFill="0" applyAlignment="0" applyProtection="0"/>
    <xf numFmtId="0" fontId="24" fillId="0" borderId="50" applyNumberFormat="0" applyFill="0" applyAlignment="0" applyProtection="0"/>
    <xf numFmtId="0" fontId="24" fillId="0" borderId="50" applyNumberFormat="0" applyFill="0" applyAlignment="0" applyProtection="0"/>
    <xf numFmtId="0" fontId="24" fillId="0" borderId="50" applyNumberFormat="0" applyFill="0" applyAlignment="0" applyProtection="0"/>
    <xf numFmtId="0" fontId="5" fillId="0" borderId="18" applyFont="0" applyFill="0" applyAlignment="0" applyProtection="0"/>
    <xf numFmtId="37" fontId="142" fillId="0" borderId="18" applyNumberFormat="0" applyFont="0" applyFill="0" applyAlignment="0"/>
    <xf numFmtId="0" fontId="8" fillId="7" borderId="7" applyNumberFormat="0" applyFont="0" applyAlignment="0" applyProtection="0"/>
    <xf numFmtId="0" fontId="11" fillId="11" borderId="1" applyNumberFormat="0" applyAlignment="0" applyProtection="0"/>
    <xf numFmtId="189" fontId="132" fillId="0" borderId="48" applyNumberFormat="0" applyFont="0" applyFill="0" applyAlignment="0" applyProtection="0"/>
    <xf numFmtId="0" fontId="1" fillId="77" borderId="44"/>
    <xf numFmtId="0" fontId="24" fillId="0" borderId="12" applyNumberFormat="0" applyFill="0" applyAlignment="0" applyProtection="0"/>
    <xf numFmtId="0" fontId="8" fillId="7" borderId="7" applyNumberFormat="0" applyFont="0" applyAlignment="0" applyProtection="0"/>
    <xf numFmtId="0" fontId="11" fillId="11" borderId="1" applyNumberFormat="0" applyAlignment="0" applyProtection="0"/>
    <xf numFmtId="0" fontId="19" fillId="3" borderId="1" applyNumberFormat="0" applyAlignment="0" applyProtection="0"/>
    <xf numFmtId="0" fontId="8" fillId="7" borderId="7" applyNumberFormat="0" applyFont="0" applyAlignment="0" applyProtection="0"/>
    <xf numFmtId="0" fontId="22" fillId="11" borderId="9" applyNumberFormat="0" applyAlignment="0" applyProtection="0"/>
    <xf numFmtId="0" fontId="1" fillId="77" borderId="44"/>
    <xf numFmtId="0" fontId="24" fillId="0" borderId="12" applyNumberFormat="0" applyFill="0" applyAlignment="0" applyProtection="0"/>
    <xf numFmtId="37" fontId="142" fillId="0" borderId="18" applyNumberFormat="0" applyFont="0" applyFill="0" applyAlignment="0"/>
    <xf numFmtId="0" fontId="1" fillId="60" borderId="40" applyNumberFormat="0" applyAlignment="0">
      <protection locked="0"/>
    </xf>
    <xf numFmtId="0" fontId="11" fillId="11" borderId="1" applyNumberFormat="0" applyAlignment="0" applyProtection="0"/>
    <xf numFmtId="0" fontId="19" fillId="3" borderId="1" applyNumberFormat="0" applyAlignment="0" applyProtection="0"/>
    <xf numFmtId="0" fontId="19" fillId="3" borderId="1" applyNumberFormat="0" applyAlignment="0" applyProtection="0"/>
    <xf numFmtId="0" fontId="24" fillId="0" borderId="12" applyNumberFormat="0" applyFill="0" applyAlignment="0" applyProtection="0"/>
    <xf numFmtId="49" fontId="127" fillId="76" borderId="44">
      <alignment horizontal="left"/>
    </xf>
    <xf numFmtId="0" fontId="19" fillId="3" borderId="1" applyNumberFormat="0" applyAlignment="0" applyProtection="0"/>
    <xf numFmtId="0" fontId="19" fillId="13" borderId="1" applyNumberFormat="0" applyAlignment="0" applyProtection="0"/>
    <xf numFmtId="0" fontId="19" fillId="3" borderId="1" applyNumberFormat="0" applyAlignment="0" applyProtection="0"/>
    <xf numFmtId="49" fontId="127" fillId="76" borderId="44">
      <alignment horizontal="centerContinuous"/>
    </xf>
    <xf numFmtId="0" fontId="24" fillId="0" borderId="50" applyNumberFormat="0" applyFill="0" applyAlignment="0" applyProtection="0"/>
    <xf numFmtId="0" fontId="24" fillId="0" borderId="50" applyNumberFormat="0" applyFill="0" applyAlignment="0" applyProtection="0"/>
    <xf numFmtId="0" fontId="1" fillId="60" borderId="40" applyNumberFormat="0" applyAlignment="0">
      <protection locked="0"/>
    </xf>
    <xf numFmtId="0" fontId="24" fillId="0" borderId="50" applyNumberFormat="0" applyFill="0" applyAlignment="0" applyProtection="0"/>
    <xf numFmtId="49" fontId="127" fillId="76" borderId="44">
      <alignment horizontal="centerContinuous"/>
    </xf>
    <xf numFmtId="0" fontId="1" fillId="77" borderId="44"/>
    <xf numFmtId="189" fontId="132" fillId="0" borderId="48" applyNumberFormat="0" applyFont="0" applyFill="0" applyAlignment="0" applyProtection="0"/>
    <xf numFmtId="0" fontId="19" fillId="3" borderId="1" applyNumberFormat="0" applyAlignment="0" applyProtection="0"/>
    <xf numFmtId="0" fontId="8" fillId="7" borderId="7" applyNumberFormat="0" applyFont="0" applyAlignment="0" applyProtection="0"/>
    <xf numFmtId="0" fontId="8" fillId="7" borderId="7" applyNumberFormat="0" applyFont="0" applyAlignment="0" applyProtection="0"/>
    <xf numFmtId="0" fontId="11" fillId="11" borderId="1" applyNumberFormat="0" applyAlignment="0" applyProtection="0"/>
    <xf numFmtId="0" fontId="11" fillId="20" borderId="1" applyNumberFormat="0" applyAlignment="0" applyProtection="0"/>
    <xf numFmtId="0" fontId="11" fillId="11" borderId="1" applyNumberFormat="0" applyAlignment="0" applyProtection="0"/>
    <xf numFmtId="0" fontId="11" fillId="11" borderId="1" applyNumberFormat="0" applyAlignment="0" applyProtection="0"/>
    <xf numFmtId="0" fontId="19" fillId="3" borderId="1" applyNumberFormat="0" applyAlignment="0" applyProtection="0"/>
    <xf numFmtId="0" fontId="19" fillId="3" borderId="1" applyNumberFormat="0" applyAlignment="0" applyProtection="0"/>
    <xf numFmtId="0" fontId="19" fillId="3" borderId="1" applyNumberFormat="0" applyAlignment="0" applyProtection="0"/>
    <xf numFmtId="0" fontId="1" fillId="60" borderId="40" applyNumberFormat="0" applyAlignment="0">
      <protection locked="0"/>
    </xf>
    <xf numFmtId="0" fontId="8" fillId="7" borderId="7" applyNumberFormat="0" applyFont="0" applyAlignment="0" applyProtection="0"/>
    <xf numFmtId="0" fontId="22" fillId="11" borderId="9" applyNumberFormat="0" applyAlignment="0" applyProtection="0"/>
    <xf numFmtId="0" fontId="22" fillId="11" borderId="9" applyNumberFormat="0" applyAlignment="0" applyProtection="0"/>
    <xf numFmtId="0" fontId="1" fillId="77" borderId="44"/>
    <xf numFmtId="0" fontId="1" fillId="78" borderId="44"/>
    <xf numFmtId="49" fontId="127" fillId="76" borderId="44">
      <alignment horizontal="left"/>
    </xf>
    <xf numFmtId="189" fontId="132" fillId="0" borderId="48" applyNumberFormat="0" applyFont="0" applyFill="0" applyAlignment="0" applyProtection="0"/>
    <xf numFmtId="0" fontId="24" fillId="0" borderId="50" applyNumberFormat="0" applyFill="0" applyAlignment="0" applyProtection="0"/>
    <xf numFmtId="0" fontId="24" fillId="0" borderId="50" applyNumberFormat="0" applyFill="0" applyAlignment="0" applyProtection="0"/>
    <xf numFmtId="0" fontId="24" fillId="0" borderId="50" applyNumberFormat="0" applyFill="0" applyAlignment="0" applyProtection="0"/>
    <xf numFmtId="0" fontId="24" fillId="0" borderId="50" applyNumberFormat="0" applyFill="0" applyAlignment="0" applyProtection="0"/>
    <xf numFmtId="0" fontId="24" fillId="0" borderId="50" applyNumberFormat="0" applyFill="0" applyAlignment="0" applyProtection="0"/>
    <xf numFmtId="0" fontId="24" fillId="0" borderId="50" applyNumberFormat="0" applyFill="0" applyAlignment="0" applyProtection="0"/>
    <xf numFmtId="0" fontId="1" fillId="60" borderId="40" applyNumberFormat="0" applyAlignment="0">
      <protection locked="0"/>
    </xf>
    <xf numFmtId="0" fontId="22" fillId="11" borderId="9" applyNumberFormat="0" applyAlignment="0" applyProtection="0"/>
    <xf numFmtId="0" fontId="19" fillId="3" borderId="1" applyNumberFormat="0" applyAlignment="0" applyProtection="0"/>
    <xf numFmtId="0" fontId="22" fillId="11" borderId="9" applyNumberFormat="0" applyAlignment="0" applyProtection="0"/>
    <xf numFmtId="0" fontId="24" fillId="0" borderId="12" applyNumberFormat="0" applyFill="0" applyAlignment="0" applyProtection="0"/>
    <xf numFmtId="0" fontId="11" fillId="11" borderId="1" applyNumberFormat="0" applyAlignment="0" applyProtection="0"/>
    <xf numFmtId="0" fontId="19" fillId="3" borderId="1" applyNumberFormat="0" applyAlignment="0" applyProtection="0"/>
    <xf numFmtId="0" fontId="11" fillId="11" borderId="1" applyNumberFormat="0" applyAlignment="0" applyProtection="0"/>
    <xf numFmtId="0" fontId="19" fillId="3" borderId="1" applyNumberFormat="0" applyAlignment="0" applyProtection="0"/>
    <xf numFmtId="189" fontId="132" fillId="0" borderId="49" applyNumberFormat="0" applyFont="0" applyFill="0" applyAlignment="0" applyProtection="0"/>
    <xf numFmtId="0" fontId="8" fillId="7" borderId="7" applyNumberFormat="0" applyFont="0" applyAlignment="0" applyProtection="0"/>
    <xf numFmtId="0" fontId="5" fillId="0" borderId="18" applyFont="0" applyFill="0" applyAlignment="0" applyProtection="0"/>
    <xf numFmtId="0" fontId="1" fillId="78" borderId="44"/>
    <xf numFmtId="0" fontId="24" fillId="0" borderId="50" applyNumberFormat="0" applyFill="0" applyAlignment="0" applyProtection="0"/>
    <xf numFmtId="0" fontId="1" fillId="78" borderId="44"/>
    <xf numFmtId="0" fontId="19" fillId="3" borderId="1" applyNumberFormat="0" applyAlignment="0" applyProtection="0"/>
    <xf numFmtId="0" fontId="1" fillId="77" borderId="44"/>
    <xf numFmtId="0" fontId="24" fillId="0" borderId="50" applyNumberFormat="0" applyFill="0" applyAlignment="0" applyProtection="0"/>
    <xf numFmtId="0" fontId="24" fillId="0" borderId="50" applyNumberFormat="0" applyFill="0" applyAlignment="0" applyProtection="0"/>
    <xf numFmtId="0" fontId="1" fillId="7" borderId="7" applyNumberFormat="0" applyFont="0" applyAlignment="0" applyProtection="0"/>
    <xf numFmtId="0" fontId="24" fillId="0" borderId="50" applyNumberFormat="0" applyFill="0" applyAlignment="0" applyProtection="0"/>
    <xf numFmtId="0" fontId="24" fillId="0" borderId="50" applyNumberFormat="0" applyFill="0" applyAlignment="0" applyProtection="0"/>
    <xf numFmtId="0" fontId="24" fillId="0" borderId="50" applyNumberFormat="0" applyFill="0" applyAlignment="0" applyProtection="0"/>
    <xf numFmtId="0" fontId="24" fillId="0" borderId="50" applyNumberFormat="0" applyFill="0" applyAlignment="0" applyProtection="0"/>
    <xf numFmtId="189" fontId="132" fillId="0" borderId="49" applyNumberFormat="0" applyFont="0" applyFill="0" applyAlignment="0" applyProtection="0"/>
    <xf numFmtId="0" fontId="22" fillId="11" borderId="9" applyNumberFormat="0" applyAlignment="0" applyProtection="0"/>
    <xf numFmtId="0" fontId="1" fillId="60" borderId="40" applyNumberFormat="0" applyAlignment="0">
      <protection locked="0"/>
    </xf>
    <xf numFmtId="0" fontId="1" fillId="60" borderId="40" applyNumberFormat="0" applyAlignment="0">
      <protection locked="0"/>
    </xf>
    <xf numFmtId="0" fontId="1" fillId="78" borderId="44"/>
    <xf numFmtId="0" fontId="1" fillId="60" borderId="40" applyNumberFormat="0" applyAlignment="0">
      <protection locked="0"/>
    </xf>
    <xf numFmtId="0" fontId="1" fillId="78" borderId="44"/>
    <xf numFmtId="49" fontId="127" fillId="76" borderId="44">
      <alignment horizontal="left"/>
    </xf>
    <xf numFmtId="0" fontId="24" fillId="0" borderId="50" applyNumberFormat="0" applyFill="0" applyAlignment="0" applyProtection="0"/>
    <xf numFmtId="0" fontId="24" fillId="0" borderId="50" applyNumberFormat="0" applyFill="0" applyAlignment="0" applyProtection="0"/>
    <xf numFmtId="0" fontId="24" fillId="0" borderId="50" applyNumberFormat="0" applyFill="0" applyAlignment="0" applyProtection="0"/>
    <xf numFmtId="0" fontId="24" fillId="0" borderId="50" applyNumberFormat="0" applyFill="0" applyAlignment="0" applyProtection="0"/>
    <xf numFmtId="0" fontId="24" fillId="0" borderId="50" applyNumberFormat="0" applyFill="0" applyAlignment="0" applyProtection="0"/>
    <xf numFmtId="0" fontId="24" fillId="0" borderId="50" applyNumberFormat="0" applyFill="0" applyAlignment="0" applyProtection="0"/>
    <xf numFmtId="0" fontId="24" fillId="0" borderId="12" applyNumberFormat="0" applyFill="0" applyAlignment="0" applyProtection="0"/>
    <xf numFmtId="0" fontId="24" fillId="0" borderId="50" applyNumberFormat="0" applyFill="0" applyAlignment="0" applyProtection="0"/>
    <xf numFmtId="0" fontId="24" fillId="0" borderId="50" applyNumberFormat="0" applyFill="0" applyAlignment="0" applyProtection="0"/>
    <xf numFmtId="0" fontId="1" fillId="77" borderId="44"/>
    <xf numFmtId="0" fontId="1" fillId="77" borderId="44"/>
    <xf numFmtId="49" fontId="127" fillId="76" borderId="44">
      <alignment horizontal="centerContinuous"/>
    </xf>
    <xf numFmtId="49" fontId="126" fillId="76" borderId="43">
      <alignment horizontal="left"/>
    </xf>
    <xf numFmtId="0" fontId="1" fillId="78" borderId="44"/>
    <xf numFmtId="0" fontId="24" fillId="0" borderId="50" applyNumberFormat="0" applyFill="0" applyAlignment="0" applyProtection="0"/>
    <xf numFmtId="0" fontId="11" fillId="11" borderId="1" applyNumberFormat="0" applyAlignment="0" applyProtection="0"/>
    <xf numFmtId="0" fontId="11" fillId="11" borderId="1" applyNumberFormat="0" applyAlignment="0" applyProtection="0"/>
    <xf numFmtId="0" fontId="8" fillId="7" borderId="7" applyNumberFormat="0" applyFont="0" applyAlignment="0" applyProtection="0"/>
    <xf numFmtId="0" fontId="8" fillId="7" borderId="7" applyNumberFormat="0" applyFont="0" applyAlignment="0" applyProtection="0"/>
    <xf numFmtId="0" fontId="1" fillId="78" borderId="44"/>
    <xf numFmtId="189" fontId="132" fillId="0" borderId="49" applyNumberFormat="0" applyFont="0" applyFill="0" applyAlignment="0" applyProtection="0"/>
    <xf numFmtId="0" fontId="24" fillId="0" borderId="50" applyNumberFormat="0" applyFill="0" applyAlignment="0" applyProtection="0"/>
    <xf numFmtId="0" fontId="24" fillId="0" borderId="50" applyNumberFormat="0" applyFill="0" applyAlignment="0" applyProtection="0"/>
    <xf numFmtId="0" fontId="11" fillId="91" borderId="1" applyNumberFormat="0" applyAlignment="0" applyProtection="0"/>
    <xf numFmtId="0" fontId="8" fillId="7" borderId="7" applyNumberFormat="0" applyFont="0" applyAlignment="0" applyProtection="0"/>
    <xf numFmtId="0" fontId="11" fillId="11" borderId="1" applyNumberFormat="0" applyAlignment="0" applyProtection="0"/>
    <xf numFmtId="0" fontId="19" fillId="3" borderId="1" applyNumberFormat="0" applyAlignment="0" applyProtection="0"/>
    <xf numFmtId="0" fontId="24" fillId="0" borderId="50" applyNumberFormat="0" applyFill="0" applyAlignment="0" applyProtection="0"/>
    <xf numFmtId="0" fontId="24" fillId="0" borderId="50" applyNumberFormat="0" applyFill="0" applyAlignment="0" applyProtection="0"/>
    <xf numFmtId="0" fontId="26" fillId="66" borderId="9" applyNumberFormat="0">
      <alignment vertical="center"/>
    </xf>
    <xf numFmtId="0" fontId="24" fillId="0" borderId="50" applyNumberFormat="0" applyFill="0" applyAlignment="0" applyProtection="0"/>
    <xf numFmtId="0" fontId="1" fillId="77" borderId="44"/>
    <xf numFmtId="0" fontId="24" fillId="0" borderId="12" applyNumberFormat="0" applyFill="0" applyAlignment="0" applyProtection="0"/>
    <xf numFmtId="49" fontId="126" fillId="76" borderId="43">
      <alignment horizontal="left"/>
    </xf>
    <xf numFmtId="0" fontId="24" fillId="0" borderId="50" applyNumberFormat="0" applyFill="0" applyAlignment="0" applyProtection="0"/>
    <xf numFmtId="0" fontId="24" fillId="0" borderId="50" applyNumberFormat="0" applyFill="0" applyAlignment="0" applyProtection="0"/>
    <xf numFmtId="0" fontId="24" fillId="0" borderId="50" applyNumberFormat="0" applyFill="0" applyAlignment="0" applyProtection="0"/>
    <xf numFmtId="0" fontId="24" fillId="0" borderId="50" applyNumberFormat="0" applyFill="0" applyAlignment="0" applyProtection="0"/>
    <xf numFmtId="0" fontId="24" fillId="0" borderId="12" applyNumberFormat="0" applyFill="0" applyAlignment="0" applyProtection="0"/>
    <xf numFmtId="0" fontId="24" fillId="0" borderId="50" applyNumberFormat="0" applyFill="0" applyAlignment="0" applyProtection="0"/>
    <xf numFmtId="0" fontId="24" fillId="0" borderId="50" applyNumberFormat="0" applyFill="0" applyAlignment="0" applyProtection="0"/>
    <xf numFmtId="0" fontId="24" fillId="0" borderId="50" applyNumberFormat="0" applyFill="0" applyAlignment="0" applyProtection="0"/>
    <xf numFmtId="0" fontId="24" fillId="0" borderId="50" applyNumberFormat="0" applyFill="0" applyAlignment="0" applyProtection="0"/>
    <xf numFmtId="0" fontId="24" fillId="0" borderId="50" applyNumberFormat="0" applyFill="0" applyAlignment="0" applyProtection="0"/>
    <xf numFmtId="0" fontId="24" fillId="0" borderId="50" applyNumberFormat="0" applyFill="0" applyAlignment="0" applyProtection="0"/>
    <xf numFmtId="49" fontId="126" fillId="76" borderId="43">
      <alignment horizontal="left"/>
    </xf>
    <xf numFmtId="189" fontId="132" fillId="0" borderId="48" applyNumberFormat="0" applyFont="0" applyFill="0" applyAlignment="0" applyProtection="0"/>
    <xf numFmtId="0" fontId="11" fillId="11" borderId="1" applyNumberFormat="0" applyAlignment="0" applyProtection="0"/>
    <xf numFmtId="0" fontId="22" fillId="11" borderId="9" applyNumberFormat="0" applyAlignment="0" applyProtection="0"/>
    <xf numFmtId="0" fontId="1" fillId="60" borderId="40" applyNumberFormat="0" applyAlignment="0">
      <protection locked="0"/>
    </xf>
    <xf numFmtId="0" fontId="1" fillId="60" borderId="40" applyNumberFormat="0" applyAlignment="0">
      <protection locked="0"/>
    </xf>
    <xf numFmtId="0" fontId="1" fillId="60" borderId="40" applyNumberFormat="0" applyAlignment="0">
      <protection locked="0"/>
    </xf>
    <xf numFmtId="0" fontId="19" fillId="3" borderId="1" applyNumberFormat="0" applyAlignment="0" applyProtection="0"/>
    <xf numFmtId="0" fontId="22" fillId="11" borderId="9" applyNumberFormat="0" applyAlignment="0" applyProtection="0"/>
    <xf numFmtId="0" fontId="1" fillId="78" borderId="44"/>
    <xf numFmtId="0" fontId="22" fillId="11" borderId="9" applyNumberFormat="0" applyAlignment="0" applyProtection="0"/>
    <xf numFmtId="0" fontId="24" fillId="0" borderId="12" applyNumberFormat="0" applyFill="0" applyAlignment="0" applyProtection="0"/>
    <xf numFmtId="0" fontId="19" fillId="3" borderId="1" applyNumberFormat="0" applyAlignment="0" applyProtection="0"/>
    <xf numFmtId="0" fontId="8" fillId="7" borderId="7" applyNumberFormat="0" applyFont="0" applyAlignment="0" applyProtection="0"/>
    <xf numFmtId="0" fontId="8" fillId="7" borderId="7" applyNumberFormat="0" applyFont="0" applyAlignment="0" applyProtection="0"/>
    <xf numFmtId="0" fontId="11" fillId="11" borderId="1" applyNumberFormat="0" applyAlignment="0" applyProtection="0"/>
    <xf numFmtId="0" fontId="24" fillId="0" borderId="50" applyNumberFormat="0" applyFill="0" applyAlignment="0" applyProtection="0"/>
    <xf numFmtId="0" fontId="19" fillId="3" borderId="1" applyNumberFormat="0" applyAlignment="0" applyProtection="0"/>
    <xf numFmtId="0" fontId="1" fillId="7" borderId="7" applyNumberFormat="0" applyFont="0" applyAlignment="0" applyProtection="0"/>
    <xf numFmtId="0" fontId="8" fillId="7" borderId="7" applyNumberFormat="0" applyFont="0" applyAlignment="0" applyProtection="0"/>
    <xf numFmtId="0" fontId="8" fillId="7" borderId="7" applyNumberFormat="0" applyFont="0" applyAlignment="0" applyProtection="0"/>
    <xf numFmtId="0" fontId="22" fillId="11" borderId="9" applyNumberFormat="0" applyAlignment="0" applyProtection="0"/>
    <xf numFmtId="0" fontId="22" fillId="11" borderId="9" applyNumberFormat="0" applyAlignment="0" applyProtection="0"/>
    <xf numFmtId="0" fontId="22" fillId="11" borderId="9" applyNumberFormat="0" applyAlignment="0" applyProtection="0"/>
    <xf numFmtId="0" fontId="22" fillId="11" borderId="9" applyNumberFormat="0" applyAlignment="0" applyProtection="0"/>
    <xf numFmtId="0" fontId="22" fillId="20" borderId="9" applyNumberFormat="0" applyAlignment="0" applyProtection="0"/>
    <xf numFmtId="0" fontId="22" fillId="11" borderId="9" applyNumberFormat="0" applyAlignment="0" applyProtection="0"/>
    <xf numFmtId="0" fontId="24" fillId="0" borderId="50" applyNumberFormat="0" applyFill="0" applyAlignment="0" applyProtection="0"/>
    <xf numFmtId="0" fontId="24" fillId="0" borderId="50" applyNumberFormat="0" applyFill="0" applyAlignment="0" applyProtection="0"/>
    <xf numFmtId="0" fontId="8" fillId="7" borderId="7" applyNumberFormat="0" applyFont="0" applyAlignment="0" applyProtection="0"/>
    <xf numFmtId="0" fontId="24" fillId="0" borderId="50" applyNumberFormat="0" applyFill="0" applyAlignment="0" applyProtection="0"/>
    <xf numFmtId="189" fontId="132" fillId="0" borderId="49" applyNumberFormat="0" applyFont="0" applyFill="0" applyAlignment="0" applyProtection="0"/>
    <xf numFmtId="0" fontId="24" fillId="0" borderId="50" applyNumberFormat="0" applyFill="0" applyAlignment="0" applyProtection="0"/>
    <xf numFmtId="0" fontId="24" fillId="0" borderId="50" applyNumberFormat="0" applyFill="0" applyAlignment="0" applyProtection="0"/>
    <xf numFmtId="0" fontId="19" fillId="3" borderId="1" applyNumberFormat="0" applyAlignment="0" applyProtection="0"/>
    <xf numFmtId="49" fontId="127" fillId="76" borderId="44">
      <alignment horizontal="left"/>
    </xf>
    <xf numFmtId="0" fontId="11" fillId="11" borderId="1" applyNumberFormat="0" applyAlignment="0" applyProtection="0"/>
    <xf numFmtId="0" fontId="24" fillId="0" borderId="12" applyNumberFormat="0" applyFill="0" applyAlignment="0" applyProtection="0"/>
    <xf numFmtId="0" fontId="11" fillId="11" borderId="1" applyNumberFormat="0" applyAlignment="0" applyProtection="0"/>
    <xf numFmtId="0" fontId="11" fillId="11" borderId="1" applyNumberFormat="0" applyAlignment="0" applyProtection="0"/>
    <xf numFmtId="0" fontId="19" fillId="3" borderId="1" applyNumberFormat="0" applyAlignment="0" applyProtection="0"/>
    <xf numFmtId="0" fontId="22" fillId="11" borderId="9" applyNumberFormat="0" applyAlignment="0" applyProtection="0"/>
    <xf numFmtId="0" fontId="11" fillId="11" borderId="1" applyNumberFormat="0" applyAlignment="0" applyProtection="0"/>
    <xf numFmtId="0" fontId="22" fillId="91" borderId="9" applyNumberFormat="0" applyAlignment="0" applyProtection="0"/>
    <xf numFmtId="0" fontId="11" fillId="11" borderId="1" applyNumberFormat="0" applyAlignment="0" applyProtection="0"/>
    <xf numFmtId="0" fontId="8" fillId="7" borderId="7" applyNumberFormat="0" applyFont="0" applyAlignment="0" applyProtection="0"/>
    <xf numFmtId="0" fontId="8" fillId="7" borderId="7" applyNumberFormat="0" applyFont="0" applyAlignment="0" applyProtection="0"/>
    <xf numFmtId="0" fontId="1" fillId="7" borderId="7" applyNumberFormat="0" applyFont="0" applyAlignment="0" applyProtection="0"/>
    <xf numFmtId="0" fontId="1" fillId="7" borderId="7" applyNumberFormat="0" applyFont="0" applyAlignment="0" applyProtection="0"/>
    <xf numFmtId="0" fontId="22" fillId="11" borderId="9" applyNumberFormat="0" applyAlignment="0" applyProtection="0"/>
    <xf numFmtId="0" fontId="22" fillId="11" borderId="9" applyNumberFormat="0" applyAlignment="0" applyProtection="0"/>
    <xf numFmtId="49" fontId="127" fillId="76" borderId="44">
      <alignment horizontal="centerContinuous"/>
    </xf>
    <xf numFmtId="49" fontId="126" fillId="76" borderId="43">
      <alignment horizontal="left"/>
    </xf>
    <xf numFmtId="49" fontId="127" fillId="76" borderId="44">
      <alignment horizontal="centerContinuous"/>
    </xf>
    <xf numFmtId="0" fontId="1" fillId="77" borderId="44"/>
    <xf numFmtId="0" fontId="1" fillId="77" borderId="44"/>
    <xf numFmtId="0" fontId="1" fillId="78" borderId="44"/>
    <xf numFmtId="0" fontId="1" fillId="78" borderId="44"/>
    <xf numFmtId="49" fontId="127" fillId="76" borderId="44">
      <alignment horizontal="left"/>
    </xf>
    <xf numFmtId="189" fontId="132" fillId="0" borderId="48" applyNumberFormat="0" applyFont="0" applyFill="0" applyAlignment="0" applyProtection="0"/>
    <xf numFmtId="189" fontId="132" fillId="0" borderId="49" applyNumberFormat="0" applyFont="0" applyFill="0" applyAlignment="0" applyProtection="0"/>
    <xf numFmtId="0" fontId="24" fillId="0" borderId="50" applyNumberFormat="0" applyFill="0" applyAlignment="0" applyProtection="0"/>
    <xf numFmtId="0" fontId="24" fillId="0" borderId="50" applyNumberFormat="0" applyFill="0" applyAlignment="0" applyProtection="0"/>
    <xf numFmtId="0" fontId="24" fillId="0" borderId="50" applyNumberFormat="0" applyFill="0" applyAlignment="0" applyProtection="0"/>
    <xf numFmtId="0" fontId="24" fillId="0" borderId="50" applyNumberFormat="0" applyFill="0" applyAlignment="0" applyProtection="0"/>
    <xf numFmtId="0" fontId="24" fillId="0" borderId="50" applyNumberFormat="0" applyFill="0" applyAlignment="0" applyProtection="0"/>
    <xf numFmtId="0" fontId="24" fillId="0" borderId="50" applyNumberFormat="0" applyFill="0" applyAlignment="0" applyProtection="0"/>
    <xf numFmtId="0" fontId="24" fillId="0" borderId="12" applyNumberFormat="0" applyFill="0" applyAlignment="0" applyProtection="0"/>
    <xf numFmtId="0" fontId="24" fillId="0" borderId="50" applyNumberFormat="0" applyFill="0" applyAlignment="0" applyProtection="0"/>
    <xf numFmtId="0" fontId="24" fillId="0" borderId="50" applyNumberFormat="0" applyFill="0" applyAlignment="0" applyProtection="0"/>
    <xf numFmtId="0" fontId="24" fillId="0" borderId="50" applyNumberFormat="0" applyFill="0" applyAlignment="0" applyProtection="0"/>
    <xf numFmtId="0" fontId="24" fillId="0" borderId="50" applyNumberFormat="0" applyFill="0" applyAlignment="0" applyProtection="0"/>
    <xf numFmtId="0" fontId="24" fillId="0" borderId="50" applyNumberFormat="0" applyFill="0" applyAlignment="0" applyProtection="0"/>
    <xf numFmtId="0" fontId="24" fillId="0" borderId="50" applyNumberFormat="0" applyFill="0" applyAlignment="0" applyProtection="0"/>
    <xf numFmtId="0" fontId="19" fillId="3" borderId="1" applyNumberFormat="0" applyAlignment="0" applyProtection="0"/>
    <xf numFmtId="0" fontId="24" fillId="0" borderId="50" applyNumberFormat="0" applyFill="0" applyAlignment="0" applyProtection="0"/>
    <xf numFmtId="0" fontId="11" fillId="11" borderId="1" applyNumberFormat="0" applyAlignment="0" applyProtection="0"/>
    <xf numFmtId="49" fontId="126" fillId="76" borderId="43">
      <alignment horizontal="left"/>
    </xf>
    <xf numFmtId="0" fontId="22" fillId="11" borderId="9" applyNumberFormat="0" applyAlignment="0" applyProtection="0"/>
    <xf numFmtId="0" fontId="8" fillId="7" borderId="7" applyNumberFormat="0" applyFont="0" applyAlignment="0" applyProtection="0"/>
    <xf numFmtId="0" fontId="11" fillId="11" borderId="1" applyNumberFormat="0" applyAlignment="0" applyProtection="0"/>
    <xf numFmtId="0" fontId="11" fillId="11" borderId="1" applyNumberFormat="0" applyAlignment="0" applyProtection="0"/>
    <xf numFmtId="0" fontId="19" fillId="3" borderId="1" applyNumberFormat="0" applyAlignment="0" applyProtection="0"/>
    <xf numFmtId="0" fontId="19" fillId="3" borderId="1" applyNumberFormat="0" applyAlignment="0" applyProtection="0"/>
    <xf numFmtId="0" fontId="8" fillId="7" borderId="7" applyNumberFormat="0" applyFont="0" applyAlignment="0" applyProtection="0"/>
    <xf numFmtId="0" fontId="8" fillId="7" borderId="7" applyNumberFormat="0" applyFont="0" applyAlignment="0" applyProtection="0"/>
    <xf numFmtId="0" fontId="8" fillId="7" borderId="7" applyNumberFormat="0" applyFont="0" applyAlignment="0" applyProtection="0"/>
    <xf numFmtId="0" fontId="22" fillId="11" borderId="9" applyNumberFormat="0" applyAlignment="0" applyProtection="0"/>
    <xf numFmtId="0" fontId="22" fillId="11" borderId="9" applyNumberFormat="0" applyAlignment="0" applyProtection="0"/>
    <xf numFmtId="0" fontId="11" fillId="11" borderId="1" applyNumberFormat="0" applyAlignment="0" applyProtection="0"/>
    <xf numFmtId="0" fontId="11" fillId="11" borderId="1" applyNumberFormat="0" applyAlignment="0" applyProtection="0"/>
    <xf numFmtId="0" fontId="11" fillId="11" borderId="1" applyNumberFormat="0" applyAlignment="0" applyProtection="0"/>
    <xf numFmtId="0" fontId="11" fillId="11" borderId="1" applyNumberFormat="0" applyAlignment="0" applyProtection="0"/>
    <xf numFmtId="0" fontId="19" fillId="3" borderId="1" applyNumberFormat="0" applyAlignment="0" applyProtection="0"/>
    <xf numFmtId="0" fontId="19" fillId="3" borderId="1" applyNumberFormat="0" applyAlignment="0" applyProtection="0"/>
    <xf numFmtId="0" fontId="19" fillId="3" borderId="1" applyNumberFormat="0" applyAlignment="0" applyProtection="0"/>
    <xf numFmtId="0" fontId="19" fillId="3" borderId="1" applyNumberFormat="0" applyAlignment="0" applyProtection="0"/>
    <xf numFmtId="0" fontId="22" fillId="11" borderId="9" applyNumberFormat="0" applyAlignment="0" applyProtection="0"/>
    <xf numFmtId="0" fontId="8" fillId="7" borderId="7" applyNumberFormat="0" applyFont="0" applyAlignment="0" applyProtection="0"/>
    <xf numFmtId="0" fontId="8" fillId="7" borderId="7" applyNumberFormat="0" applyFont="0" applyAlignment="0" applyProtection="0"/>
    <xf numFmtId="0" fontId="8" fillId="7" borderId="7" applyNumberFormat="0" applyFont="0" applyAlignment="0" applyProtection="0"/>
    <xf numFmtId="0" fontId="8" fillId="7" borderId="7" applyNumberFormat="0" applyFont="0" applyAlignment="0" applyProtection="0"/>
    <xf numFmtId="0" fontId="8" fillId="7" borderId="7" applyNumberFormat="0" applyFont="0" applyAlignment="0" applyProtection="0"/>
    <xf numFmtId="0" fontId="8" fillId="7" borderId="7" applyNumberFormat="0" applyFont="0" applyAlignment="0" applyProtection="0"/>
    <xf numFmtId="0" fontId="22" fillId="11" borderId="9" applyNumberFormat="0" applyAlignment="0" applyProtection="0"/>
    <xf numFmtId="0" fontId="22" fillId="11" borderId="9" applyNumberFormat="0" applyAlignment="0" applyProtection="0"/>
    <xf numFmtId="0" fontId="22" fillId="11" borderId="9" applyNumberFormat="0" applyAlignment="0" applyProtection="0"/>
    <xf numFmtId="0" fontId="22" fillId="11" borderId="9" applyNumberFormat="0" applyAlignment="0" applyProtection="0"/>
    <xf numFmtId="0" fontId="22" fillId="91" borderId="9" applyNumberFormat="0" applyAlignment="0" applyProtection="0"/>
    <xf numFmtId="0" fontId="11" fillId="91" borderId="1" applyNumberFormat="0" applyAlignment="0" applyProtection="0"/>
    <xf numFmtId="0" fontId="11" fillId="11" borderId="1" applyNumberFormat="0" applyAlignment="0" applyProtection="0"/>
    <xf numFmtId="0" fontId="11" fillId="11" borderId="1" applyNumberFormat="0" applyAlignment="0" applyProtection="0"/>
    <xf numFmtId="0" fontId="11" fillId="11" borderId="1" applyNumberFormat="0" applyAlignment="0" applyProtection="0"/>
    <xf numFmtId="0" fontId="11" fillId="11" borderId="1" applyNumberFormat="0" applyAlignment="0" applyProtection="0"/>
    <xf numFmtId="0" fontId="11" fillId="11" borderId="1" applyNumberFormat="0" applyAlignment="0" applyProtection="0"/>
    <xf numFmtId="0" fontId="11" fillId="11" borderId="1" applyNumberFormat="0" applyAlignment="0" applyProtection="0"/>
    <xf numFmtId="0" fontId="11" fillId="20" borderId="1" applyNumberFormat="0" applyAlignment="0" applyProtection="0"/>
    <xf numFmtId="0" fontId="11" fillId="11" borderId="1" applyNumberFormat="0" applyAlignment="0" applyProtection="0"/>
    <xf numFmtId="0" fontId="11" fillId="11" borderId="1" applyNumberFormat="0" applyAlignment="0" applyProtection="0"/>
    <xf numFmtId="0" fontId="11" fillId="11" borderId="1" applyNumberFormat="0" applyAlignment="0" applyProtection="0"/>
    <xf numFmtId="0" fontId="11" fillId="11" borderId="1" applyNumberFormat="0" applyAlignment="0" applyProtection="0"/>
    <xf numFmtId="0" fontId="11" fillId="11" borderId="1" applyNumberFormat="0" applyAlignment="0" applyProtection="0"/>
    <xf numFmtId="0" fontId="11" fillId="11" borderId="1" applyNumberFormat="0" applyAlignment="0" applyProtection="0"/>
    <xf numFmtId="0" fontId="11" fillId="11" borderId="1" applyNumberFormat="0" applyAlignment="0" applyProtection="0"/>
    <xf numFmtId="0" fontId="19" fillId="3" borderId="1" applyNumberFormat="0" applyAlignment="0" applyProtection="0"/>
    <xf numFmtId="0" fontId="24" fillId="0" borderId="12" applyNumberFormat="0" applyFill="0" applyAlignment="0" applyProtection="0"/>
    <xf numFmtId="0" fontId="26" fillId="66" borderId="9" applyNumberFormat="0">
      <alignment vertical="center"/>
    </xf>
    <xf numFmtId="0" fontId="19" fillId="3" borderId="1" applyNumberFormat="0" applyAlignment="0" applyProtection="0"/>
    <xf numFmtId="0" fontId="19" fillId="3" borderId="1" applyNumberFormat="0" applyAlignment="0" applyProtection="0"/>
    <xf numFmtId="0" fontId="19" fillId="3" borderId="1" applyNumberFormat="0" applyAlignment="0" applyProtection="0"/>
    <xf numFmtId="0" fontId="19" fillId="3" borderId="1" applyNumberFormat="0" applyAlignment="0" applyProtection="0"/>
    <xf numFmtId="0" fontId="19" fillId="3" borderId="1" applyNumberFormat="0" applyAlignment="0" applyProtection="0"/>
    <xf numFmtId="0" fontId="19" fillId="3" borderId="1" applyNumberFormat="0" applyAlignment="0" applyProtection="0"/>
    <xf numFmtId="0" fontId="19" fillId="13" borderId="1" applyNumberFormat="0" applyAlignment="0" applyProtection="0"/>
    <xf numFmtId="0" fontId="19" fillId="3" borderId="1" applyNumberFormat="0" applyAlignment="0" applyProtection="0"/>
    <xf numFmtId="0" fontId="19" fillId="3" borderId="1" applyNumberFormat="0" applyAlignment="0" applyProtection="0"/>
    <xf numFmtId="0" fontId="19" fillId="3" borderId="1" applyNumberFormat="0" applyAlignment="0" applyProtection="0"/>
    <xf numFmtId="0" fontId="19" fillId="3" borderId="1" applyNumberFormat="0" applyAlignment="0" applyProtection="0"/>
    <xf numFmtId="0" fontId="19" fillId="3" borderId="1" applyNumberFormat="0" applyAlignment="0" applyProtection="0"/>
    <xf numFmtId="0" fontId="19" fillId="3" borderId="1" applyNumberFormat="0" applyAlignment="0" applyProtection="0"/>
    <xf numFmtId="0" fontId="19" fillId="3" borderId="1" applyNumberFormat="0" applyAlignment="0" applyProtection="0"/>
    <xf numFmtId="0" fontId="1" fillId="60" borderId="40" applyNumberFormat="0" applyAlignment="0">
      <protection locked="0"/>
    </xf>
    <xf numFmtId="0" fontId="1" fillId="60" borderId="40" applyNumberFormat="0" applyAlignment="0">
      <protection locked="0"/>
    </xf>
    <xf numFmtId="0" fontId="8" fillId="7" borderId="7" applyNumberFormat="0" applyFont="0" applyAlignment="0" applyProtection="0"/>
    <xf numFmtId="0" fontId="8" fillId="7" borderId="7" applyNumberFormat="0" applyFont="0" applyAlignment="0" applyProtection="0"/>
    <xf numFmtId="0" fontId="8" fillId="7" borderId="7" applyNumberFormat="0" applyFont="0" applyAlignment="0" applyProtection="0"/>
    <xf numFmtId="0" fontId="8" fillId="7" borderId="7" applyNumberFormat="0" applyFont="0" applyAlignment="0" applyProtection="0"/>
    <xf numFmtId="0" fontId="8" fillId="7" borderId="7" applyNumberFormat="0" applyFont="0" applyAlignment="0" applyProtection="0"/>
    <xf numFmtId="0" fontId="8" fillId="7" borderId="7" applyNumberFormat="0" applyFont="0" applyAlignment="0" applyProtection="0"/>
    <xf numFmtId="0" fontId="8" fillId="7" borderId="7" applyNumberFormat="0" applyFont="0" applyAlignment="0" applyProtection="0"/>
    <xf numFmtId="0" fontId="1" fillId="7" borderId="7" applyNumberFormat="0" applyFont="0" applyAlignment="0" applyProtection="0"/>
    <xf numFmtId="0" fontId="1" fillId="7" borderId="7" applyNumberFormat="0" applyFont="0" applyAlignment="0" applyProtection="0"/>
    <xf numFmtId="0" fontId="1" fillId="7" borderId="7" applyNumberFormat="0" applyFont="0" applyAlignment="0" applyProtection="0"/>
    <xf numFmtId="0" fontId="8" fillId="7" borderId="7" applyNumberFormat="0" applyFont="0" applyAlignment="0" applyProtection="0"/>
    <xf numFmtId="0" fontId="8" fillId="7" borderId="7" applyNumberFormat="0" applyFont="0" applyAlignment="0" applyProtection="0"/>
    <xf numFmtId="0" fontId="1" fillId="7" borderId="7" applyNumberFormat="0" applyFont="0" applyAlignment="0" applyProtection="0"/>
    <xf numFmtId="0" fontId="22" fillId="11" borderId="9" applyNumberFormat="0" applyAlignment="0" applyProtection="0"/>
    <xf numFmtId="0" fontId="22" fillId="11" borderId="9" applyNumberFormat="0" applyAlignment="0" applyProtection="0"/>
    <xf numFmtId="0" fontId="22" fillId="11" borderId="9" applyNumberFormat="0" applyAlignment="0" applyProtection="0"/>
    <xf numFmtId="0" fontId="22" fillId="11" borderId="9" applyNumberFormat="0" applyAlignment="0" applyProtection="0"/>
    <xf numFmtId="0" fontId="22" fillId="11" borderId="9" applyNumberFormat="0" applyAlignment="0" applyProtection="0"/>
    <xf numFmtId="0" fontId="22" fillId="11" borderId="9" applyNumberFormat="0" applyAlignment="0" applyProtection="0"/>
    <xf numFmtId="0" fontId="22" fillId="20" borderId="9" applyNumberFormat="0" applyAlignment="0" applyProtection="0"/>
    <xf numFmtId="0" fontId="22" fillId="11" borderId="9" applyNumberFormat="0" applyAlignment="0" applyProtection="0"/>
    <xf numFmtId="0" fontId="22" fillId="11" borderId="9" applyNumberFormat="0" applyAlignment="0" applyProtection="0"/>
    <xf numFmtId="0" fontId="22" fillId="11" borderId="9" applyNumberFormat="0" applyAlignment="0" applyProtection="0"/>
    <xf numFmtId="0" fontId="22" fillId="11" borderId="9" applyNumberFormat="0" applyAlignment="0" applyProtection="0"/>
    <xf numFmtId="0" fontId="22" fillId="11" borderId="9" applyNumberFormat="0" applyAlignment="0" applyProtection="0"/>
    <xf numFmtId="0" fontId="22" fillId="11" borderId="9" applyNumberFormat="0" applyAlignment="0" applyProtection="0"/>
    <xf numFmtId="0" fontId="22" fillId="11" borderId="9" applyNumberFormat="0" applyAlignment="0" applyProtection="0"/>
    <xf numFmtId="49" fontId="126" fillId="76" borderId="43">
      <alignment horizontal="left"/>
    </xf>
    <xf numFmtId="49" fontId="127" fillId="76" borderId="44">
      <alignment horizontal="centerContinuous"/>
    </xf>
    <xf numFmtId="0" fontId="1" fillId="77" borderId="44"/>
    <xf numFmtId="0" fontId="1" fillId="77" borderId="44"/>
    <xf numFmtId="0" fontId="1" fillId="78" borderId="44"/>
    <xf numFmtId="0" fontId="1" fillId="78" borderId="44"/>
    <xf numFmtId="49" fontId="127" fillId="76" borderId="44">
      <alignment horizontal="left"/>
    </xf>
    <xf numFmtId="189" fontId="132" fillId="0" borderId="48" applyNumberFormat="0" applyFont="0" applyFill="0" applyAlignment="0" applyProtection="0"/>
    <xf numFmtId="189" fontId="132" fillId="0" borderId="49" applyNumberFormat="0" applyFont="0" applyFill="0" applyAlignment="0" applyProtection="0"/>
    <xf numFmtId="0" fontId="24" fillId="0" borderId="50" applyNumberFormat="0" applyFill="0" applyAlignment="0" applyProtection="0"/>
    <xf numFmtId="0" fontId="24" fillId="0" borderId="50" applyNumberFormat="0" applyFill="0" applyAlignment="0" applyProtection="0"/>
    <xf numFmtId="0" fontId="24" fillId="0" borderId="50" applyNumberFormat="0" applyFill="0" applyAlignment="0" applyProtection="0"/>
    <xf numFmtId="0" fontId="24" fillId="0" borderId="50" applyNumberFormat="0" applyFill="0" applyAlignment="0" applyProtection="0"/>
    <xf numFmtId="0" fontId="24" fillId="0" borderId="50" applyNumberFormat="0" applyFill="0" applyAlignment="0" applyProtection="0"/>
    <xf numFmtId="0" fontId="24" fillId="0" borderId="50" applyNumberFormat="0" applyFill="0" applyAlignment="0" applyProtection="0"/>
    <xf numFmtId="0" fontId="24" fillId="0" borderId="12" applyNumberFormat="0" applyFill="0" applyAlignment="0" applyProtection="0"/>
    <xf numFmtId="0" fontId="24" fillId="0" borderId="50" applyNumberFormat="0" applyFill="0" applyAlignment="0" applyProtection="0"/>
    <xf numFmtId="0" fontId="24" fillId="0" borderId="50" applyNumberFormat="0" applyFill="0" applyAlignment="0" applyProtection="0"/>
    <xf numFmtId="0" fontId="24" fillId="0" borderId="50" applyNumberFormat="0" applyFill="0" applyAlignment="0" applyProtection="0"/>
    <xf numFmtId="0" fontId="24" fillId="0" borderId="50" applyNumberFormat="0" applyFill="0" applyAlignment="0" applyProtection="0"/>
    <xf numFmtId="0" fontId="24" fillId="0" borderId="50" applyNumberFormat="0" applyFill="0" applyAlignment="0" applyProtection="0"/>
    <xf numFmtId="0" fontId="24" fillId="0" borderId="50" applyNumberFormat="0" applyFill="0" applyAlignment="0" applyProtection="0"/>
    <xf numFmtId="0" fontId="5" fillId="0" borderId="18" applyFont="0" applyFill="0" applyAlignment="0" applyProtection="0"/>
    <xf numFmtId="37" fontId="142" fillId="0" borderId="18" applyNumberFormat="0" applyFont="0" applyFill="0" applyAlignment="0"/>
    <xf numFmtId="0" fontId="8" fillId="7" borderId="7" applyNumberFormat="0" applyFont="0" applyAlignment="0" applyProtection="0"/>
    <xf numFmtId="0" fontId="11" fillId="11" borderId="1" applyNumberFormat="0" applyAlignment="0" applyProtection="0"/>
    <xf numFmtId="0" fontId="11" fillId="11" borderId="1" applyNumberFormat="0" applyAlignment="0" applyProtection="0"/>
    <xf numFmtId="0" fontId="19" fillId="3" borderId="1" applyNumberFormat="0" applyAlignment="0" applyProtection="0"/>
    <xf numFmtId="0" fontId="19" fillId="3" borderId="1" applyNumberFormat="0" applyAlignment="0" applyProtection="0"/>
    <xf numFmtId="0" fontId="24" fillId="0" borderId="50" applyNumberFormat="0" applyFill="0" applyAlignment="0" applyProtection="0"/>
    <xf numFmtId="0" fontId="8" fillId="7" borderId="7" applyNumberFormat="0" applyFont="0" applyAlignment="0" applyProtection="0"/>
    <xf numFmtId="0" fontId="8" fillId="7" borderId="7" applyNumberFormat="0" applyFont="0" applyAlignment="0" applyProtection="0"/>
    <xf numFmtId="0" fontId="8" fillId="7" borderId="7" applyNumberFormat="0" applyFont="0" applyAlignment="0" applyProtection="0"/>
    <xf numFmtId="0" fontId="22" fillId="11" borderId="9" applyNumberFormat="0" applyAlignment="0" applyProtection="0"/>
    <xf numFmtId="0" fontId="22" fillId="11" borderId="9" applyNumberFormat="0" applyAlignment="0" applyProtection="0"/>
    <xf numFmtId="0" fontId="11" fillId="11" borderId="1" applyNumberFormat="0" applyAlignment="0" applyProtection="0"/>
    <xf numFmtId="0" fontId="11" fillId="11" borderId="1" applyNumberFormat="0" applyAlignment="0" applyProtection="0"/>
    <xf numFmtId="0" fontId="11" fillId="11" borderId="1" applyNumberFormat="0" applyAlignment="0" applyProtection="0"/>
    <xf numFmtId="0" fontId="11" fillId="11" borderId="1" applyNumberFormat="0" applyAlignment="0" applyProtection="0"/>
    <xf numFmtId="0" fontId="19" fillId="3" borderId="1" applyNumberFormat="0" applyAlignment="0" applyProtection="0"/>
    <xf numFmtId="0" fontId="19" fillId="3" borderId="1" applyNumberFormat="0" applyAlignment="0" applyProtection="0"/>
    <xf numFmtId="0" fontId="19" fillId="3" borderId="1" applyNumberFormat="0" applyAlignment="0" applyProtection="0"/>
    <xf numFmtId="0" fontId="19" fillId="3" borderId="1" applyNumberFormat="0" applyAlignment="0" applyProtection="0"/>
    <xf numFmtId="0" fontId="8" fillId="7" borderId="7" applyNumberFormat="0" applyFont="0" applyAlignment="0" applyProtection="0"/>
    <xf numFmtId="0" fontId="8" fillId="7" borderId="7" applyNumberFormat="0" applyFont="0" applyAlignment="0" applyProtection="0"/>
    <xf numFmtId="0" fontId="8" fillId="7" borderId="7" applyNumberFormat="0" applyFont="0" applyAlignment="0" applyProtection="0"/>
    <xf numFmtId="0" fontId="8" fillId="7" borderId="7" applyNumberFormat="0" applyFont="0" applyAlignment="0" applyProtection="0"/>
    <xf numFmtId="0" fontId="8" fillId="7" borderId="7" applyNumberFormat="0" applyFont="0" applyAlignment="0" applyProtection="0"/>
    <xf numFmtId="0" fontId="8" fillId="7" borderId="7" applyNumberFormat="0" applyFont="0" applyAlignment="0" applyProtection="0"/>
    <xf numFmtId="0" fontId="22" fillId="11" borderId="9" applyNumberFormat="0" applyAlignment="0" applyProtection="0"/>
    <xf numFmtId="0" fontId="22" fillId="11" borderId="9" applyNumberFormat="0" applyAlignment="0" applyProtection="0"/>
    <xf numFmtId="0" fontId="22" fillId="11" borderId="9" applyNumberFormat="0" applyAlignment="0" applyProtection="0"/>
    <xf numFmtId="0" fontId="22" fillId="11" borderId="9" applyNumberFormat="0" applyAlignment="0" applyProtection="0"/>
    <xf numFmtId="0" fontId="22" fillId="91" borderId="9" applyNumberFormat="0" applyAlignment="0" applyProtection="0"/>
    <xf numFmtId="0" fontId="11" fillId="91" borderId="1" applyNumberFormat="0" applyAlignment="0" applyProtection="0"/>
    <xf numFmtId="0" fontId="11" fillId="11" borderId="1" applyNumberFormat="0" applyAlignment="0" applyProtection="0"/>
    <xf numFmtId="0" fontId="11" fillId="11" borderId="1" applyNumberFormat="0" applyAlignment="0" applyProtection="0"/>
    <xf numFmtId="0" fontId="11" fillId="11" borderId="1" applyNumberFormat="0" applyAlignment="0" applyProtection="0"/>
    <xf numFmtId="0" fontId="11" fillId="11" borderId="1" applyNumberFormat="0" applyAlignment="0" applyProtection="0"/>
    <xf numFmtId="0" fontId="11" fillId="11" borderId="1" applyNumberFormat="0" applyAlignment="0" applyProtection="0"/>
    <xf numFmtId="0" fontId="11" fillId="11" borderId="1" applyNumberFormat="0" applyAlignment="0" applyProtection="0"/>
    <xf numFmtId="0" fontId="11" fillId="20" borderId="1" applyNumberFormat="0" applyAlignment="0" applyProtection="0"/>
    <xf numFmtId="0" fontId="11" fillId="11" borderId="1" applyNumberFormat="0" applyAlignment="0" applyProtection="0"/>
    <xf numFmtId="0" fontId="11" fillId="11" borderId="1" applyNumberFormat="0" applyAlignment="0" applyProtection="0"/>
    <xf numFmtId="0" fontId="11" fillId="11" borderId="1" applyNumberFormat="0" applyAlignment="0" applyProtection="0"/>
    <xf numFmtId="0" fontId="11" fillId="11" borderId="1" applyNumberFormat="0" applyAlignment="0" applyProtection="0"/>
    <xf numFmtId="0" fontId="11" fillId="11" borderId="1" applyNumberFormat="0" applyAlignment="0" applyProtection="0"/>
    <xf numFmtId="0" fontId="11" fillId="11" borderId="1" applyNumberFormat="0" applyAlignment="0" applyProtection="0"/>
    <xf numFmtId="0" fontId="11" fillId="11" borderId="1" applyNumberFormat="0" applyAlignment="0" applyProtection="0"/>
    <xf numFmtId="0" fontId="19" fillId="3" borderId="1" applyNumberFormat="0" applyAlignment="0" applyProtection="0"/>
    <xf numFmtId="0" fontId="24" fillId="0" borderId="12" applyNumberFormat="0" applyFill="0" applyAlignment="0" applyProtection="0"/>
    <xf numFmtId="0" fontId="26" fillId="66" borderId="9" applyNumberFormat="0">
      <alignment vertical="center"/>
    </xf>
    <xf numFmtId="0" fontId="19" fillId="3" borderId="1" applyNumberFormat="0" applyAlignment="0" applyProtection="0"/>
    <xf numFmtId="0" fontId="19" fillId="3" borderId="1" applyNumberFormat="0" applyAlignment="0" applyProtection="0"/>
    <xf numFmtId="0" fontId="19" fillId="3" borderId="1" applyNumberFormat="0" applyAlignment="0" applyProtection="0"/>
    <xf numFmtId="0" fontId="19" fillId="3" borderId="1" applyNumberFormat="0" applyAlignment="0" applyProtection="0"/>
    <xf numFmtId="0" fontId="19" fillId="3" borderId="1" applyNumberFormat="0" applyAlignment="0" applyProtection="0"/>
    <xf numFmtId="0" fontId="19" fillId="3" borderId="1" applyNumberFormat="0" applyAlignment="0" applyProtection="0"/>
    <xf numFmtId="0" fontId="19" fillId="13" borderId="1" applyNumberFormat="0" applyAlignment="0" applyProtection="0"/>
    <xf numFmtId="0" fontId="19" fillId="3" borderId="1" applyNumberFormat="0" applyAlignment="0" applyProtection="0"/>
    <xf numFmtId="0" fontId="19" fillId="3" borderId="1" applyNumberFormat="0" applyAlignment="0" applyProtection="0"/>
    <xf numFmtId="0" fontId="19" fillId="3" borderId="1" applyNumberFormat="0" applyAlignment="0" applyProtection="0"/>
    <xf numFmtId="0" fontId="19" fillId="3" borderId="1" applyNumberFormat="0" applyAlignment="0" applyProtection="0"/>
    <xf numFmtId="0" fontId="19" fillId="3" borderId="1" applyNumberFormat="0" applyAlignment="0" applyProtection="0"/>
    <xf numFmtId="0" fontId="19" fillId="3" borderId="1" applyNumberFormat="0" applyAlignment="0" applyProtection="0"/>
    <xf numFmtId="0" fontId="19" fillId="3" borderId="1" applyNumberFormat="0" applyAlignment="0" applyProtection="0"/>
    <xf numFmtId="0" fontId="1" fillId="60" borderId="40" applyNumberFormat="0" applyAlignment="0">
      <protection locked="0"/>
    </xf>
    <xf numFmtId="0" fontId="1" fillId="60" borderId="40" applyNumberFormat="0" applyAlignment="0">
      <protection locked="0"/>
    </xf>
    <xf numFmtId="0" fontId="8" fillId="7" borderId="7" applyNumberFormat="0" applyFont="0" applyAlignment="0" applyProtection="0"/>
    <xf numFmtId="0" fontId="8" fillId="7" borderId="7" applyNumberFormat="0" applyFont="0" applyAlignment="0" applyProtection="0"/>
    <xf numFmtId="0" fontId="8" fillId="7" borderId="7" applyNumberFormat="0" applyFont="0" applyAlignment="0" applyProtection="0"/>
    <xf numFmtId="0" fontId="8" fillId="7" borderId="7" applyNumberFormat="0" applyFont="0" applyAlignment="0" applyProtection="0"/>
    <xf numFmtId="0" fontId="8" fillId="7" borderId="7" applyNumberFormat="0" applyFont="0" applyAlignment="0" applyProtection="0"/>
    <xf numFmtId="0" fontId="8" fillId="7" borderId="7" applyNumberFormat="0" applyFont="0" applyAlignment="0" applyProtection="0"/>
    <xf numFmtId="0" fontId="8" fillId="7" borderId="7" applyNumberFormat="0" applyFont="0" applyAlignment="0" applyProtection="0"/>
    <xf numFmtId="0" fontId="1" fillId="7" borderId="7" applyNumberFormat="0" applyFont="0" applyAlignment="0" applyProtection="0"/>
    <xf numFmtId="0" fontId="1" fillId="7" borderId="7" applyNumberFormat="0" applyFont="0" applyAlignment="0" applyProtection="0"/>
    <xf numFmtId="0" fontId="1" fillId="7" borderId="7" applyNumberFormat="0" applyFont="0" applyAlignment="0" applyProtection="0"/>
    <xf numFmtId="0" fontId="8" fillId="7" borderId="7" applyNumberFormat="0" applyFont="0" applyAlignment="0" applyProtection="0"/>
    <xf numFmtId="0" fontId="8" fillId="7" borderId="7" applyNumberFormat="0" applyFont="0" applyAlignment="0" applyProtection="0"/>
    <xf numFmtId="0" fontId="1" fillId="7" borderId="7" applyNumberFormat="0" applyFont="0" applyAlignment="0" applyProtection="0"/>
    <xf numFmtId="0" fontId="22" fillId="11" borderId="9" applyNumberFormat="0" applyAlignment="0" applyProtection="0"/>
    <xf numFmtId="0" fontId="22" fillId="11" borderId="9" applyNumberFormat="0" applyAlignment="0" applyProtection="0"/>
    <xf numFmtId="0" fontId="22" fillId="11" borderId="9" applyNumberFormat="0" applyAlignment="0" applyProtection="0"/>
    <xf numFmtId="0" fontId="22" fillId="11" borderId="9" applyNumberFormat="0" applyAlignment="0" applyProtection="0"/>
    <xf numFmtId="0" fontId="22" fillId="11" borderId="9" applyNumberFormat="0" applyAlignment="0" applyProtection="0"/>
    <xf numFmtId="0" fontId="22" fillId="11" borderId="9" applyNumberFormat="0" applyAlignment="0" applyProtection="0"/>
    <xf numFmtId="0" fontId="22" fillId="20" borderId="9" applyNumberFormat="0" applyAlignment="0" applyProtection="0"/>
    <xf numFmtId="0" fontId="22" fillId="11" borderId="9" applyNumberFormat="0" applyAlignment="0" applyProtection="0"/>
    <xf numFmtId="0" fontId="22" fillId="11" borderId="9" applyNumberFormat="0" applyAlignment="0" applyProtection="0"/>
    <xf numFmtId="0" fontId="22" fillId="11" borderId="9" applyNumberFormat="0" applyAlignment="0" applyProtection="0"/>
    <xf numFmtId="0" fontId="22" fillId="11" borderId="9" applyNumberFormat="0" applyAlignment="0" applyProtection="0"/>
    <xf numFmtId="0" fontId="22" fillId="11" borderId="9" applyNumberFormat="0" applyAlignment="0" applyProtection="0"/>
    <xf numFmtId="0" fontId="22" fillId="11" borderId="9" applyNumberFormat="0" applyAlignment="0" applyProtection="0"/>
    <xf numFmtId="0" fontId="22" fillId="11" borderId="9" applyNumberFormat="0" applyAlignment="0" applyProtection="0"/>
    <xf numFmtId="49" fontId="126" fillId="76" borderId="43">
      <alignment horizontal="left"/>
    </xf>
    <xf numFmtId="49" fontId="127" fillId="76" borderId="44">
      <alignment horizontal="centerContinuous"/>
    </xf>
    <xf numFmtId="0" fontId="1" fillId="77" borderId="44"/>
    <xf numFmtId="0" fontId="1" fillId="77" borderId="44"/>
    <xf numFmtId="0" fontId="1" fillId="78" borderId="44"/>
    <xf numFmtId="0" fontId="1" fillId="78" borderId="44"/>
    <xf numFmtId="49" fontId="127" fillId="76" borderId="44">
      <alignment horizontal="left"/>
    </xf>
    <xf numFmtId="189" fontId="132" fillId="0" borderId="48" applyNumberFormat="0" applyFont="0" applyFill="0" applyAlignment="0" applyProtection="0"/>
    <xf numFmtId="189" fontId="132" fillId="0" borderId="49" applyNumberFormat="0" applyFont="0" applyFill="0" applyAlignment="0" applyProtection="0"/>
    <xf numFmtId="0" fontId="24" fillId="0" borderId="50" applyNumberFormat="0" applyFill="0" applyAlignment="0" applyProtection="0"/>
    <xf numFmtId="0" fontId="24" fillId="0" borderId="50" applyNumberFormat="0" applyFill="0" applyAlignment="0" applyProtection="0"/>
    <xf numFmtId="0" fontId="24" fillId="0" borderId="50" applyNumberFormat="0" applyFill="0" applyAlignment="0" applyProtection="0"/>
    <xf numFmtId="0" fontId="24" fillId="0" borderId="50" applyNumberFormat="0" applyFill="0" applyAlignment="0" applyProtection="0"/>
    <xf numFmtId="0" fontId="24" fillId="0" borderId="50" applyNumberFormat="0" applyFill="0" applyAlignment="0" applyProtection="0"/>
    <xf numFmtId="0" fontId="24" fillId="0" borderId="50" applyNumberFormat="0" applyFill="0" applyAlignment="0" applyProtection="0"/>
    <xf numFmtId="0" fontId="24" fillId="0" borderId="12" applyNumberFormat="0" applyFill="0" applyAlignment="0" applyProtection="0"/>
    <xf numFmtId="0" fontId="24" fillId="0" borderId="50" applyNumberFormat="0" applyFill="0" applyAlignment="0" applyProtection="0"/>
    <xf numFmtId="0" fontId="24" fillId="0" borderId="50" applyNumberFormat="0" applyFill="0" applyAlignment="0" applyProtection="0"/>
    <xf numFmtId="0" fontId="24" fillId="0" borderId="50" applyNumberFormat="0" applyFill="0" applyAlignment="0" applyProtection="0"/>
    <xf numFmtId="0" fontId="24" fillId="0" borderId="50" applyNumberFormat="0" applyFill="0" applyAlignment="0" applyProtection="0"/>
    <xf numFmtId="0" fontId="24" fillId="0" borderId="50" applyNumberFormat="0" applyFill="0" applyAlignment="0" applyProtection="0"/>
    <xf numFmtId="0" fontId="24" fillId="0" borderId="50" applyNumberFormat="0" applyFill="0" applyAlignment="0" applyProtection="0"/>
    <xf numFmtId="0" fontId="5" fillId="0" borderId="18" applyFont="0" applyFill="0" applyAlignment="0" applyProtection="0"/>
    <xf numFmtId="37" fontId="142" fillId="0" borderId="18" applyNumberFormat="0" applyFont="0" applyFill="0" applyAlignment="0"/>
    <xf numFmtId="0" fontId="11" fillId="11" borderId="1" applyNumberFormat="0" applyAlignment="0" applyProtection="0"/>
    <xf numFmtId="0" fontId="11" fillId="11" borderId="1" applyNumberFormat="0" applyAlignment="0" applyProtection="0"/>
    <xf numFmtId="0" fontId="19" fillId="3" borderId="1" applyNumberFormat="0" applyAlignment="0" applyProtection="0"/>
    <xf numFmtId="0" fontId="19" fillId="3" borderId="1" applyNumberFormat="0" applyAlignment="0" applyProtection="0"/>
    <xf numFmtId="0" fontId="8" fillId="7" borderId="7" applyNumberFormat="0" applyFont="0" applyAlignment="0" applyProtection="0"/>
    <xf numFmtId="0" fontId="8" fillId="7" borderId="7" applyNumberFormat="0" applyFont="0" applyAlignment="0" applyProtection="0"/>
    <xf numFmtId="0" fontId="8" fillId="7" borderId="7" applyNumberFormat="0" applyFont="0" applyAlignment="0" applyProtection="0"/>
    <xf numFmtId="0" fontId="22" fillId="11" borderId="9" applyNumberFormat="0" applyAlignment="0" applyProtection="0"/>
    <xf numFmtId="0" fontId="22" fillId="11" borderId="9" applyNumberFormat="0" applyAlignment="0" applyProtection="0"/>
    <xf numFmtId="0" fontId="11" fillId="11" borderId="1" applyNumberFormat="0" applyAlignment="0" applyProtection="0"/>
    <xf numFmtId="0" fontId="11" fillId="11" borderId="1" applyNumberFormat="0" applyAlignment="0" applyProtection="0"/>
    <xf numFmtId="0" fontId="11" fillId="11" borderId="1" applyNumberFormat="0" applyAlignment="0" applyProtection="0"/>
    <xf numFmtId="0" fontId="11" fillId="11" borderId="1" applyNumberFormat="0" applyAlignment="0" applyProtection="0"/>
    <xf numFmtId="0" fontId="19" fillId="3" borderId="1" applyNumberFormat="0" applyAlignment="0" applyProtection="0"/>
    <xf numFmtId="0" fontId="19" fillId="3" borderId="1" applyNumberFormat="0" applyAlignment="0" applyProtection="0"/>
    <xf numFmtId="0" fontId="19" fillId="3" borderId="1" applyNumberFormat="0" applyAlignment="0" applyProtection="0"/>
    <xf numFmtId="0" fontId="19" fillId="3" borderId="1" applyNumberFormat="0" applyAlignment="0" applyProtection="0"/>
    <xf numFmtId="0" fontId="8" fillId="7" borderId="7" applyNumberFormat="0" applyFont="0" applyAlignment="0" applyProtection="0"/>
    <xf numFmtId="0" fontId="8" fillId="7" borderId="7" applyNumberFormat="0" applyFont="0" applyAlignment="0" applyProtection="0"/>
    <xf numFmtId="0" fontId="8" fillId="7" borderId="7" applyNumberFormat="0" applyFont="0" applyAlignment="0" applyProtection="0"/>
    <xf numFmtId="0" fontId="8" fillId="7" borderId="7" applyNumberFormat="0" applyFont="0" applyAlignment="0" applyProtection="0"/>
    <xf numFmtId="0" fontId="8" fillId="7" borderId="7" applyNumberFormat="0" applyFont="0" applyAlignment="0" applyProtection="0"/>
    <xf numFmtId="0" fontId="8" fillId="7" borderId="7" applyNumberFormat="0" applyFont="0" applyAlignment="0" applyProtection="0"/>
    <xf numFmtId="0" fontId="22" fillId="11" borderId="9" applyNumberFormat="0" applyAlignment="0" applyProtection="0"/>
    <xf numFmtId="0" fontId="22" fillId="11" borderId="9" applyNumberFormat="0" applyAlignment="0" applyProtection="0"/>
    <xf numFmtId="0" fontId="22" fillId="11" borderId="9" applyNumberFormat="0" applyAlignment="0" applyProtection="0"/>
    <xf numFmtId="0" fontId="22" fillId="11" borderId="9" applyNumberFormat="0" applyAlignment="0" applyProtection="0"/>
    <xf numFmtId="0" fontId="22" fillId="91" borderId="9" applyNumberFormat="0" applyAlignment="0" applyProtection="0"/>
    <xf numFmtId="0" fontId="11" fillId="91" borderId="1" applyNumberFormat="0" applyAlignment="0" applyProtection="0"/>
    <xf numFmtId="0" fontId="11" fillId="11" borderId="1" applyNumberFormat="0" applyAlignment="0" applyProtection="0"/>
    <xf numFmtId="0" fontId="11" fillId="11" borderId="1" applyNumberFormat="0" applyAlignment="0" applyProtection="0"/>
    <xf numFmtId="0" fontId="11" fillId="11" borderId="1" applyNumberFormat="0" applyAlignment="0" applyProtection="0"/>
    <xf numFmtId="0" fontId="11" fillId="11" borderId="1" applyNumberFormat="0" applyAlignment="0" applyProtection="0"/>
    <xf numFmtId="0" fontId="11" fillId="11" borderId="1" applyNumberFormat="0" applyAlignment="0" applyProtection="0"/>
    <xf numFmtId="0" fontId="11" fillId="11" borderId="1" applyNumberFormat="0" applyAlignment="0" applyProtection="0"/>
    <xf numFmtId="0" fontId="11" fillId="20" borderId="1" applyNumberFormat="0" applyAlignment="0" applyProtection="0"/>
    <xf numFmtId="0" fontId="11" fillId="11" borderId="1" applyNumberFormat="0" applyAlignment="0" applyProtection="0"/>
    <xf numFmtId="0" fontId="11" fillId="11" borderId="1" applyNumberFormat="0" applyAlignment="0" applyProtection="0"/>
    <xf numFmtId="0" fontId="11" fillId="11" borderId="1" applyNumberFormat="0" applyAlignment="0" applyProtection="0"/>
    <xf numFmtId="0" fontId="11" fillId="11" borderId="1" applyNumberFormat="0" applyAlignment="0" applyProtection="0"/>
    <xf numFmtId="0" fontId="11" fillId="11" borderId="1" applyNumberFormat="0" applyAlignment="0" applyProtection="0"/>
    <xf numFmtId="0" fontId="11" fillId="11" borderId="1" applyNumberFormat="0" applyAlignment="0" applyProtection="0"/>
    <xf numFmtId="0" fontId="11" fillId="11" borderId="1" applyNumberFormat="0" applyAlignment="0" applyProtection="0"/>
    <xf numFmtId="0" fontId="19" fillId="3" borderId="1" applyNumberFormat="0" applyAlignment="0" applyProtection="0"/>
    <xf numFmtId="0" fontId="24" fillId="0" borderId="12" applyNumberFormat="0" applyFill="0" applyAlignment="0" applyProtection="0"/>
    <xf numFmtId="0" fontId="26" fillId="66" borderId="9" applyNumberFormat="0">
      <alignment vertical="center"/>
    </xf>
    <xf numFmtId="0" fontId="19" fillId="3" borderId="1" applyNumberFormat="0" applyAlignment="0" applyProtection="0"/>
    <xf numFmtId="0" fontId="19" fillId="3" borderId="1" applyNumberFormat="0" applyAlignment="0" applyProtection="0"/>
    <xf numFmtId="0" fontId="19" fillId="3" borderId="1" applyNumberFormat="0" applyAlignment="0" applyProtection="0"/>
    <xf numFmtId="0" fontId="19" fillId="3" borderId="1" applyNumberFormat="0" applyAlignment="0" applyProtection="0"/>
    <xf numFmtId="0" fontId="19" fillId="3" borderId="1" applyNumberFormat="0" applyAlignment="0" applyProtection="0"/>
    <xf numFmtId="0" fontId="19" fillId="3" borderId="1" applyNumberFormat="0" applyAlignment="0" applyProtection="0"/>
    <xf numFmtId="0" fontId="19" fillId="13" borderId="1" applyNumberFormat="0" applyAlignment="0" applyProtection="0"/>
    <xf numFmtId="0" fontId="19" fillId="3" borderId="1" applyNumberFormat="0" applyAlignment="0" applyProtection="0"/>
    <xf numFmtId="0" fontId="19" fillId="3" borderId="1" applyNumberFormat="0" applyAlignment="0" applyProtection="0"/>
    <xf numFmtId="0" fontId="19" fillId="3" borderId="1" applyNumberFormat="0" applyAlignment="0" applyProtection="0"/>
    <xf numFmtId="0" fontId="19" fillId="3" borderId="1" applyNumberFormat="0" applyAlignment="0" applyProtection="0"/>
    <xf numFmtId="0" fontId="19" fillId="3" borderId="1" applyNumberFormat="0" applyAlignment="0" applyProtection="0"/>
    <xf numFmtId="0" fontId="19" fillId="3" borderId="1" applyNumberFormat="0" applyAlignment="0" applyProtection="0"/>
    <xf numFmtId="0" fontId="19" fillId="3" borderId="1" applyNumberFormat="0" applyAlignment="0" applyProtection="0"/>
    <xf numFmtId="0" fontId="1" fillId="60" borderId="40" applyNumberFormat="0" applyAlignment="0">
      <protection locked="0"/>
    </xf>
    <xf numFmtId="0" fontId="1" fillId="60" borderId="40" applyNumberFormat="0" applyAlignment="0">
      <protection locked="0"/>
    </xf>
    <xf numFmtId="0" fontId="8" fillId="7" borderId="7" applyNumberFormat="0" applyFont="0" applyAlignment="0" applyProtection="0"/>
    <xf numFmtId="0" fontId="8" fillId="7" borderId="7" applyNumberFormat="0" applyFont="0" applyAlignment="0" applyProtection="0"/>
    <xf numFmtId="0" fontId="8" fillId="7" borderId="7" applyNumberFormat="0" applyFont="0" applyAlignment="0" applyProtection="0"/>
    <xf numFmtId="0" fontId="8" fillId="7" borderId="7" applyNumberFormat="0" applyFont="0" applyAlignment="0" applyProtection="0"/>
    <xf numFmtId="0" fontId="8" fillId="7" borderId="7" applyNumberFormat="0" applyFont="0" applyAlignment="0" applyProtection="0"/>
    <xf numFmtId="0" fontId="8" fillId="7" borderId="7" applyNumberFormat="0" applyFont="0" applyAlignment="0" applyProtection="0"/>
    <xf numFmtId="0" fontId="8" fillId="7" borderId="7" applyNumberFormat="0" applyFont="0" applyAlignment="0" applyProtection="0"/>
    <xf numFmtId="0" fontId="1" fillId="7" borderId="7" applyNumberFormat="0" applyFont="0" applyAlignment="0" applyProtection="0"/>
    <xf numFmtId="0" fontId="1" fillId="7" borderId="7" applyNumberFormat="0" applyFont="0" applyAlignment="0" applyProtection="0"/>
    <xf numFmtId="0" fontId="1" fillId="7" borderId="7" applyNumberFormat="0" applyFont="0" applyAlignment="0" applyProtection="0"/>
    <xf numFmtId="0" fontId="8" fillId="7" borderId="7" applyNumberFormat="0" applyFont="0" applyAlignment="0" applyProtection="0"/>
    <xf numFmtId="0" fontId="8" fillId="7" borderId="7" applyNumberFormat="0" applyFont="0" applyAlignment="0" applyProtection="0"/>
    <xf numFmtId="0" fontId="1" fillId="7" borderId="7" applyNumberFormat="0" applyFont="0" applyAlignment="0" applyProtection="0"/>
    <xf numFmtId="0" fontId="22" fillId="11" borderId="9" applyNumberFormat="0" applyAlignment="0" applyProtection="0"/>
    <xf numFmtId="0" fontId="22" fillId="11" borderId="9" applyNumberFormat="0" applyAlignment="0" applyProtection="0"/>
    <xf numFmtId="0" fontId="22" fillId="11" borderId="9" applyNumberFormat="0" applyAlignment="0" applyProtection="0"/>
    <xf numFmtId="0" fontId="22" fillId="11" borderId="9" applyNumberFormat="0" applyAlignment="0" applyProtection="0"/>
    <xf numFmtId="0" fontId="22" fillId="11" borderId="9" applyNumberFormat="0" applyAlignment="0" applyProtection="0"/>
    <xf numFmtId="0" fontId="22" fillId="11" borderId="9" applyNumberFormat="0" applyAlignment="0" applyProtection="0"/>
    <xf numFmtId="0" fontId="22" fillId="20" borderId="9" applyNumberFormat="0" applyAlignment="0" applyProtection="0"/>
    <xf numFmtId="0" fontId="22" fillId="11" borderId="9" applyNumberFormat="0" applyAlignment="0" applyProtection="0"/>
    <xf numFmtId="0" fontId="22" fillId="11" borderId="9" applyNumberFormat="0" applyAlignment="0" applyProtection="0"/>
    <xf numFmtId="0" fontId="22" fillId="11" borderId="9" applyNumberFormat="0" applyAlignment="0" applyProtection="0"/>
    <xf numFmtId="0" fontId="22" fillId="11" borderId="9" applyNumberFormat="0" applyAlignment="0" applyProtection="0"/>
    <xf numFmtId="0" fontId="22" fillId="11" borderId="9" applyNumberFormat="0" applyAlignment="0" applyProtection="0"/>
    <xf numFmtId="0" fontId="22" fillId="11" borderId="9" applyNumberFormat="0" applyAlignment="0" applyProtection="0"/>
    <xf numFmtId="0" fontId="22" fillId="11" borderId="9" applyNumberFormat="0" applyAlignment="0" applyProtection="0"/>
    <xf numFmtId="49" fontId="126" fillId="76" borderId="43">
      <alignment horizontal="left"/>
    </xf>
    <xf numFmtId="49" fontId="127" fillId="76" borderId="44">
      <alignment horizontal="centerContinuous"/>
    </xf>
    <xf numFmtId="0" fontId="1" fillId="77" borderId="44"/>
    <xf numFmtId="0" fontId="1" fillId="77" borderId="44"/>
    <xf numFmtId="0" fontId="1" fillId="78" borderId="44"/>
    <xf numFmtId="0" fontId="1" fillId="78" borderId="44"/>
    <xf numFmtId="49" fontId="127" fillId="76" borderId="44">
      <alignment horizontal="left"/>
    </xf>
    <xf numFmtId="189" fontId="132" fillId="0" borderId="48" applyNumberFormat="0" applyFont="0" applyFill="0" applyAlignment="0" applyProtection="0"/>
    <xf numFmtId="189" fontId="132" fillId="0" borderId="49" applyNumberFormat="0" applyFont="0" applyFill="0" applyAlignment="0" applyProtection="0"/>
    <xf numFmtId="0" fontId="24" fillId="0" borderId="50" applyNumberFormat="0" applyFill="0" applyAlignment="0" applyProtection="0"/>
    <xf numFmtId="0" fontId="24" fillId="0" borderId="50" applyNumberFormat="0" applyFill="0" applyAlignment="0" applyProtection="0"/>
    <xf numFmtId="0" fontId="24" fillId="0" borderId="50" applyNumberFormat="0" applyFill="0" applyAlignment="0" applyProtection="0"/>
    <xf numFmtId="0" fontId="24" fillId="0" borderId="50" applyNumberFormat="0" applyFill="0" applyAlignment="0" applyProtection="0"/>
    <xf numFmtId="0" fontId="24" fillId="0" borderId="50" applyNumberFormat="0" applyFill="0" applyAlignment="0" applyProtection="0"/>
    <xf numFmtId="0" fontId="24" fillId="0" borderId="50" applyNumberFormat="0" applyFill="0" applyAlignment="0" applyProtection="0"/>
    <xf numFmtId="0" fontId="24" fillId="0" borderId="12" applyNumberFormat="0" applyFill="0" applyAlignment="0" applyProtection="0"/>
    <xf numFmtId="0" fontId="24" fillId="0" borderId="50" applyNumberFormat="0" applyFill="0" applyAlignment="0" applyProtection="0"/>
    <xf numFmtId="0" fontId="24" fillId="0" borderId="50" applyNumberFormat="0" applyFill="0" applyAlignment="0" applyProtection="0"/>
    <xf numFmtId="0" fontId="24" fillId="0" borderId="50" applyNumberFormat="0" applyFill="0" applyAlignment="0" applyProtection="0"/>
    <xf numFmtId="0" fontId="24" fillId="0" borderId="50" applyNumberFormat="0" applyFill="0" applyAlignment="0" applyProtection="0"/>
    <xf numFmtId="0" fontId="24" fillId="0" borderId="50" applyNumberFormat="0" applyFill="0" applyAlignment="0" applyProtection="0"/>
    <xf numFmtId="0" fontId="24" fillId="0" borderId="50" applyNumberFormat="0" applyFill="0" applyAlignment="0" applyProtection="0"/>
    <xf numFmtId="0" fontId="5" fillId="0" borderId="18" applyFont="0" applyFill="0" applyAlignment="0" applyProtection="0"/>
    <xf numFmtId="37" fontId="142" fillId="0" borderId="18" applyNumberFormat="0" applyFont="0" applyFill="0" applyAlignment="0"/>
    <xf numFmtId="0" fontId="11" fillId="11" borderId="1" applyNumberFormat="0" applyAlignment="0" applyProtection="0"/>
    <xf numFmtId="0" fontId="8" fillId="7" borderId="7" applyNumberFormat="0" applyFont="0" applyAlignment="0" applyProtection="0"/>
    <xf numFmtId="0" fontId="11" fillId="11" borderId="1" applyNumberFormat="0" applyAlignment="0" applyProtection="0"/>
    <xf numFmtId="189" fontId="132" fillId="0" borderId="48" applyNumberFormat="0" applyFont="0" applyFill="0" applyAlignment="0" applyProtection="0"/>
    <xf numFmtId="49" fontId="127" fillId="76" borderId="44">
      <alignment horizontal="left"/>
    </xf>
    <xf numFmtId="0" fontId="1" fillId="78" borderId="44"/>
    <xf numFmtId="0" fontId="1" fillId="78" borderId="44"/>
    <xf numFmtId="0" fontId="11" fillId="11" borderId="1" applyNumberFormat="0" applyAlignment="0" applyProtection="0"/>
    <xf numFmtId="0" fontId="11" fillId="11" borderId="1" applyNumberFormat="0" applyAlignment="0" applyProtection="0"/>
    <xf numFmtId="0" fontId="24" fillId="0" borderId="50" applyNumberFormat="0" applyFill="0" applyAlignment="0" applyProtection="0"/>
    <xf numFmtId="0" fontId="8" fillId="7" borderId="7" applyNumberFormat="0" applyFont="0" applyAlignment="0" applyProtection="0"/>
    <xf numFmtId="0" fontId="22" fillId="11" borderId="9" applyNumberFormat="0" applyAlignment="0" applyProtection="0"/>
    <xf numFmtId="0" fontId="8" fillId="7" borderId="7" applyNumberFormat="0" applyFont="0" applyAlignment="0" applyProtection="0"/>
    <xf numFmtId="0" fontId="1" fillId="77" borderId="44"/>
    <xf numFmtId="0" fontId="1" fillId="77" borderId="44"/>
    <xf numFmtId="0" fontId="24" fillId="0" borderId="12" applyNumberFormat="0" applyFill="0" applyAlignment="0" applyProtection="0"/>
    <xf numFmtId="0" fontId="24" fillId="0" borderId="50" applyNumberFormat="0" applyFill="0" applyAlignment="0" applyProtection="0"/>
    <xf numFmtId="0" fontId="1" fillId="78" borderId="44"/>
    <xf numFmtId="0" fontId="22" fillId="11" borderId="9" applyNumberFormat="0" applyAlignment="0" applyProtection="0"/>
    <xf numFmtId="0" fontId="22" fillId="11" borderId="9" applyNumberFormat="0" applyAlignment="0" applyProtection="0"/>
    <xf numFmtId="0" fontId="1" fillId="60" borderId="40" applyNumberFormat="0" applyAlignment="0">
      <protection locked="0"/>
    </xf>
    <xf numFmtId="0" fontId="19" fillId="3" borderId="1" applyNumberFormat="0" applyAlignment="0" applyProtection="0"/>
    <xf numFmtId="0" fontId="19" fillId="3" borderId="1" applyNumberFormat="0" applyAlignment="0" applyProtection="0"/>
    <xf numFmtId="0" fontId="19" fillId="3" borderId="1" applyNumberFormat="0" applyAlignment="0" applyProtection="0"/>
    <xf numFmtId="0" fontId="26" fillId="66" borderId="9" applyNumberFormat="0">
      <alignment vertical="center"/>
    </xf>
    <xf numFmtId="0" fontId="11" fillId="11" borderId="1" applyNumberFormat="0" applyAlignment="0" applyProtection="0"/>
    <xf numFmtId="0" fontId="11" fillId="11" borderId="1" applyNumberFormat="0" applyAlignment="0" applyProtection="0"/>
    <xf numFmtId="0" fontId="11" fillId="11" borderId="1" applyNumberFormat="0" applyAlignment="0" applyProtection="0"/>
    <xf numFmtId="0" fontId="11" fillId="11" borderId="1" applyNumberFormat="0" applyAlignment="0" applyProtection="0"/>
    <xf numFmtId="0" fontId="1" fillId="60" borderId="40" applyNumberFormat="0" applyAlignment="0">
      <protection locked="0"/>
    </xf>
    <xf numFmtId="0" fontId="19" fillId="3" borderId="1" applyNumberFormat="0" applyAlignment="0" applyProtection="0"/>
    <xf numFmtId="0" fontId="19" fillId="3" borderId="1" applyNumberFormat="0" applyAlignment="0" applyProtection="0"/>
    <xf numFmtId="0" fontId="19" fillId="3" borderId="1" applyNumberFormat="0" applyAlignment="0" applyProtection="0"/>
    <xf numFmtId="0" fontId="19" fillId="3" borderId="1" applyNumberFormat="0" applyAlignment="0" applyProtection="0"/>
    <xf numFmtId="0" fontId="19" fillId="3" borderId="1" applyNumberFormat="0" applyAlignment="0" applyProtection="0"/>
    <xf numFmtId="0" fontId="19" fillId="13" borderId="1" applyNumberFormat="0" applyAlignment="0" applyProtection="0"/>
    <xf numFmtId="0" fontId="19" fillId="3" borderId="1" applyNumberFormat="0" applyAlignment="0" applyProtection="0"/>
    <xf numFmtId="0" fontId="19" fillId="3" borderId="1" applyNumberFormat="0" applyAlignment="0" applyProtection="0"/>
    <xf numFmtId="0" fontId="19" fillId="3" borderId="1" applyNumberFormat="0" applyAlignment="0" applyProtection="0"/>
    <xf numFmtId="0" fontId="19" fillId="3" borderId="1" applyNumberFormat="0" applyAlignment="0" applyProtection="0"/>
    <xf numFmtId="0" fontId="19" fillId="3" borderId="1" applyNumberFormat="0" applyAlignment="0" applyProtection="0"/>
    <xf numFmtId="0" fontId="24" fillId="0" borderId="12" applyNumberFormat="0" applyFill="0" applyAlignment="0" applyProtection="0"/>
    <xf numFmtId="0" fontId="19" fillId="3" borderId="1" applyNumberFormat="0" applyAlignment="0" applyProtection="0"/>
    <xf numFmtId="0" fontId="11" fillId="11" borderId="1" applyNumberFormat="0" applyAlignment="0" applyProtection="0"/>
    <xf numFmtId="0" fontId="11" fillId="11" borderId="1" applyNumberFormat="0" applyAlignment="0" applyProtection="0"/>
    <xf numFmtId="0" fontId="11" fillId="91" borderId="1" applyNumberFormat="0" applyAlignment="0" applyProtection="0"/>
    <xf numFmtId="0" fontId="22" fillId="91" borderId="9" applyNumberFormat="0" applyAlignment="0" applyProtection="0"/>
    <xf numFmtId="0" fontId="11" fillId="11" borderId="1" applyNumberFormat="0" applyAlignment="0" applyProtection="0"/>
    <xf numFmtId="0" fontId="8" fillId="7" borderId="7" applyNumberFormat="0" applyFont="0" applyAlignment="0" applyProtection="0"/>
    <xf numFmtId="0" fontId="24" fillId="0" borderId="50" applyNumberFormat="0" applyFill="0" applyAlignment="0" applyProtection="0"/>
    <xf numFmtId="0" fontId="8" fillId="7" borderId="7" applyNumberFormat="0" applyFont="0" applyAlignment="0" applyProtection="0"/>
    <xf numFmtId="0" fontId="1" fillId="77" borderId="44"/>
    <xf numFmtId="0" fontId="1" fillId="7" borderId="7" applyNumberFormat="0" applyFont="0" applyAlignment="0" applyProtection="0"/>
    <xf numFmtId="37" fontId="142" fillId="0" borderId="18" applyNumberFormat="0" applyFont="0" applyFill="0" applyAlignment="0"/>
    <xf numFmtId="0" fontId="24" fillId="0" borderId="50" applyNumberFormat="0" applyFill="0" applyAlignment="0" applyProtection="0"/>
    <xf numFmtId="0" fontId="22" fillId="11" borderId="9" applyNumberFormat="0" applyAlignment="0" applyProtection="0"/>
    <xf numFmtId="0" fontId="1" fillId="7" borderId="7" applyNumberFormat="0" applyFont="0" applyAlignment="0" applyProtection="0"/>
    <xf numFmtId="49" fontId="127" fillId="76" borderId="44">
      <alignment horizontal="centerContinuous"/>
    </xf>
    <xf numFmtId="189" fontId="132" fillId="0" borderId="49" applyNumberFormat="0" applyFont="0" applyFill="0" applyAlignment="0" applyProtection="0"/>
    <xf numFmtId="0" fontId="8" fillId="7" borderId="7" applyNumberFormat="0" applyFont="0" applyAlignment="0" applyProtection="0"/>
    <xf numFmtId="0" fontId="1" fillId="77" borderId="44"/>
    <xf numFmtId="0" fontId="24" fillId="0" borderId="50" applyNumberFormat="0" applyFill="0" applyAlignment="0" applyProtection="0"/>
    <xf numFmtId="0" fontId="1" fillId="78" borderId="44"/>
    <xf numFmtId="0" fontId="22" fillId="11" borderId="9" applyNumberFormat="0" applyAlignment="0" applyProtection="0"/>
    <xf numFmtId="49" fontId="126" fillId="76" borderId="43">
      <alignment horizontal="left"/>
    </xf>
    <xf numFmtId="0" fontId="24" fillId="0" borderId="50" applyNumberFormat="0" applyFill="0" applyAlignment="0" applyProtection="0"/>
    <xf numFmtId="0" fontId="1" fillId="7" borderId="7" applyNumberFormat="0" applyFont="0" applyAlignment="0" applyProtection="0"/>
    <xf numFmtId="0" fontId="22" fillId="11" borderId="9" applyNumberFormat="0" applyAlignment="0" applyProtection="0"/>
    <xf numFmtId="0" fontId="1" fillId="7" borderId="7" applyNumberFormat="0" applyFont="0" applyAlignment="0" applyProtection="0"/>
    <xf numFmtId="0" fontId="24" fillId="0" borderId="50" applyNumberFormat="0" applyFill="0" applyAlignment="0" applyProtection="0"/>
    <xf numFmtId="0" fontId="22" fillId="11" borderId="9" applyNumberFormat="0" applyAlignment="0" applyProtection="0"/>
    <xf numFmtId="0" fontId="19" fillId="3" borderId="1" applyNumberFormat="0" applyAlignment="0" applyProtection="0"/>
    <xf numFmtId="49" fontId="127" fillId="76" borderId="44">
      <alignment horizontal="centerContinuous"/>
    </xf>
    <xf numFmtId="49" fontId="126" fillId="76" borderId="43">
      <alignment horizontal="left"/>
    </xf>
    <xf numFmtId="0" fontId="1" fillId="60" borderId="40" applyNumberFormat="0" applyAlignment="0">
      <protection locked="0"/>
    </xf>
    <xf numFmtId="0" fontId="1" fillId="60" borderId="40" applyNumberFormat="0" applyAlignment="0">
      <protection locked="0"/>
    </xf>
    <xf numFmtId="0" fontId="24" fillId="0" borderId="12" applyNumberFormat="0" applyFill="0" applyAlignment="0" applyProtection="0"/>
    <xf numFmtId="0" fontId="24" fillId="0" borderId="50" applyNumberFormat="0" applyFill="0" applyAlignment="0" applyProtection="0"/>
    <xf numFmtId="0" fontId="24" fillId="0" borderId="50" applyNumberFormat="0" applyFill="0" applyAlignment="0" applyProtection="0"/>
    <xf numFmtId="0" fontId="24" fillId="0" borderId="50" applyNumberFormat="0" applyFill="0" applyAlignment="0" applyProtection="0"/>
    <xf numFmtId="0" fontId="24" fillId="0" borderId="50" applyNumberFormat="0" applyFill="0" applyAlignment="0" applyProtection="0"/>
    <xf numFmtId="0" fontId="24" fillId="0" borderId="50" applyNumberFormat="0" applyFill="0" applyAlignment="0" applyProtection="0"/>
    <xf numFmtId="189" fontId="132" fillId="0" borderId="48" applyNumberFormat="0" applyFont="0" applyFill="0" applyAlignment="0" applyProtection="0"/>
    <xf numFmtId="0" fontId="5" fillId="0" borderId="18" applyFont="0" applyFill="0" applyAlignment="0" applyProtection="0"/>
    <xf numFmtId="49" fontId="127" fillId="76" borderId="44">
      <alignment horizontal="left"/>
    </xf>
    <xf numFmtId="0" fontId="22" fillId="11" borderId="9" applyNumberFormat="0" applyAlignment="0" applyProtection="0"/>
    <xf numFmtId="0" fontId="22" fillId="11" borderId="9" applyNumberFormat="0" applyAlignment="0" applyProtection="0"/>
    <xf numFmtId="0" fontId="22" fillId="11" borderId="9" applyNumberFormat="0" applyAlignment="0" applyProtection="0"/>
    <xf numFmtId="0" fontId="22" fillId="11" borderId="9" applyNumberFormat="0" applyAlignment="0" applyProtection="0"/>
    <xf numFmtId="0" fontId="22" fillId="11" borderId="9" applyNumberFormat="0" applyAlignment="0" applyProtection="0"/>
    <xf numFmtId="0" fontId="22" fillId="11" borderId="9" applyNumberFormat="0" applyAlignment="0" applyProtection="0"/>
    <xf numFmtId="0" fontId="22" fillId="20" borderId="9" applyNumberFormat="0" applyAlignment="0" applyProtection="0"/>
    <xf numFmtId="0" fontId="8" fillId="7" borderId="7" applyNumberFormat="0" applyFont="0" applyAlignment="0" applyProtection="0"/>
    <xf numFmtId="0" fontId="8" fillId="7" borderId="7" applyNumberFormat="0" applyFont="0" applyAlignment="0" applyProtection="0"/>
    <xf numFmtId="0" fontId="8" fillId="7" borderId="7" applyNumberFormat="0" applyFont="0" applyAlignment="0" applyProtection="0"/>
    <xf numFmtId="0" fontId="8" fillId="7" borderId="7" applyNumberFormat="0" applyFont="0" applyAlignment="0" applyProtection="0"/>
    <xf numFmtId="0" fontId="8" fillId="7" borderId="7" applyNumberFormat="0" applyFont="0" applyAlignment="0" applyProtection="0"/>
    <xf numFmtId="0" fontId="8" fillId="7" borderId="7" applyNumberFormat="0" applyFont="0" applyAlignment="0" applyProtection="0"/>
    <xf numFmtId="0" fontId="11" fillId="11" borderId="1" applyNumberFormat="0" applyAlignment="0" applyProtection="0"/>
    <xf numFmtId="0" fontId="11" fillId="11" borderId="1" applyNumberFormat="0" applyAlignment="0" applyProtection="0"/>
    <xf numFmtId="0" fontId="11" fillId="11" borderId="1" applyNumberFormat="0" applyAlignment="0" applyProtection="0"/>
    <xf numFmtId="0" fontId="11" fillId="11" borderId="1" applyNumberFormat="0" applyAlignment="0" applyProtection="0"/>
    <xf numFmtId="0" fontId="11" fillId="20" borderId="1" applyNumberFormat="0" applyAlignment="0" applyProtection="0"/>
    <xf numFmtId="0" fontId="22" fillId="11" borderId="9" applyNumberFormat="0" applyAlignment="0" applyProtection="0"/>
    <xf numFmtId="0" fontId="22" fillId="11" borderId="9" applyNumberFormat="0" applyAlignment="0" applyProtection="0"/>
    <xf numFmtId="0" fontId="22" fillId="11" borderId="9" applyNumberFormat="0" applyAlignment="0" applyProtection="0"/>
    <xf numFmtId="0" fontId="22" fillId="11" borderId="9" applyNumberFormat="0" applyAlignment="0" applyProtection="0"/>
    <xf numFmtId="0" fontId="8" fillId="7" borderId="7" applyNumberFormat="0" applyFont="0" applyAlignment="0" applyProtection="0"/>
    <xf numFmtId="0" fontId="8" fillId="7" borderId="7" applyNumberFormat="0" applyFont="0" applyAlignment="0" applyProtection="0"/>
    <xf numFmtId="0" fontId="8" fillId="7" borderId="7" applyNumberFormat="0" applyFont="0" applyAlignment="0" applyProtection="0"/>
    <xf numFmtId="0" fontId="8" fillId="7" borderId="7" applyNumberFormat="0" applyFont="0" applyAlignment="0" applyProtection="0"/>
    <xf numFmtId="0" fontId="8" fillId="7" borderId="7" applyNumberFormat="0" applyFont="0" applyAlignment="0" applyProtection="0"/>
    <xf numFmtId="0" fontId="8" fillId="7" borderId="7" applyNumberFormat="0" applyFont="0" applyAlignment="0" applyProtection="0"/>
    <xf numFmtId="0" fontId="19" fillId="3" borderId="1" applyNumberFormat="0" applyAlignment="0" applyProtection="0"/>
    <xf numFmtId="0" fontId="19" fillId="3" borderId="1" applyNumberFormat="0" applyAlignment="0" applyProtection="0"/>
    <xf numFmtId="0" fontId="19" fillId="3" borderId="1" applyNumberFormat="0" applyAlignment="0" applyProtection="0"/>
    <xf numFmtId="0" fontId="19" fillId="3" borderId="1" applyNumberFormat="0" applyAlignment="0" applyProtection="0"/>
    <xf numFmtId="0" fontId="11" fillId="11" borderId="1" applyNumberFormat="0" applyAlignment="0" applyProtection="0"/>
    <xf numFmtId="0" fontId="11" fillId="11" borderId="1" applyNumberFormat="0" applyAlignment="0" applyProtection="0"/>
    <xf numFmtId="0" fontId="11" fillId="11" borderId="1" applyNumberFormat="0" applyAlignment="0" applyProtection="0"/>
    <xf numFmtId="0" fontId="11" fillId="11" borderId="1" applyNumberFormat="0" applyAlignment="0" applyProtection="0"/>
    <xf numFmtId="0" fontId="22" fillId="11" borderId="9" applyNumberFormat="0" applyAlignment="0" applyProtection="0"/>
    <xf numFmtId="0" fontId="22" fillId="11" borderId="9" applyNumberFormat="0" applyAlignment="0" applyProtection="0"/>
    <xf numFmtId="0" fontId="8" fillId="7" borderId="7" applyNumberFormat="0" applyFont="0" applyAlignment="0" applyProtection="0"/>
    <xf numFmtId="0" fontId="19" fillId="3" borderId="1" applyNumberFormat="0" applyAlignment="0" applyProtection="0"/>
    <xf numFmtId="0" fontId="26" fillId="66" borderId="9" applyNumberFormat="0">
      <alignment vertical="center"/>
    </xf>
    <xf numFmtId="0" fontId="8" fillId="7" borderId="7" applyNumberFormat="0" applyFont="0" applyAlignment="0" applyProtection="0"/>
    <xf numFmtId="0" fontId="19" fillId="3" borderId="1" applyNumberFormat="0" applyAlignment="0" applyProtection="0"/>
    <xf numFmtId="0" fontId="11" fillId="11" borderId="1" applyNumberFormat="0" applyAlignment="0" applyProtection="0"/>
    <xf numFmtId="0" fontId="19" fillId="3" borderId="1" applyNumberFormat="0" applyAlignment="0" applyProtection="0"/>
    <xf numFmtId="0" fontId="22" fillId="11" borderId="9" applyNumberFormat="0" applyAlignment="0" applyProtection="0"/>
    <xf numFmtId="0" fontId="11" fillId="11" borderId="1" applyNumberFormat="0" applyAlignment="0" applyProtection="0"/>
    <xf numFmtId="0" fontId="11" fillId="11" borderId="1" applyNumberFormat="0" applyAlignment="0" applyProtection="0"/>
    <xf numFmtId="0" fontId="19" fillId="3" borderId="1" applyNumberFormat="0" applyAlignment="0" applyProtection="0"/>
    <xf numFmtId="0" fontId="8" fillId="7" borderId="7" applyNumberFormat="0" applyFont="0" applyAlignment="0" applyProtection="0"/>
    <xf numFmtId="0" fontId="19" fillId="3" borderId="1" applyNumberFormat="0" applyAlignment="0" applyProtection="0"/>
    <xf numFmtId="0" fontId="19" fillId="3" borderId="1" applyNumberFormat="0" applyAlignment="0" applyProtection="0"/>
    <xf numFmtId="0" fontId="11" fillId="11" borderId="1" applyNumberFormat="0" applyAlignment="0" applyProtection="0"/>
    <xf numFmtId="0" fontId="8" fillId="7" borderId="7" applyNumberFormat="0" applyFont="0" applyAlignment="0" applyProtection="0"/>
    <xf numFmtId="0" fontId="19" fillId="3" borderId="1" applyNumberFormat="0" applyAlignment="0" applyProtection="0"/>
    <xf numFmtId="0" fontId="22" fillId="11" borderId="9" applyNumberFormat="0" applyAlignment="0" applyProtection="0"/>
    <xf numFmtId="0" fontId="22" fillId="11" borderId="9" applyNumberFormat="0" applyAlignment="0" applyProtection="0"/>
    <xf numFmtId="0" fontId="24" fillId="0" borderId="50" applyNumberFormat="0" applyFill="0" applyAlignment="0" applyProtection="0"/>
    <xf numFmtId="0" fontId="24" fillId="0" borderId="50" applyNumberFormat="0" applyFill="0" applyAlignment="0" applyProtection="0"/>
    <xf numFmtId="0" fontId="24" fillId="0" borderId="50" applyNumberFormat="0" applyFill="0" applyAlignment="0" applyProtection="0"/>
    <xf numFmtId="0" fontId="19" fillId="3" borderId="1" applyNumberFormat="0" applyAlignment="0" applyProtection="0"/>
    <xf numFmtId="0" fontId="11" fillId="20" borderId="1" applyNumberFormat="0" applyAlignment="0" applyProtection="0"/>
    <xf numFmtId="0" fontId="1" fillId="78" borderId="44"/>
    <xf numFmtId="0" fontId="1" fillId="77" borderId="44"/>
    <xf numFmtId="49" fontId="127" fillId="76" borderId="44">
      <alignment horizontal="centerContinuous"/>
    </xf>
    <xf numFmtId="0" fontId="8" fillId="7" borderId="7" applyNumberFormat="0" applyFont="0" applyAlignment="0" applyProtection="0"/>
    <xf numFmtId="0" fontId="8" fillId="7" borderId="7" applyNumberFormat="0" applyFont="0" applyAlignment="0" applyProtection="0"/>
    <xf numFmtId="0" fontId="11" fillId="11" borderId="1" applyNumberFormat="0" applyAlignment="0" applyProtection="0"/>
    <xf numFmtId="0" fontId="11" fillId="11" borderId="1" applyNumberFormat="0" applyAlignment="0" applyProtection="0"/>
    <xf numFmtId="0" fontId="11" fillId="20" borderId="1" applyNumberFormat="0" applyAlignment="0" applyProtection="0"/>
    <xf numFmtId="0" fontId="19" fillId="3" borderId="1" applyNumberFormat="0" applyAlignment="0" applyProtection="0"/>
    <xf numFmtId="0" fontId="11" fillId="11" borderId="1" applyNumberFormat="0" applyAlignment="0" applyProtection="0"/>
    <xf numFmtId="0" fontId="11" fillId="11" borderId="1" applyNumberFormat="0" applyAlignment="0" applyProtection="0"/>
    <xf numFmtId="0" fontId="8" fillId="7" borderId="7" applyNumberFormat="0" applyFont="0" applyAlignment="0" applyProtection="0"/>
    <xf numFmtId="0" fontId="19" fillId="3" borderId="1" applyNumberFormat="0" applyAlignment="0" applyProtection="0"/>
    <xf numFmtId="189" fontId="132" fillId="0" borderId="49" applyNumberFormat="0" applyFont="0" applyFill="0" applyAlignment="0" applyProtection="0"/>
    <xf numFmtId="0" fontId="8" fillId="7" borderId="7" applyNumberFormat="0" applyFont="0" applyAlignment="0" applyProtection="0"/>
    <xf numFmtId="0" fontId="24" fillId="0" borderId="50" applyNumberFormat="0" applyFill="0" applyAlignment="0" applyProtection="0"/>
    <xf numFmtId="0" fontId="8" fillId="7" borderId="7" applyNumberFormat="0" applyFont="0" applyAlignment="0" applyProtection="0"/>
    <xf numFmtId="0" fontId="11" fillId="11" borderId="1" applyNumberFormat="0" applyAlignment="0" applyProtection="0"/>
    <xf numFmtId="0" fontId="11" fillId="11" borderId="1" applyNumberFormat="0" applyAlignment="0" applyProtection="0"/>
    <xf numFmtId="0" fontId="11" fillId="91" borderId="1" applyNumberFormat="0" applyAlignment="0" applyProtection="0"/>
    <xf numFmtId="0" fontId="22" fillId="11" borderId="9" applyNumberFormat="0" applyAlignment="0" applyProtection="0"/>
    <xf numFmtId="0" fontId="8" fillId="7" borderId="7" applyNumberFormat="0" applyFont="0" applyAlignment="0" applyProtection="0"/>
    <xf numFmtId="0" fontId="24" fillId="0" borderId="50" applyNumberFormat="0" applyFill="0" applyAlignment="0" applyProtection="0"/>
    <xf numFmtId="0" fontId="8" fillId="7" borderId="7" applyNumberFormat="0" applyFont="0" applyAlignment="0" applyProtection="0"/>
    <xf numFmtId="0" fontId="8" fillId="7" borderId="7" applyNumberFormat="0" applyFont="0" applyAlignment="0" applyProtection="0"/>
    <xf numFmtId="0" fontId="19" fillId="3" borderId="1" applyNumberFormat="0" applyAlignment="0" applyProtection="0"/>
    <xf numFmtId="0" fontId="8" fillId="7" borderId="7" applyNumberFormat="0" applyFont="0" applyAlignment="0" applyProtection="0"/>
    <xf numFmtId="0" fontId="19" fillId="3" borderId="1" applyNumberFormat="0" applyAlignment="0" applyProtection="0"/>
    <xf numFmtId="0" fontId="11" fillId="11" borderId="1" applyNumberFormat="0" applyAlignment="0" applyProtection="0"/>
    <xf numFmtId="0" fontId="26" fillId="66" borderId="9" applyNumberFormat="0">
      <alignment vertical="center"/>
    </xf>
    <xf numFmtId="0" fontId="8" fillId="7" borderId="7" applyNumberFormat="0" applyFont="0" applyAlignment="0" applyProtection="0"/>
    <xf numFmtId="0" fontId="19" fillId="3" borderId="1" applyNumberFormat="0" applyAlignment="0" applyProtection="0"/>
    <xf numFmtId="189" fontId="132" fillId="0" borderId="49" applyNumberFormat="0" applyFont="0" applyFill="0" applyAlignment="0" applyProtection="0"/>
    <xf numFmtId="0" fontId="24" fillId="0" borderId="50" applyNumberFormat="0" applyFill="0" applyAlignment="0" applyProtection="0"/>
    <xf numFmtId="0" fontId="24" fillId="0" borderId="50" applyNumberFormat="0" applyFill="0" applyAlignment="0" applyProtection="0"/>
    <xf numFmtId="0" fontId="24" fillId="0" borderId="50" applyNumberFormat="0" applyFill="0" applyAlignment="0" applyProtection="0"/>
    <xf numFmtId="0" fontId="24" fillId="0" borderId="50" applyNumberFormat="0" applyFill="0" applyAlignment="0" applyProtection="0"/>
    <xf numFmtId="0" fontId="24" fillId="0" borderId="50" applyNumberFormat="0" applyFill="0" applyAlignment="0" applyProtection="0"/>
    <xf numFmtId="0" fontId="24" fillId="0" borderId="50" applyNumberFormat="0" applyFill="0" applyAlignment="0" applyProtection="0"/>
    <xf numFmtId="0" fontId="24" fillId="0" borderId="12" applyNumberFormat="0" applyFill="0" applyAlignment="0" applyProtection="0"/>
    <xf numFmtId="0" fontId="24" fillId="0" borderId="50" applyNumberFormat="0" applyFill="0" applyAlignment="0" applyProtection="0"/>
    <xf numFmtId="0" fontId="24" fillId="0" borderId="50" applyNumberFormat="0" applyFill="0" applyAlignment="0" applyProtection="0"/>
    <xf numFmtId="0" fontId="24" fillId="0" borderId="50" applyNumberFormat="0" applyFill="0" applyAlignment="0" applyProtection="0"/>
    <xf numFmtId="0" fontId="24" fillId="0" borderId="50" applyNumberFormat="0" applyFill="0" applyAlignment="0" applyProtection="0"/>
    <xf numFmtId="0" fontId="24" fillId="0" borderId="50" applyNumberFormat="0" applyFill="0" applyAlignment="0" applyProtection="0"/>
    <xf numFmtId="0" fontId="24" fillId="0" borderId="50" applyNumberFormat="0" applyFill="0" applyAlignment="0" applyProtection="0"/>
    <xf numFmtId="0" fontId="8" fillId="7" borderId="7" applyNumberFormat="0" applyFont="0" applyAlignment="0" applyProtection="0"/>
    <xf numFmtId="0" fontId="8" fillId="7" borderId="7" applyNumberFormat="0" applyFont="0" applyAlignment="0" applyProtection="0"/>
    <xf numFmtId="0" fontId="8" fillId="7" borderId="7" applyNumberFormat="0" applyFont="0" applyAlignment="0" applyProtection="0"/>
    <xf numFmtId="0" fontId="8" fillId="7" borderId="7" applyNumberFormat="0" applyFont="0" applyAlignment="0" applyProtection="0"/>
    <xf numFmtId="0" fontId="11" fillId="11" borderId="1" applyNumberFormat="0" applyAlignment="0" applyProtection="0"/>
    <xf numFmtId="0" fontId="19" fillId="3" borderId="1" applyNumberFormat="0" applyAlignment="0" applyProtection="0"/>
    <xf numFmtId="0" fontId="8" fillId="7" borderId="7" applyNumberFormat="0" applyFont="0" applyAlignment="0" applyProtection="0"/>
    <xf numFmtId="0" fontId="22" fillId="11" borderId="9" applyNumberFormat="0" applyAlignment="0" applyProtection="0"/>
    <xf numFmtId="0" fontId="1" fillId="77" borderId="44"/>
    <xf numFmtId="0" fontId="24" fillId="0" borderId="12" applyNumberFormat="0" applyFill="0" applyAlignment="0" applyProtection="0"/>
    <xf numFmtId="37" fontId="142" fillId="0" borderId="18" applyNumberFormat="0" applyFont="0" applyFill="0" applyAlignment="0"/>
    <xf numFmtId="0" fontId="1" fillId="60" borderId="40" applyNumberFormat="0" applyAlignment="0">
      <protection locked="0"/>
    </xf>
    <xf numFmtId="0" fontId="11" fillId="11" borderId="1" applyNumberFormat="0" applyAlignment="0" applyProtection="0"/>
    <xf numFmtId="0" fontId="19" fillId="3" borderId="1" applyNumberFormat="0" applyAlignment="0" applyProtection="0"/>
    <xf numFmtId="0" fontId="19" fillId="3" borderId="1" applyNumberFormat="0" applyAlignment="0" applyProtection="0"/>
    <xf numFmtId="0" fontId="24" fillId="0" borderId="12" applyNumberFormat="0" applyFill="0" applyAlignment="0" applyProtection="0"/>
    <xf numFmtId="49" fontId="127" fillId="76" borderId="44">
      <alignment horizontal="left"/>
    </xf>
    <xf numFmtId="0" fontId="19" fillId="3" borderId="1" applyNumberFormat="0" applyAlignment="0" applyProtection="0"/>
    <xf numFmtId="0" fontId="19" fillId="13" borderId="1" applyNumberFormat="0" applyAlignment="0" applyProtection="0"/>
    <xf numFmtId="0" fontId="19" fillId="3" borderId="1" applyNumberFormat="0" applyAlignment="0" applyProtection="0"/>
    <xf numFmtId="49" fontId="127" fillId="76" borderId="44">
      <alignment horizontal="centerContinuous"/>
    </xf>
    <xf numFmtId="0" fontId="24" fillId="0" borderId="50" applyNumberFormat="0" applyFill="0" applyAlignment="0" applyProtection="0"/>
    <xf numFmtId="0" fontId="24" fillId="0" borderId="50" applyNumberFormat="0" applyFill="0" applyAlignment="0" applyProtection="0"/>
    <xf numFmtId="0" fontId="1" fillId="60" borderId="40" applyNumberFormat="0" applyAlignment="0">
      <protection locked="0"/>
    </xf>
    <xf numFmtId="0" fontId="24" fillId="0" borderId="50" applyNumberFormat="0" applyFill="0" applyAlignment="0" applyProtection="0"/>
    <xf numFmtId="49" fontId="127" fillId="76" borderId="44">
      <alignment horizontal="centerContinuous"/>
    </xf>
    <xf numFmtId="0" fontId="1" fillId="77" borderId="44"/>
    <xf numFmtId="189" fontId="132" fillId="0" borderId="48" applyNumberFormat="0" applyFont="0" applyFill="0" applyAlignment="0" applyProtection="0"/>
    <xf numFmtId="0" fontId="19" fillId="3" borderId="1" applyNumberFormat="0" applyAlignment="0" applyProtection="0"/>
    <xf numFmtId="0" fontId="8" fillId="7" borderId="7" applyNumberFormat="0" applyFont="0" applyAlignment="0" applyProtection="0"/>
    <xf numFmtId="0" fontId="8" fillId="7" borderId="7" applyNumberFormat="0" applyFont="0" applyAlignment="0" applyProtection="0"/>
    <xf numFmtId="0" fontId="11" fillId="11" borderId="1" applyNumberFormat="0" applyAlignment="0" applyProtection="0"/>
    <xf numFmtId="0" fontId="11" fillId="20" borderId="1" applyNumberFormat="0" applyAlignment="0" applyProtection="0"/>
    <xf numFmtId="0" fontId="11" fillId="11" borderId="1" applyNumberFormat="0" applyAlignment="0" applyProtection="0"/>
    <xf numFmtId="0" fontId="11" fillId="11" borderId="1" applyNumberFormat="0" applyAlignment="0" applyProtection="0"/>
    <xf numFmtId="0" fontId="19" fillId="3" borderId="1" applyNumberFormat="0" applyAlignment="0" applyProtection="0"/>
    <xf numFmtId="0" fontId="19" fillId="3" borderId="1" applyNumberFormat="0" applyAlignment="0" applyProtection="0"/>
    <xf numFmtId="0" fontId="19" fillId="3" borderId="1" applyNumberFormat="0" applyAlignment="0" applyProtection="0"/>
    <xf numFmtId="0" fontId="1" fillId="60" borderId="40" applyNumberFormat="0" applyAlignment="0">
      <protection locked="0"/>
    </xf>
    <xf numFmtId="0" fontId="8" fillId="7" borderId="7" applyNumberFormat="0" applyFont="0" applyAlignment="0" applyProtection="0"/>
    <xf numFmtId="0" fontId="22" fillId="11" borderId="9" applyNumberFormat="0" applyAlignment="0" applyProtection="0"/>
    <xf numFmtId="0" fontId="22" fillId="11" borderId="9" applyNumberFormat="0" applyAlignment="0" applyProtection="0"/>
    <xf numFmtId="0" fontId="1" fillId="77" borderId="44"/>
    <xf numFmtId="0" fontId="1" fillId="78" borderId="44"/>
    <xf numFmtId="49" fontId="127" fillId="76" borderId="44">
      <alignment horizontal="left"/>
    </xf>
    <xf numFmtId="189" fontId="132" fillId="0" borderId="48" applyNumberFormat="0" applyFont="0" applyFill="0" applyAlignment="0" applyProtection="0"/>
    <xf numFmtId="0" fontId="24" fillId="0" borderId="50" applyNumberFormat="0" applyFill="0" applyAlignment="0" applyProtection="0"/>
    <xf numFmtId="0" fontId="24" fillId="0" borderId="50" applyNumberFormat="0" applyFill="0" applyAlignment="0" applyProtection="0"/>
    <xf numFmtId="0" fontId="24" fillId="0" borderId="50" applyNumberFormat="0" applyFill="0" applyAlignment="0" applyProtection="0"/>
    <xf numFmtId="0" fontId="24" fillId="0" borderId="50" applyNumberFormat="0" applyFill="0" applyAlignment="0" applyProtection="0"/>
    <xf numFmtId="0" fontId="24" fillId="0" borderId="50" applyNumberFormat="0" applyFill="0" applyAlignment="0" applyProtection="0"/>
    <xf numFmtId="0" fontId="24" fillId="0" borderId="50" applyNumberFormat="0" applyFill="0" applyAlignment="0" applyProtection="0"/>
    <xf numFmtId="0" fontId="1" fillId="60" borderId="40" applyNumberFormat="0" applyAlignment="0">
      <protection locked="0"/>
    </xf>
    <xf numFmtId="0" fontId="22" fillId="11" borderId="9" applyNumberFormat="0" applyAlignment="0" applyProtection="0"/>
    <xf numFmtId="0" fontId="19" fillId="3" borderId="1" applyNumberFormat="0" applyAlignment="0" applyProtection="0"/>
    <xf numFmtId="0" fontId="22" fillId="11" borderId="9" applyNumberFormat="0" applyAlignment="0" applyProtection="0"/>
    <xf numFmtId="0" fontId="24" fillId="0" borderId="12" applyNumberFormat="0" applyFill="0" applyAlignment="0" applyProtection="0"/>
    <xf numFmtId="0" fontId="11" fillId="11" borderId="1" applyNumberFormat="0" applyAlignment="0" applyProtection="0"/>
    <xf numFmtId="0" fontId="19" fillId="3" borderId="1" applyNumberFormat="0" applyAlignment="0" applyProtection="0"/>
    <xf numFmtId="0" fontId="11" fillId="11" borderId="1" applyNumberFormat="0" applyAlignment="0" applyProtection="0"/>
    <xf numFmtId="0" fontId="19" fillId="3" borderId="1" applyNumberFormat="0" applyAlignment="0" applyProtection="0"/>
    <xf numFmtId="189" fontId="132" fillId="0" borderId="49" applyNumberFormat="0" applyFont="0" applyFill="0" applyAlignment="0" applyProtection="0"/>
    <xf numFmtId="0" fontId="8" fillId="7" borderId="7" applyNumberFormat="0" applyFont="0" applyAlignment="0" applyProtection="0"/>
    <xf numFmtId="0" fontId="5" fillId="0" borderId="18" applyFont="0" applyFill="0" applyAlignment="0" applyProtection="0"/>
    <xf numFmtId="0" fontId="1" fillId="78" borderId="44"/>
    <xf numFmtId="0" fontId="24" fillId="0" borderId="50" applyNumberFormat="0" applyFill="0" applyAlignment="0" applyProtection="0"/>
    <xf numFmtId="0" fontId="1" fillId="78" borderId="44"/>
    <xf numFmtId="0" fontId="19" fillId="3" borderId="1" applyNumberFormat="0" applyAlignment="0" applyProtection="0"/>
    <xf numFmtId="0" fontId="1" fillId="77" borderId="44"/>
    <xf numFmtId="0" fontId="24" fillId="0" borderId="50" applyNumberFormat="0" applyFill="0" applyAlignment="0" applyProtection="0"/>
    <xf numFmtId="0" fontId="24" fillId="0" borderId="50" applyNumberFormat="0" applyFill="0" applyAlignment="0" applyProtection="0"/>
    <xf numFmtId="0" fontId="1" fillId="7" borderId="7" applyNumberFormat="0" applyFont="0" applyAlignment="0" applyProtection="0"/>
    <xf numFmtId="0" fontId="24" fillId="0" borderId="50" applyNumberFormat="0" applyFill="0" applyAlignment="0" applyProtection="0"/>
    <xf numFmtId="0" fontId="24" fillId="0" borderId="50" applyNumberFormat="0" applyFill="0" applyAlignment="0" applyProtection="0"/>
    <xf numFmtId="0" fontId="24" fillId="0" borderId="50" applyNumberFormat="0" applyFill="0" applyAlignment="0" applyProtection="0"/>
    <xf numFmtId="0" fontId="24" fillId="0" borderId="50" applyNumberFormat="0" applyFill="0" applyAlignment="0" applyProtection="0"/>
    <xf numFmtId="189" fontId="132" fillId="0" borderId="49" applyNumberFormat="0" applyFont="0" applyFill="0" applyAlignment="0" applyProtection="0"/>
    <xf numFmtId="0" fontId="22" fillId="11" borderId="9" applyNumberFormat="0" applyAlignment="0" applyProtection="0"/>
    <xf numFmtId="0" fontId="1" fillId="60" borderId="40" applyNumberFormat="0" applyAlignment="0">
      <protection locked="0"/>
    </xf>
    <xf numFmtId="0" fontId="1" fillId="60" borderId="40" applyNumberFormat="0" applyAlignment="0">
      <protection locked="0"/>
    </xf>
    <xf numFmtId="0" fontId="1" fillId="78" borderId="44"/>
    <xf numFmtId="0" fontId="1" fillId="60" borderId="40" applyNumberFormat="0" applyAlignment="0">
      <protection locked="0"/>
    </xf>
    <xf numFmtId="0" fontId="1" fillId="78" borderId="44"/>
    <xf numFmtId="49" fontId="127" fillId="76" borderId="44">
      <alignment horizontal="left"/>
    </xf>
    <xf numFmtId="0" fontId="24" fillId="0" borderId="50" applyNumberFormat="0" applyFill="0" applyAlignment="0" applyProtection="0"/>
    <xf numFmtId="0" fontId="24" fillId="0" borderId="50" applyNumberFormat="0" applyFill="0" applyAlignment="0" applyProtection="0"/>
    <xf numFmtId="0" fontId="24" fillId="0" borderId="50" applyNumberFormat="0" applyFill="0" applyAlignment="0" applyProtection="0"/>
    <xf numFmtId="0" fontId="24" fillId="0" borderId="50" applyNumberFormat="0" applyFill="0" applyAlignment="0" applyProtection="0"/>
    <xf numFmtId="0" fontId="24" fillId="0" borderId="50" applyNumberFormat="0" applyFill="0" applyAlignment="0" applyProtection="0"/>
    <xf numFmtId="0" fontId="24" fillId="0" borderId="50" applyNumberFormat="0" applyFill="0" applyAlignment="0" applyProtection="0"/>
    <xf numFmtId="0" fontId="24" fillId="0" borderId="12" applyNumberFormat="0" applyFill="0" applyAlignment="0" applyProtection="0"/>
    <xf numFmtId="0" fontId="24" fillId="0" borderId="50" applyNumberFormat="0" applyFill="0" applyAlignment="0" applyProtection="0"/>
    <xf numFmtId="0" fontId="24" fillId="0" borderId="50" applyNumberFormat="0" applyFill="0" applyAlignment="0" applyProtection="0"/>
    <xf numFmtId="0" fontId="1" fillId="77" borderId="44"/>
    <xf numFmtId="0" fontId="1" fillId="77" borderId="44"/>
    <xf numFmtId="49" fontId="127" fillId="76" borderId="44">
      <alignment horizontal="centerContinuous"/>
    </xf>
    <xf numFmtId="49" fontId="126" fillId="76" borderId="43">
      <alignment horizontal="left"/>
    </xf>
    <xf numFmtId="0" fontId="1" fillId="78" borderId="44"/>
    <xf numFmtId="0" fontId="24" fillId="0" borderId="50" applyNumberFormat="0" applyFill="0" applyAlignment="0" applyProtection="0"/>
    <xf numFmtId="0" fontId="11" fillId="11" borderId="1" applyNumberFormat="0" applyAlignment="0" applyProtection="0"/>
    <xf numFmtId="0" fontId="11" fillId="11" borderId="1" applyNumberFormat="0" applyAlignment="0" applyProtection="0"/>
    <xf numFmtId="0" fontId="8" fillId="7" borderId="7" applyNumberFormat="0" applyFont="0" applyAlignment="0" applyProtection="0"/>
    <xf numFmtId="0" fontId="8" fillId="7" borderId="7" applyNumberFormat="0" applyFont="0" applyAlignment="0" applyProtection="0"/>
    <xf numFmtId="0" fontId="1" fillId="78" borderId="44"/>
    <xf numFmtId="189" fontId="132" fillId="0" borderId="49" applyNumberFormat="0" applyFont="0" applyFill="0" applyAlignment="0" applyProtection="0"/>
    <xf numFmtId="0" fontId="24" fillId="0" borderId="50" applyNumberFormat="0" applyFill="0" applyAlignment="0" applyProtection="0"/>
    <xf numFmtId="0" fontId="24" fillId="0" borderId="50" applyNumberFormat="0" applyFill="0" applyAlignment="0" applyProtection="0"/>
    <xf numFmtId="0" fontId="11" fillId="91" borderId="1" applyNumberFormat="0" applyAlignment="0" applyProtection="0"/>
    <xf numFmtId="0" fontId="8" fillId="7" borderId="7" applyNumberFormat="0" applyFont="0" applyAlignment="0" applyProtection="0"/>
    <xf numFmtId="0" fontId="11" fillId="11" borderId="1" applyNumberFormat="0" applyAlignment="0" applyProtection="0"/>
    <xf numFmtId="0" fontId="19" fillId="3" borderId="1" applyNumberFormat="0" applyAlignment="0" applyProtection="0"/>
    <xf numFmtId="0" fontId="24" fillId="0" borderId="50" applyNumberFormat="0" applyFill="0" applyAlignment="0" applyProtection="0"/>
    <xf numFmtId="0" fontId="24" fillId="0" borderId="50" applyNumberFormat="0" applyFill="0" applyAlignment="0" applyProtection="0"/>
    <xf numFmtId="0" fontId="26" fillId="66" borderId="9" applyNumberFormat="0">
      <alignment vertical="center"/>
    </xf>
    <xf numFmtId="0" fontId="24" fillId="0" borderId="50" applyNumberFormat="0" applyFill="0" applyAlignment="0" applyProtection="0"/>
    <xf numFmtId="0" fontId="1" fillId="77" borderId="44"/>
    <xf numFmtId="0" fontId="24" fillId="0" borderId="12" applyNumberFormat="0" applyFill="0" applyAlignment="0" applyProtection="0"/>
    <xf numFmtId="49" fontId="126" fillId="76" borderId="43">
      <alignment horizontal="left"/>
    </xf>
    <xf numFmtId="0" fontId="24" fillId="0" borderId="50" applyNumberFormat="0" applyFill="0" applyAlignment="0" applyProtection="0"/>
    <xf numFmtId="0" fontId="24" fillId="0" borderId="50" applyNumberFormat="0" applyFill="0" applyAlignment="0" applyProtection="0"/>
    <xf numFmtId="0" fontId="24" fillId="0" borderId="50" applyNumberFormat="0" applyFill="0" applyAlignment="0" applyProtection="0"/>
    <xf numFmtId="0" fontId="24" fillId="0" borderId="50" applyNumberFormat="0" applyFill="0" applyAlignment="0" applyProtection="0"/>
    <xf numFmtId="0" fontId="24" fillId="0" borderId="12" applyNumberFormat="0" applyFill="0" applyAlignment="0" applyProtection="0"/>
    <xf numFmtId="0" fontId="24" fillId="0" borderId="50" applyNumberFormat="0" applyFill="0" applyAlignment="0" applyProtection="0"/>
    <xf numFmtId="0" fontId="24" fillId="0" borderId="50" applyNumberFormat="0" applyFill="0" applyAlignment="0" applyProtection="0"/>
    <xf numFmtId="0" fontId="24" fillId="0" borderId="50" applyNumberFormat="0" applyFill="0" applyAlignment="0" applyProtection="0"/>
    <xf numFmtId="0" fontId="24" fillId="0" borderId="50" applyNumberFormat="0" applyFill="0" applyAlignment="0" applyProtection="0"/>
    <xf numFmtId="0" fontId="24" fillId="0" borderId="50" applyNumberFormat="0" applyFill="0" applyAlignment="0" applyProtection="0"/>
    <xf numFmtId="0" fontId="24" fillId="0" borderId="50" applyNumberFormat="0" applyFill="0" applyAlignment="0" applyProtection="0"/>
    <xf numFmtId="49" fontId="126" fillId="76" borderId="43">
      <alignment horizontal="left"/>
    </xf>
    <xf numFmtId="189" fontId="132" fillId="0" borderId="48" applyNumberFormat="0" applyFont="0" applyFill="0" applyAlignment="0" applyProtection="0"/>
    <xf numFmtId="0" fontId="11" fillId="11" borderId="1" applyNumberFormat="0" applyAlignment="0" applyProtection="0"/>
    <xf numFmtId="0" fontId="22" fillId="11" borderId="9" applyNumberFormat="0" applyAlignment="0" applyProtection="0"/>
    <xf numFmtId="0" fontId="1" fillId="60" borderId="40" applyNumberFormat="0" applyAlignment="0">
      <protection locked="0"/>
    </xf>
    <xf numFmtId="0" fontId="1" fillId="60" borderId="40" applyNumberFormat="0" applyAlignment="0">
      <protection locked="0"/>
    </xf>
    <xf numFmtId="0" fontId="1" fillId="60" borderId="40" applyNumberFormat="0" applyAlignment="0">
      <protection locked="0"/>
    </xf>
    <xf numFmtId="0" fontId="19" fillId="3" borderId="1" applyNumberFormat="0" applyAlignment="0" applyProtection="0"/>
    <xf numFmtId="0" fontId="22" fillId="11" borderId="9" applyNumberFormat="0" applyAlignment="0" applyProtection="0"/>
    <xf numFmtId="0" fontId="1" fillId="78" borderId="44"/>
    <xf numFmtId="0" fontId="22" fillId="11" borderId="9" applyNumberFormat="0" applyAlignment="0" applyProtection="0"/>
    <xf numFmtId="0" fontId="24" fillId="0" borderId="12" applyNumberFormat="0" applyFill="0" applyAlignment="0" applyProtection="0"/>
    <xf numFmtId="0" fontId="19" fillId="3" borderId="1" applyNumberFormat="0" applyAlignment="0" applyProtection="0"/>
    <xf numFmtId="0" fontId="8" fillId="7" borderId="7" applyNumberFormat="0" applyFont="0" applyAlignment="0" applyProtection="0"/>
    <xf numFmtId="0" fontId="8" fillId="7" borderId="7" applyNumberFormat="0" applyFont="0" applyAlignment="0" applyProtection="0"/>
    <xf numFmtId="0" fontId="11" fillId="11" borderId="1" applyNumberFormat="0" applyAlignment="0" applyProtection="0"/>
    <xf numFmtId="0" fontId="24" fillId="0" borderId="50" applyNumberFormat="0" applyFill="0" applyAlignment="0" applyProtection="0"/>
    <xf numFmtId="0" fontId="19" fillId="3" borderId="1" applyNumberFormat="0" applyAlignment="0" applyProtection="0"/>
    <xf numFmtId="0" fontId="1" fillId="7" borderId="7" applyNumberFormat="0" applyFont="0" applyAlignment="0" applyProtection="0"/>
    <xf numFmtId="0" fontId="8" fillId="7" borderId="7" applyNumberFormat="0" applyFont="0" applyAlignment="0" applyProtection="0"/>
    <xf numFmtId="0" fontId="8" fillId="7" borderId="7" applyNumberFormat="0" applyFont="0" applyAlignment="0" applyProtection="0"/>
    <xf numFmtId="0" fontId="22" fillId="11" borderId="9" applyNumberFormat="0" applyAlignment="0" applyProtection="0"/>
    <xf numFmtId="0" fontId="22" fillId="11" borderId="9" applyNumberFormat="0" applyAlignment="0" applyProtection="0"/>
    <xf numFmtId="0" fontId="22" fillId="11" borderId="9" applyNumberFormat="0" applyAlignment="0" applyProtection="0"/>
    <xf numFmtId="0" fontId="22" fillId="11" borderId="9" applyNumberFormat="0" applyAlignment="0" applyProtection="0"/>
    <xf numFmtId="0" fontId="22" fillId="20" borderId="9" applyNumberFormat="0" applyAlignment="0" applyProtection="0"/>
    <xf numFmtId="0" fontId="22" fillId="11" borderId="9" applyNumberFormat="0" applyAlignment="0" applyProtection="0"/>
    <xf numFmtId="0" fontId="24" fillId="0" borderId="50" applyNumberFormat="0" applyFill="0" applyAlignment="0" applyProtection="0"/>
    <xf numFmtId="0" fontId="24" fillId="0" borderId="50" applyNumberFormat="0" applyFill="0" applyAlignment="0" applyProtection="0"/>
    <xf numFmtId="0" fontId="8" fillId="7" borderId="7" applyNumberFormat="0" applyFont="0" applyAlignment="0" applyProtection="0"/>
    <xf numFmtId="0" fontId="24" fillId="0" borderId="50" applyNumberFormat="0" applyFill="0" applyAlignment="0" applyProtection="0"/>
    <xf numFmtId="189" fontId="132" fillId="0" borderId="49" applyNumberFormat="0" applyFont="0" applyFill="0" applyAlignment="0" applyProtection="0"/>
    <xf numFmtId="0" fontId="24" fillId="0" borderId="50" applyNumberFormat="0" applyFill="0" applyAlignment="0" applyProtection="0"/>
    <xf numFmtId="0" fontId="24" fillId="0" borderId="50" applyNumberFormat="0" applyFill="0" applyAlignment="0" applyProtection="0"/>
    <xf numFmtId="0" fontId="19" fillId="3" borderId="1" applyNumberFormat="0" applyAlignment="0" applyProtection="0"/>
    <xf numFmtId="49" fontId="127" fillId="76" borderId="44">
      <alignment horizontal="left"/>
    </xf>
    <xf numFmtId="0" fontId="11" fillId="11" borderId="1" applyNumberFormat="0" applyAlignment="0" applyProtection="0"/>
    <xf numFmtId="0" fontId="24" fillId="0" borderId="12" applyNumberFormat="0" applyFill="0" applyAlignment="0" applyProtection="0"/>
    <xf numFmtId="0" fontId="11" fillId="11" borderId="1" applyNumberFormat="0" applyAlignment="0" applyProtection="0"/>
    <xf numFmtId="0" fontId="11" fillId="11" borderId="1" applyNumberFormat="0" applyAlignment="0" applyProtection="0"/>
    <xf numFmtId="0" fontId="19" fillId="3" borderId="1" applyNumberFormat="0" applyAlignment="0" applyProtection="0"/>
    <xf numFmtId="0" fontId="22" fillId="11" borderId="9" applyNumberFormat="0" applyAlignment="0" applyProtection="0"/>
    <xf numFmtId="0" fontId="11" fillId="11" borderId="1" applyNumberFormat="0" applyAlignment="0" applyProtection="0"/>
    <xf numFmtId="0" fontId="22" fillId="91" borderId="9" applyNumberFormat="0" applyAlignment="0" applyProtection="0"/>
    <xf numFmtId="0" fontId="11" fillId="11" borderId="1" applyNumberFormat="0" applyAlignment="0" applyProtection="0"/>
    <xf numFmtId="0" fontId="8" fillId="7" borderId="7" applyNumberFormat="0" applyFont="0" applyAlignment="0" applyProtection="0"/>
    <xf numFmtId="0" fontId="8" fillId="7" borderId="7" applyNumberFormat="0" applyFont="0" applyAlignment="0" applyProtection="0"/>
    <xf numFmtId="0" fontId="1" fillId="7" borderId="7" applyNumberFormat="0" applyFont="0" applyAlignment="0" applyProtection="0"/>
    <xf numFmtId="0" fontId="1" fillId="7" borderId="7" applyNumberFormat="0" applyFont="0" applyAlignment="0" applyProtection="0"/>
    <xf numFmtId="0" fontId="22" fillId="11" borderId="9" applyNumberFormat="0" applyAlignment="0" applyProtection="0"/>
    <xf numFmtId="0" fontId="22" fillId="11" borderId="9" applyNumberFormat="0" applyAlignment="0" applyProtection="0"/>
    <xf numFmtId="49" fontId="127" fillId="76" borderId="44">
      <alignment horizontal="centerContinuous"/>
    </xf>
    <xf numFmtId="49" fontId="126" fillId="76" borderId="43">
      <alignment horizontal="left"/>
    </xf>
    <xf numFmtId="49" fontId="127" fillId="76" borderId="44">
      <alignment horizontal="centerContinuous"/>
    </xf>
    <xf numFmtId="0" fontId="1" fillId="77" borderId="44"/>
    <xf numFmtId="0" fontId="1" fillId="77" borderId="44"/>
    <xf numFmtId="0" fontId="1" fillId="78" borderId="44"/>
    <xf numFmtId="0" fontId="1" fillId="78" borderId="44"/>
    <xf numFmtId="49" fontId="127" fillId="76" borderId="44">
      <alignment horizontal="left"/>
    </xf>
    <xf numFmtId="189" fontId="132" fillId="0" borderId="48" applyNumberFormat="0" applyFont="0" applyFill="0" applyAlignment="0" applyProtection="0"/>
    <xf numFmtId="189" fontId="132" fillId="0" borderId="49" applyNumberFormat="0" applyFont="0" applyFill="0" applyAlignment="0" applyProtection="0"/>
    <xf numFmtId="0" fontId="24" fillId="0" borderId="50" applyNumberFormat="0" applyFill="0" applyAlignment="0" applyProtection="0"/>
    <xf numFmtId="0" fontId="24" fillId="0" borderId="50" applyNumberFormat="0" applyFill="0" applyAlignment="0" applyProtection="0"/>
    <xf numFmtId="0" fontId="24" fillId="0" borderId="50" applyNumberFormat="0" applyFill="0" applyAlignment="0" applyProtection="0"/>
    <xf numFmtId="0" fontId="24" fillId="0" borderId="50" applyNumberFormat="0" applyFill="0" applyAlignment="0" applyProtection="0"/>
    <xf numFmtId="0" fontId="24" fillId="0" borderId="50" applyNumberFormat="0" applyFill="0" applyAlignment="0" applyProtection="0"/>
    <xf numFmtId="0" fontId="24" fillId="0" borderId="50" applyNumberFormat="0" applyFill="0" applyAlignment="0" applyProtection="0"/>
    <xf numFmtId="0" fontId="24" fillId="0" borderId="12" applyNumberFormat="0" applyFill="0" applyAlignment="0" applyProtection="0"/>
    <xf numFmtId="0" fontId="24" fillId="0" borderId="50" applyNumberFormat="0" applyFill="0" applyAlignment="0" applyProtection="0"/>
    <xf numFmtId="0" fontId="24" fillId="0" borderId="50" applyNumberFormat="0" applyFill="0" applyAlignment="0" applyProtection="0"/>
    <xf numFmtId="0" fontId="24" fillId="0" borderId="50" applyNumberFormat="0" applyFill="0" applyAlignment="0" applyProtection="0"/>
    <xf numFmtId="0" fontId="24" fillId="0" borderId="50" applyNumberFormat="0" applyFill="0" applyAlignment="0" applyProtection="0"/>
    <xf numFmtId="0" fontId="24" fillId="0" borderId="50" applyNumberFormat="0" applyFill="0" applyAlignment="0" applyProtection="0"/>
    <xf numFmtId="0" fontId="24" fillId="0" borderId="50" applyNumberFormat="0" applyFill="0" applyAlignment="0" applyProtection="0"/>
    <xf numFmtId="0" fontId="19" fillId="3" borderId="1" applyNumberFormat="0" applyAlignment="0" applyProtection="0"/>
    <xf numFmtId="0" fontId="24" fillId="0" borderId="50" applyNumberFormat="0" applyFill="0" applyAlignment="0" applyProtection="0"/>
    <xf numFmtId="0" fontId="11" fillId="11" borderId="1" applyNumberFormat="0" applyAlignment="0" applyProtection="0"/>
    <xf numFmtId="49" fontId="126" fillId="76" borderId="43">
      <alignment horizontal="left"/>
    </xf>
    <xf numFmtId="0" fontId="22" fillId="11" borderId="9" applyNumberFormat="0" applyAlignment="0" applyProtection="0"/>
    <xf numFmtId="0" fontId="8" fillId="7" borderId="7" applyNumberFormat="0" applyFont="0" applyAlignment="0" applyProtection="0"/>
    <xf numFmtId="0" fontId="11" fillId="11" borderId="1" applyNumberFormat="0" applyAlignment="0" applyProtection="0"/>
    <xf numFmtId="0" fontId="11" fillId="11" borderId="1" applyNumberFormat="0" applyAlignment="0" applyProtection="0"/>
    <xf numFmtId="0" fontId="19" fillId="3" borderId="1" applyNumberFormat="0" applyAlignment="0" applyProtection="0"/>
    <xf numFmtId="0" fontId="19" fillId="3" borderId="1" applyNumberFormat="0" applyAlignment="0" applyProtection="0"/>
    <xf numFmtId="0" fontId="8" fillId="7" borderId="7" applyNumberFormat="0" applyFont="0" applyAlignment="0" applyProtection="0"/>
    <xf numFmtId="0" fontId="8" fillId="7" borderId="7" applyNumberFormat="0" applyFont="0" applyAlignment="0" applyProtection="0"/>
    <xf numFmtId="0" fontId="8" fillId="7" borderId="7" applyNumberFormat="0" applyFont="0" applyAlignment="0" applyProtection="0"/>
    <xf numFmtId="0" fontId="22" fillId="11" borderId="9" applyNumberFormat="0" applyAlignment="0" applyProtection="0"/>
    <xf numFmtId="0" fontId="22" fillId="11" borderId="9" applyNumberFormat="0" applyAlignment="0" applyProtection="0"/>
    <xf numFmtId="0" fontId="11" fillId="11" borderId="1" applyNumberFormat="0" applyAlignment="0" applyProtection="0"/>
    <xf numFmtId="0" fontId="11" fillId="11" borderId="1" applyNumberFormat="0" applyAlignment="0" applyProtection="0"/>
    <xf numFmtId="0" fontId="11" fillId="11" borderId="1" applyNumberFormat="0" applyAlignment="0" applyProtection="0"/>
    <xf numFmtId="0" fontId="11" fillId="11" borderId="1" applyNumberFormat="0" applyAlignment="0" applyProtection="0"/>
    <xf numFmtId="0" fontId="19" fillId="3" borderId="1" applyNumberFormat="0" applyAlignment="0" applyProtection="0"/>
    <xf numFmtId="0" fontId="19" fillId="3" borderId="1" applyNumberFormat="0" applyAlignment="0" applyProtection="0"/>
    <xf numFmtId="0" fontId="19" fillId="3" borderId="1" applyNumberFormat="0" applyAlignment="0" applyProtection="0"/>
    <xf numFmtId="0" fontId="19" fillId="3" borderId="1" applyNumberFormat="0" applyAlignment="0" applyProtection="0"/>
    <xf numFmtId="0" fontId="22" fillId="11" borderId="9" applyNumberFormat="0" applyAlignment="0" applyProtection="0"/>
    <xf numFmtId="0" fontId="8" fillId="7" borderId="7" applyNumberFormat="0" applyFont="0" applyAlignment="0" applyProtection="0"/>
    <xf numFmtId="0" fontId="8" fillId="7" borderId="7" applyNumberFormat="0" applyFont="0" applyAlignment="0" applyProtection="0"/>
    <xf numFmtId="0" fontId="8" fillId="7" borderId="7" applyNumberFormat="0" applyFont="0" applyAlignment="0" applyProtection="0"/>
    <xf numFmtId="0" fontId="8" fillId="7" borderId="7" applyNumberFormat="0" applyFont="0" applyAlignment="0" applyProtection="0"/>
    <xf numFmtId="0" fontId="8" fillId="7" borderId="7" applyNumberFormat="0" applyFont="0" applyAlignment="0" applyProtection="0"/>
    <xf numFmtId="0" fontId="8" fillId="7" borderId="7" applyNumberFormat="0" applyFont="0" applyAlignment="0" applyProtection="0"/>
    <xf numFmtId="0" fontId="22" fillId="11" borderId="9" applyNumberFormat="0" applyAlignment="0" applyProtection="0"/>
    <xf numFmtId="0" fontId="22" fillId="11" borderId="9" applyNumberFormat="0" applyAlignment="0" applyProtection="0"/>
    <xf numFmtId="0" fontId="22" fillId="11" borderId="9" applyNumberFormat="0" applyAlignment="0" applyProtection="0"/>
    <xf numFmtId="0" fontId="22" fillId="11" borderId="9" applyNumberFormat="0" applyAlignment="0" applyProtection="0"/>
    <xf numFmtId="0" fontId="22" fillId="91" borderId="9" applyNumberFormat="0" applyAlignment="0" applyProtection="0"/>
    <xf numFmtId="0" fontId="11" fillId="91" borderId="1" applyNumberFormat="0" applyAlignment="0" applyProtection="0"/>
    <xf numFmtId="0" fontId="11" fillId="11" borderId="1" applyNumberFormat="0" applyAlignment="0" applyProtection="0"/>
    <xf numFmtId="0" fontId="11" fillId="11" borderId="1" applyNumberFormat="0" applyAlignment="0" applyProtection="0"/>
    <xf numFmtId="0" fontId="11" fillId="11" borderId="1" applyNumberFormat="0" applyAlignment="0" applyProtection="0"/>
    <xf numFmtId="0" fontId="11" fillId="11" borderId="1" applyNumberFormat="0" applyAlignment="0" applyProtection="0"/>
    <xf numFmtId="0" fontId="11" fillId="11" borderId="1" applyNumberFormat="0" applyAlignment="0" applyProtection="0"/>
    <xf numFmtId="0" fontId="11" fillId="11" borderId="1" applyNumberFormat="0" applyAlignment="0" applyProtection="0"/>
    <xf numFmtId="0" fontId="11" fillId="20" borderId="1" applyNumberFormat="0" applyAlignment="0" applyProtection="0"/>
    <xf numFmtId="0" fontId="11" fillId="11" borderId="1" applyNumberFormat="0" applyAlignment="0" applyProtection="0"/>
    <xf numFmtId="0" fontId="11" fillId="11" borderId="1" applyNumberFormat="0" applyAlignment="0" applyProtection="0"/>
    <xf numFmtId="0" fontId="11" fillId="11" borderId="1" applyNumberFormat="0" applyAlignment="0" applyProtection="0"/>
    <xf numFmtId="0" fontId="11" fillId="11" borderId="1" applyNumberFormat="0" applyAlignment="0" applyProtection="0"/>
    <xf numFmtId="0" fontId="11" fillId="11" borderId="1" applyNumberFormat="0" applyAlignment="0" applyProtection="0"/>
    <xf numFmtId="0" fontId="11" fillId="11" borderId="1" applyNumberFormat="0" applyAlignment="0" applyProtection="0"/>
    <xf numFmtId="0" fontId="11" fillId="11" borderId="1" applyNumberFormat="0" applyAlignment="0" applyProtection="0"/>
    <xf numFmtId="0" fontId="19" fillId="3" borderId="1" applyNumberFormat="0" applyAlignment="0" applyProtection="0"/>
    <xf numFmtId="0" fontId="24" fillId="0" borderId="12" applyNumberFormat="0" applyFill="0" applyAlignment="0" applyProtection="0"/>
    <xf numFmtId="0" fontId="26" fillId="66" borderId="9" applyNumberFormat="0">
      <alignment vertical="center"/>
    </xf>
    <xf numFmtId="0" fontId="19" fillId="3" borderId="1" applyNumberFormat="0" applyAlignment="0" applyProtection="0"/>
    <xf numFmtId="0" fontId="19" fillId="3" borderId="1" applyNumberFormat="0" applyAlignment="0" applyProtection="0"/>
    <xf numFmtId="0" fontId="19" fillId="3" borderId="1" applyNumberFormat="0" applyAlignment="0" applyProtection="0"/>
    <xf numFmtId="0" fontId="19" fillId="3" borderId="1" applyNumberFormat="0" applyAlignment="0" applyProtection="0"/>
    <xf numFmtId="0" fontId="19" fillId="3" borderId="1" applyNumberFormat="0" applyAlignment="0" applyProtection="0"/>
    <xf numFmtId="0" fontId="19" fillId="3" borderId="1" applyNumberFormat="0" applyAlignment="0" applyProtection="0"/>
    <xf numFmtId="0" fontId="19" fillId="13" borderId="1" applyNumberFormat="0" applyAlignment="0" applyProtection="0"/>
    <xf numFmtId="0" fontId="19" fillId="3" borderId="1" applyNumberFormat="0" applyAlignment="0" applyProtection="0"/>
    <xf numFmtId="0" fontId="19" fillId="3" borderId="1" applyNumberFormat="0" applyAlignment="0" applyProtection="0"/>
    <xf numFmtId="0" fontId="19" fillId="3" borderId="1" applyNumberFormat="0" applyAlignment="0" applyProtection="0"/>
    <xf numFmtId="0" fontId="19" fillId="3" borderId="1" applyNumberFormat="0" applyAlignment="0" applyProtection="0"/>
    <xf numFmtId="0" fontId="19" fillId="3" borderId="1" applyNumberFormat="0" applyAlignment="0" applyProtection="0"/>
    <xf numFmtId="0" fontId="19" fillId="3" borderId="1" applyNumberFormat="0" applyAlignment="0" applyProtection="0"/>
    <xf numFmtId="0" fontId="19" fillId="3" borderId="1" applyNumberFormat="0" applyAlignment="0" applyProtection="0"/>
    <xf numFmtId="0" fontId="1" fillId="60" borderId="40" applyNumberFormat="0" applyAlignment="0">
      <protection locked="0"/>
    </xf>
    <xf numFmtId="0" fontId="1" fillId="60" borderId="40" applyNumberFormat="0" applyAlignment="0">
      <protection locked="0"/>
    </xf>
    <xf numFmtId="0" fontId="8" fillId="7" borderId="7" applyNumberFormat="0" applyFont="0" applyAlignment="0" applyProtection="0"/>
    <xf numFmtId="0" fontId="8" fillId="7" borderId="7" applyNumberFormat="0" applyFont="0" applyAlignment="0" applyProtection="0"/>
    <xf numFmtId="0" fontId="8" fillId="7" borderId="7" applyNumberFormat="0" applyFont="0" applyAlignment="0" applyProtection="0"/>
    <xf numFmtId="0" fontId="8" fillId="7" borderId="7" applyNumberFormat="0" applyFont="0" applyAlignment="0" applyProtection="0"/>
    <xf numFmtId="0" fontId="8" fillId="7" borderId="7" applyNumberFormat="0" applyFont="0" applyAlignment="0" applyProtection="0"/>
    <xf numFmtId="0" fontId="8" fillId="7" borderId="7" applyNumberFormat="0" applyFont="0" applyAlignment="0" applyProtection="0"/>
    <xf numFmtId="0" fontId="8" fillId="7" borderId="7" applyNumberFormat="0" applyFont="0" applyAlignment="0" applyProtection="0"/>
    <xf numFmtId="0" fontId="1" fillId="7" borderId="7" applyNumberFormat="0" applyFont="0" applyAlignment="0" applyProtection="0"/>
    <xf numFmtId="0" fontId="1" fillId="7" borderId="7" applyNumberFormat="0" applyFont="0" applyAlignment="0" applyProtection="0"/>
    <xf numFmtId="0" fontId="1" fillId="7" borderId="7" applyNumberFormat="0" applyFont="0" applyAlignment="0" applyProtection="0"/>
    <xf numFmtId="0" fontId="8" fillId="7" borderId="7" applyNumberFormat="0" applyFont="0" applyAlignment="0" applyProtection="0"/>
    <xf numFmtId="0" fontId="8" fillId="7" borderId="7" applyNumberFormat="0" applyFont="0" applyAlignment="0" applyProtection="0"/>
    <xf numFmtId="0" fontId="1" fillId="7" borderId="7" applyNumberFormat="0" applyFont="0" applyAlignment="0" applyProtection="0"/>
    <xf numFmtId="0" fontId="22" fillId="11" borderId="9" applyNumberFormat="0" applyAlignment="0" applyProtection="0"/>
    <xf numFmtId="0" fontId="22" fillId="11" borderId="9" applyNumberFormat="0" applyAlignment="0" applyProtection="0"/>
    <xf numFmtId="0" fontId="22" fillId="11" borderId="9" applyNumberFormat="0" applyAlignment="0" applyProtection="0"/>
    <xf numFmtId="0" fontId="22" fillId="11" borderId="9" applyNumberFormat="0" applyAlignment="0" applyProtection="0"/>
    <xf numFmtId="0" fontId="22" fillId="11" borderId="9" applyNumberFormat="0" applyAlignment="0" applyProtection="0"/>
    <xf numFmtId="0" fontId="22" fillId="11" borderId="9" applyNumberFormat="0" applyAlignment="0" applyProtection="0"/>
    <xf numFmtId="0" fontId="22" fillId="20" borderId="9" applyNumberFormat="0" applyAlignment="0" applyProtection="0"/>
    <xf numFmtId="0" fontId="22" fillId="11" borderId="9" applyNumberFormat="0" applyAlignment="0" applyProtection="0"/>
    <xf numFmtId="0" fontId="22" fillId="11" borderId="9" applyNumberFormat="0" applyAlignment="0" applyProtection="0"/>
    <xf numFmtId="0" fontId="22" fillId="11" borderId="9" applyNumberFormat="0" applyAlignment="0" applyProtection="0"/>
    <xf numFmtId="0" fontId="22" fillId="11" borderId="9" applyNumberFormat="0" applyAlignment="0" applyProtection="0"/>
    <xf numFmtId="0" fontId="22" fillId="11" borderId="9" applyNumberFormat="0" applyAlignment="0" applyProtection="0"/>
    <xf numFmtId="0" fontId="22" fillId="11" borderId="9" applyNumberFormat="0" applyAlignment="0" applyProtection="0"/>
    <xf numFmtId="0" fontId="22" fillId="11" borderId="9" applyNumberFormat="0" applyAlignment="0" applyProtection="0"/>
    <xf numFmtId="49" fontId="126" fillId="76" borderId="43">
      <alignment horizontal="left"/>
    </xf>
    <xf numFmtId="49" fontId="127" fillId="76" borderId="44">
      <alignment horizontal="centerContinuous"/>
    </xf>
    <xf numFmtId="0" fontId="1" fillId="77" borderId="44"/>
    <xf numFmtId="0" fontId="1" fillId="77" borderId="44"/>
    <xf numFmtId="0" fontId="1" fillId="78" borderId="44"/>
    <xf numFmtId="0" fontId="1" fillId="78" borderId="44"/>
    <xf numFmtId="49" fontId="127" fillId="76" borderId="44">
      <alignment horizontal="left"/>
    </xf>
    <xf numFmtId="189" fontId="132" fillId="0" borderId="48" applyNumberFormat="0" applyFont="0" applyFill="0" applyAlignment="0" applyProtection="0"/>
    <xf numFmtId="189" fontId="132" fillId="0" borderId="49" applyNumberFormat="0" applyFont="0" applyFill="0" applyAlignment="0" applyProtection="0"/>
    <xf numFmtId="0" fontId="24" fillId="0" borderId="50" applyNumberFormat="0" applyFill="0" applyAlignment="0" applyProtection="0"/>
    <xf numFmtId="0" fontId="24" fillId="0" borderId="50" applyNumberFormat="0" applyFill="0" applyAlignment="0" applyProtection="0"/>
    <xf numFmtId="0" fontId="24" fillId="0" borderId="50" applyNumberFormat="0" applyFill="0" applyAlignment="0" applyProtection="0"/>
    <xf numFmtId="0" fontId="24" fillId="0" borderId="50" applyNumberFormat="0" applyFill="0" applyAlignment="0" applyProtection="0"/>
    <xf numFmtId="0" fontId="24" fillId="0" borderId="50" applyNumberFormat="0" applyFill="0" applyAlignment="0" applyProtection="0"/>
    <xf numFmtId="0" fontId="24" fillId="0" borderId="50" applyNumberFormat="0" applyFill="0" applyAlignment="0" applyProtection="0"/>
    <xf numFmtId="0" fontId="24" fillId="0" borderId="12" applyNumberFormat="0" applyFill="0" applyAlignment="0" applyProtection="0"/>
    <xf numFmtId="0" fontId="24" fillId="0" borderId="50" applyNumberFormat="0" applyFill="0" applyAlignment="0" applyProtection="0"/>
    <xf numFmtId="0" fontId="24" fillId="0" borderId="50" applyNumberFormat="0" applyFill="0" applyAlignment="0" applyProtection="0"/>
    <xf numFmtId="0" fontId="24" fillId="0" borderId="50" applyNumberFormat="0" applyFill="0" applyAlignment="0" applyProtection="0"/>
    <xf numFmtId="0" fontId="24" fillId="0" borderId="50" applyNumberFormat="0" applyFill="0" applyAlignment="0" applyProtection="0"/>
    <xf numFmtId="0" fontId="24" fillId="0" borderId="50" applyNumberFormat="0" applyFill="0" applyAlignment="0" applyProtection="0"/>
    <xf numFmtId="0" fontId="24" fillId="0" borderId="50" applyNumberFormat="0" applyFill="0" applyAlignment="0" applyProtection="0"/>
    <xf numFmtId="0" fontId="5" fillId="0" borderId="18" applyFont="0" applyFill="0" applyAlignment="0" applyProtection="0"/>
    <xf numFmtId="37" fontId="142" fillId="0" borderId="18" applyNumberFormat="0" applyFont="0" applyFill="0" applyAlignment="0"/>
    <xf numFmtId="0" fontId="8" fillId="7" borderId="7" applyNumberFormat="0" applyFont="0" applyAlignment="0" applyProtection="0"/>
    <xf numFmtId="0" fontId="1" fillId="60" borderId="40" applyNumberFormat="0" applyAlignment="0">
      <protection locked="0"/>
    </xf>
    <xf numFmtId="0" fontId="8" fillId="7" borderId="7" applyNumberFormat="0" applyFont="0" applyAlignment="0" applyProtection="0"/>
    <xf numFmtId="0" fontId="11" fillId="11" borderId="1" applyNumberFormat="0" applyAlignment="0" applyProtection="0"/>
    <xf numFmtId="0" fontId="11" fillId="11" borderId="1" applyNumberFormat="0" applyAlignment="0" applyProtection="0"/>
    <xf numFmtId="0" fontId="19" fillId="3" borderId="1" applyNumberFormat="0" applyAlignment="0" applyProtection="0"/>
    <xf numFmtId="0" fontId="19" fillId="3" borderId="1" applyNumberFormat="0" applyAlignment="0" applyProtection="0"/>
    <xf numFmtId="0" fontId="24" fillId="0" borderId="50" applyNumberFormat="0" applyFill="0" applyAlignment="0" applyProtection="0"/>
    <xf numFmtId="0" fontId="8" fillId="7" borderId="7" applyNumberFormat="0" applyFont="0" applyAlignment="0" applyProtection="0"/>
    <xf numFmtId="0" fontId="8" fillId="7" borderId="7" applyNumberFormat="0" applyFont="0" applyAlignment="0" applyProtection="0"/>
    <xf numFmtId="0" fontId="8" fillId="7" borderId="7" applyNumberFormat="0" applyFont="0" applyAlignment="0" applyProtection="0"/>
    <xf numFmtId="0" fontId="22" fillId="11" borderId="9" applyNumberFormat="0" applyAlignment="0" applyProtection="0"/>
    <xf numFmtId="0" fontId="22" fillId="11" borderId="9" applyNumberFormat="0" applyAlignment="0" applyProtection="0"/>
    <xf numFmtId="0" fontId="11" fillId="11" borderId="1" applyNumberFormat="0" applyAlignment="0" applyProtection="0"/>
    <xf numFmtId="0" fontId="11" fillId="11" borderId="1" applyNumberFormat="0" applyAlignment="0" applyProtection="0"/>
    <xf numFmtId="0" fontId="11" fillId="11" borderId="1" applyNumberFormat="0" applyAlignment="0" applyProtection="0"/>
    <xf numFmtId="0" fontId="11" fillId="11" borderId="1" applyNumberFormat="0" applyAlignment="0" applyProtection="0"/>
    <xf numFmtId="0" fontId="19" fillId="3" borderId="1" applyNumberFormat="0" applyAlignment="0" applyProtection="0"/>
    <xf numFmtId="0" fontId="19" fillId="3" borderId="1" applyNumberFormat="0" applyAlignment="0" applyProtection="0"/>
    <xf numFmtId="0" fontId="19" fillId="3" borderId="1" applyNumberFormat="0" applyAlignment="0" applyProtection="0"/>
    <xf numFmtId="0" fontId="19" fillId="3" borderId="1" applyNumberFormat="0" applyAlignment="0" applyProtection="0"/>
    <xf numFmtId="0" fontId="8" fillId="7" borderId="7" applyNumberFormat="0" applyFont="0" applyAlignment="0" applyProtection="0"/>
    <xf numFmtId="0" fontId="8" fillId="7" borderId="7" applyNumberFormat="0" applyFont="0" applyAlignment="0" applyProtection="0"/>
    <xf numFmtId="0" fontId="8" fillId="7" borderId="7" applyNumberFormat="0" applyFont="0" applyAlignment="0" applyProtection="0"/>
    <xf numFmtId="0" fontId="8" fillId="7" borderId="7" applyNumberFormat="0" applyFont="0" applyAlignment="0" applyProtection="0"/>
    <xf numFmtId="0" fontId="8" fillId="7" borderId="7" applyNumberFormat="0" applyFont="0" applyAlignment="0" applyProtection="0"/>
    <xf numFmtId="0" fontId="8" fillId="7" borderId="7" applyNumberFormat="0" applyFont="0" applyAlignment="0" applyProtection="0"/>
    <xf numFmtId="0" fontId="22" fillId="11" borderId="9" applyNumberFormat="0" applyAlignment="0" applyProtection="0"/>
    <xf numFmtId="0" fontId="22" fillId="11" borderId="9" applyNumberFormat="0" applyAlignment="0" applyProtection="0"/>
    <xf numFmtId="0" fontId="22" fillId="11" borderId="9" applyNumberFormat="0" applyAlignment="0" applyProtection="0"/>
    <xf numFmtId="0" fontId="22" fillId="11" borderId="9" applyNumberFormat="0" applyAlignment="0" applyProtection="0"/>
    <xf numFmtId="0" fontId="22" fillId="91" borderId="9" applyNumberFormat="0" applyAlignment="0" applyProtection="0"/>
    <xf numFmtId="0" fontId="11" fillId="91" borderId="1" applyNumberFormat="0" applyAlignment="0" applyProtection="0"/>
    <xf numFmtId="0" fontId="11" fillId="11" borderId="1" applyNumberFormat="0" applyAlignment="0" applyProtection="0"/>
    <xf numFmtId="0" fontId="11" fillId="11" borderId="1" applyNumberFormat="0" applyAlignment="0" applyProtection="0"/>
    <xf numFmtId="0" fontId="11" fillId="11" borderId="1" applyNumberFormat="0" applyAlignment="0" applyProtection="0"/>
    <xf numFmtId="0" fontId="11" fillId="11" borderId="1" applyNumberFormat="0" applyAlignment="0" applyProtection="0"/>
    <xf numFmtId="0" fontId="11" fillId="11" borderId="1" applyNumberFormat="0" applyAlignment="0" applyProtection="0"/>
    <xf numFmtId="0" fontId="11" fillId="11" borderId="1" applyNumberFormat="0" applyAlignment="0" applyProtection="0"/>
    <xf numFmtId="0" fontId="11" fillId="20" borderId="1" applyNumberFormat="0" applyAlignment="0" applyProtection="0"/>
    <xf numFmtId="0" fontId="11" fillId="11" borderId="1" applyNumberFormat="0" applyAlignment="0" applyProtection="0"/>
    <xf numFmtId="0" fontId="11" fillId="11" borderId="1" applyNumberFormat="0" applyAlignment="0" applyProtection="0"/>
    <xf numFmtId="0" fontId="11" fillId="11" borderId="1" applyNumberFormat="0" applyAlignment="0" applyProtection="0"/>
    <xf numFmtId="0" fontId="11" fillId="11" borderId="1" applyNumberFormat="0" applyAlignment="0" applyProtection="0"/>
    <xf numFmtId="0" fontId="11" fillId="11" borderId="1" applyNumberFormat="0" applyAlignment="0" applyProtection="0"/>
    <xf numFmtId="0" fontId="11" fillId="11" borderId="1" applyNumberFormat="0" applyAlignment="0" applyProtection="0"/>
    <xf numFmtId="0" fontId="11" fillId="11" borderId="1" applyNumberFormat="0" applyAlignment="0" applyProtection="0"/>
    <xf numFmtId="0" fontId="19" fillId="3" borderId="1" applyNumberFormat="0" applyAlignment="0" applyProtection="0"/>
    <xf numFmtId="0" fontId="24" fillId="0" borderId="12" applyNumberFormat="0" applyFill="0" applyAlignment="0" applyProtection="0"/>
    <xf numFmtId="0" fontId="26" fillId="66" borderId="9" applyNumberFormat="0">
      <alignment vertical="center"/>
    </xf>
    <xf numFmtId="0" fontId="19" fillId="3" borderId="1" applyNumberFormat="0" applyAlignment="0" applyProtection="0"/>
    <xf numFmtId="0" fontId="19" fillId="3" borderId="1" applyNumberFormat="0" applyAlignment="0" applyProtection="0"/>
    <xf numFmtId="0" fontId="19" fillId="3" borderId="1" applyNumberFormat="0" applyAlignment="0" applyProtection="0"/>
    <xf numFmtId="0" fontId="19" fillId="3" borderId="1" applyNumberFormat="0" applyAlignment="0" applyProtection="0"/>
    <xf numFmtId="0" fontId="19" fillId="3" borderId="1" applyNumberFormat="0" applyAlignment="0" applyProtection="0"/>
    <xf numFmtId="0" fontId="19" fillId="3" borderId="1" applyNumberFormat="0" applyAlignment="0" applyProtection="0"/>
    <xf numFmtId="0" fontId="19" fillId="13" borderId="1" applyNumberFormat="0" applyAlignment="0" applyProtection="0"/>
    <xf numFmtId="0" fontId="19" fillId="3" borderId="1" applyNumberFormat="0" applyAlignment="0" applyProtection="0"/>
    <xf numFmtId="0" fontId="19" fillId="3" borderId="1" applyNumberFormat="0" applyAlignment="0" applyProtection="0"/>
    <xf numFmtId="0" fontId="19" fillId="3" borderId="1" applyNumberFormat="0" applyAlignment="0" applyProtection="0"/>
    <xf numFmtId="0" fontId="19" fillId="3" borderId="1" applyNumberFormat="0" applyAlignment="0" applyProtection="0"/>
    <xf numFmtId="0" fontId="19" fillId="3" borderId="1" applyNumberFormat="0" applyAlignment="0" applyProtection="0"/>
    <xf numFmtId="0" fontId="19" fillId="3" borderId="1" applyNumberFormat="0" applyAlignment="0" applyProtection="0"/>
    <xf numFmtId="0" fontId="19" fillId="3" borderId="1" applyNumberFormat="0" applyAlignment="0" applyProtection="0"/>
    <xf numFmtId="0" fontId="1" fillId="60" borderId="40" applyNumberFormat="0" applyAlignment="0">
      <protection locked="0"/>
    </xf>
    <xf numFmtId="0" fontId="1" fillId="60" borderId="40" applyNumberFormat="0" applyAlignment="0">
      <protection locked="0"/>
    </xf>
    <xf numFmtId="0" fontId="8" fillId="7" borderId="7" applyNumberFormat="0" applyFont="0" applyAlignment="0" applyProtection="0"/>
    <xf numFmtId="0" fontId="8" fillId="7" borderId="7" applyNumberFormat="0" applyFont="0" applyAlignment="0" applyProtection="0"/>
    <xf numFmtId="0" fontId="8" fillId="7" borderId="7" applyNumberFormat="0" applyFont="0" applyAlignment="0" applyProtection="0"/>
    <xf numFmtId="0" fontId="8" fillId="7" borderId="7" applyNumberFormat="0" applyFont="0" applyAlignment="0" applyProtection="0"/>
    <xf numFmtId="0" fontId="8" fillId="7" borderId="7" applyNumberFormat="0" applyFont="0" applyAlignment="0" applyProtection="0"/>
    <xf numFmtId="0" fontId="8" fillId="7" borderId="7" applyNumberFormat="0" applyFont="0" applyAlignment="0" applyProtection="0"/>
    <xf numFmtId="0" fontId="8" fillId="7" borderId="7" applyNumberFormat="0" applyFont="0" applyAlignment="0" applyProtection="0"/>
    <xf numFmtId="0" fontId="1" fillId="7" borderId="7" applyNumberFormat="0" applyFont="0" applyAlignment="0" applyProtection="0"/>
    <xf numFmtId="0" fontId="1" fillId="7" borderId="7" applyNumberFormat="0" applyFont="0" applyAlignment="0" applyProtection="0"/>
    <xf numFmtId="0" fontId="1" fillId="7" borderId="7" applyNumberFormat="0" applyFont="0" applyAlignment="0" applyProtection="0"/>
    <xf numFmtId="0" fontId="8" fillId="7" borderId="7" applyNumberFormat="0" applyFont="0" applyAlignment="0" applyProtection="0"/>
    <xf numFmtId="0" fontId="8" fillId="7" borderId="7" applyNumberFormat="0" applyFont="0" applyAlignment="0" applyProtection="0"/>
    <xf numFmtId="0" fontId="1" fillId="7" borderId="7" applyNumberFormat="0" applyFont="0" applyAlignment="0" applyProtection="0"/>
    <xf numFmtId="0" fontId="22" fillId="11" borderId="9" applyNumberFormat="0" applyAlignment="0" applyProtection="0"/>
    <xf numFmtId="0" fontId="22" fillId="11" borderId="9" applyNumberFormat="0" applyAlignment="0" applyProtection="0"/>
    <xf numFmtId="0" fontId="22" fillId="11" borderId="9" applyNumberFormat="0" applyAlignment="0" applyProtection="0"/>
    <xf numFmtId="0" fontId="22" fillId="11" borderId="9" applyNumberFormat="0" applyAlignment="0" applyProtection="0"/>
    <xf numFmtId="0" fontId="22" fillId="11" borderId="9" applyNumberFormat="0" applyAlignment="0" applyProtection="0"/>
    <xf numFmtId="0" fontId="22" fillId="11" borderId="9" applyNumberFormat="0" applyAlignment="0" applyProtection="0"/>
    <xf numFmtId="0" fontId="22" fillId="20" borderId="9" applyNumberFormat="0" applyAlignment="0" applyProtection="0"/>
    <xf numFmtId="0" fontId="22" fillId="11" borderId="9" applyNumberFormat="0" applyAlignment="0" applyProtection="0"/>
    <xf numFmtId="0" fontId="22" fillId="11" borderId="9" applyNumberFormat="0" applyAlignment="0" applyProtection="0"/>
    <xf numFmtId="0" fontId="22" fillId="11" borderId="9" applyNumberFormat="0" applyAlignment="0" applyProtection="0"/>
    <xf numFmtId="0" fontId="22" fillId="11" borderId="9" applyNumberFormat="0" applyAlignment="0" applyProtection="0"/>
    <xf numFmtId="0" fontId="22" fillId="11" borderId="9" applyNumberFormat="0" applyAlignment="0" applyProtection="0"/>
    <xf numFmtId="0" fontId="22" fillId="11" borderId="9" applyNumberFormat="0" applyAlignment="0" applyProtection="0"/>
    <xf numFmtId="0" fontId="22" fillId="11" borderId="9" applyNumberFormat="0" applyAlignment="0" applyProtection="0"/>
    <xf numFmtId="49" fontId="126" fillId="76" borderId="43">
      <alignment horizontal="left"/>
    </xf>
    <xf numFmtId="49" fontId="127" fillId="76" borderId="44">
      <alignment horizontal="centerContinuous"/>
    </xf>
    <xf numFmtId="0" fontId="1" fillId="77" borderId="44"/>
    <xf numFmtId="0" fontId="1" fillId="77" borderId="44"/>
    <xf numFmtId="0" fontId="1" fillId="78" borderId="44"/>
    <xf numFmtId="0" fontId="1" fillId="78" borderId="44"/>
    <xf numFmtId="49" fontId="127" fillId="76" borderId="44">
      <alignment horizontal="left"/>
    </xf>
    <xf numFmtId="189" fontId="132" fillId="0" borderId="48" applyNumberFormat="0" applyFont="0" applyFill="0" applyAlignment="0" applyProtection="0"/>
    <xf numFmtId="189" fontId="132" fillId="0" borderId="49" applyNumberFormat="0" applyFont="0" applyFill="0" applyAlignment="0" applyProtection="0"/>
    <xf numFmtId="0" fontId="24" fillId="0" borderId="50" applyNumberFormat="0" applyFill="0" applyAlignment="0" applyProtection="0"/>
    <xf numFmtId="0" fontId="24" fillId="0" borderId="50" applyNumberFormat="0" applyFill="0" applyAlignment="0" applyProtection="0"/>
    <xf numFmtId="0" fontId="24" fillId="0" borderId="50" applyNumberFormat="0" applyFill="0" applyAlignment="0" applyProtection="0"/>
    <xf numFmtId="0" fontId="24" fillId="0" borderId="50" applyNumberFormat="0" applyFill="0" applyAlignment="0" applyProtection="0"/>
    <xf numFmtId="0" fontId="24" fillId="0" borderId="50" applyNumberFormat="0" applyFill="0" applyAlignment="0" applyProtection="0"/>
    <xf numFmtId="0" fontId="24" fillId="0" borderId="50" applyNumberFormat="0" applyFill="0" applyAlignment="0" applyProtection="0"/>
    <xf numFmtId="0" fontId="24" fillId="0" borderId="12" applyNumberFormat="0" applyFill="0" applyAlignment="0" applyProtection="0"/>
    <xf numFmtId="0" fontId="24" fillId="0" borderId="50" applyNumberFormat="0" applyFill="0" applyAlignment="0" applyProtection="0"/>
    <xf numFmtId="0" fontId="24" fillId="0" borderId="50" applyNumberFormat="0" applyFill="0" applyAlignment="0" applyProtection="0"/>
    <xf numFmtId="0" fontId="24" fillId="0" borderId="50" applyNumberFormat="0" applyFill="0" applyAlignment="0" applyProtection="0"/>
    <xf numFmtId="0" fontId="24" fillId="0" borderId="50" applyNumberFormat="0" applyFill="0" applyAlignment="0" applyProtection="0"/>
    <xf numFmtId="0" fontId="24" fillId="0" borderId="50" applyNumberFormat="0" applyFill="0" applyAlignment="0" applyProtection="0"/>
    <xf numFmtId="0" fontId="24" fillId="0" borderId="50" applyNumberFormat="0" applyFill="0" applyAlignment="0" applyProtection="0"/>
    <xf numFmtId="0" fontId="5" fillId="0" borderId="18" applyFont="0" applyFill="0" applyAlignment="0" applyProtection="0"/>
    <xf numFmtId="37" fontId="142" fillId="0" borderId="18" applyNumberFormat="0" applyFont="0" applyFill="0" applyAlignment="0"/>
    <xf numFmtId="0" fontId="11" fillId="11" borderId="1" applyNumberFormat="0" applyAlignment="0" applyProtection="0"/>
    <xf numFmtId="0" fontId="11" fillId="11" borderId="1" applyNumberFormat="0" applyAlignment="0" applyProtection="0"/>
    <xf numFmtId="0" fontId="19" fillId="3" borderId="1" applyNumberFormat="0" applyAlignment="0" applyProtection="0"/>
    <xf numFmtId="0" fontId="19" fillId="3" borderId="1" applyNumberFormat="0" applyAlignment="0" applyProtection="0"/>
    <xf numFmtId="0" fontId="8" fillId="7" borderId="7" applyNumberFormat="0" applyFont="0" applyAlignment="0" applyProtection="0"/>
    <xf numFmtId="0" fontId="8" fillId="7" borderId="7" applyNumberFormat="0" applyFont="0" applyAlignment="0" applyProtection="0"/>
    <xf numFmtId="0" fontId="8" fillId="7" borderId="7" applyNumberFormat="0" applyFont="0" applyAlignment="0" applyProtection="0"/>
    <xf numFmtId="0" fontId="22" fillId="11" borderId="9" applyNumberFormat="0" applyAlignment="0" applyProtection="0"/>
    <xf numFmtId="0" fontId="22" fillId="11" borderId="9" applyNumberFormat="0" applyAlignment="0" applyProtection="0"/>
    <xf numFmtId="0" fontId="11" fillId="11" borderId="1" applyNumberFormat="0" applyAlignment="0" applyProtection="0"/>
    <xf numFmtId="0" fontId="11" fillId="11" borderId="1" applyNumberFormat="0" applyAlignment="0" applyProtection="0"/>
    <xf numFmtId="0" fontId="11" fillId="11" borderId="1" applyNumberFormat="0" applyAlignment="0" applyProtection="0"/>
    <xf numFmtId="0" fontId="11" fillId="11" borderId="1" applyNumberFormat="0" applyAlignment="0" applyProtection="0"/>
    <xf numFmtId="0" fontId="19" fillId="3" borderId="1" applyNumberFormat="0" applyAlignment="0" applyProtection="0"/>
    <xf numFmtId="0" fontId="19" fillId="3" borderId="1" applyNumberFormat="0" applyAlignment="0" applyProtection="0"/>
    <xf numFmtId="0" fontId="19" fillId="3" borderId="1" applyNumberFormat="0" applyAlignment="0" applyProtection="0"/>
    <xf numFmtId="0" fontId="19" fillId="3" borderId="1" applyNumberFormat="0" applyAlignment="0" applyProtection="0"/>
    <xf numFmtId="0" fontId="8" fillId="7" borderId="7" applyNumberFormat="0" applyFont="0" applyAlignment="0" applyProtection="0"/>
    <xf numFmtId="0" fontId="8" fillId="7" borderId="7" applyNumberFormat="0" applyFont="0" applyAlignment="0" applyProtection="0"/>
    <xf numFmtId="0" fontId="8" fillId="7" borderId="7" applyNumberFormat="0" applyFont="0" applyAlignment="0" applyProtection="0"/>
    <xf numFmtId="0" fontId="8" fillId="7" borderId="7" applyNumberFormat="0" applyFont="0" applyAlignment="0" applyProtection="0"/>
    <xf numFmtId="0" fontId="8" fillId="7" borderId="7" applyNumberFormat="0" applyFont="0" applyAlignment="0" applyProtection="0"/>
    <xf numFmtId="0" fontId="8" fillId="7" borderId="7" applyNumberFormat="0" applyFont="0" applyAlignment="0" applyProtection="0"/>
    <xf numFmtId="0" fontId="22" fillId="11" borderId="9" applyNumberFormat="0" applyAlignment="0" applyProtection="0"/>
    <xf numFmtId="0" fontId="22" fillId="11" borderId="9" applyNumberFormat="0" applyAlignment="0" applyProtection="0"/>
    <xf numFmtId="0" fontId="22" fillId="11" borderId="9" applyNumberFormat="0" applyAlignment="0" applyProtection="0"/>
    <xf numFmtId="0" fontId="22" fillId="11" borderId="9" applyNumberFormat="0" applyAlignment="0" applyProtection="0"/>
    <xf numFmtId="0" fontId="22" fillId="91" borderId="9" applyNumberFormat="0" applyAlignment="0" applyProtection="0"/>
    <xf numFmtId="0" fontId="11" fillId="91" borderId="1" applyNumberFormat="0" applyAlignment="0" applyProtection="0"/>
    <xf numFmtId="0" fontId="11" fillId="11" borderId="1" applyNumberFormat="0" applyAlignment="0" applyProtection="0"/>
    <xf numFmtId="0" fontId="11" fillId="11" borderId="1" applyNumberFormat="0" applyAlignment="0" applyProtection="0"/>
    <xf numFmtId="0" fontId="11" fillId="11" borderId="1" applyNumberFormat="0" applyAlignment="0" applyProtection="0"/>
    <xf numFmtId="0" fontId="11" fillId="11" borderId="1" applyNumberFormat="0" applyAlignment="0" applyProtection="0"/>
    <xf numFmtId="0" fontId="11" fillId="11" borderId="1" applyNumberFormat="0" applyAlignment="0" applyProtection="0"/>
    <xf numFmtId="0" fontId="11" fillId="11" borderId="1" applyNumberFormat="0" applyAlignment="0" applyProtection="0"/>
    <xf numFmtId="0" fontId="11" fillId="20" borderId="1" applyNumberFormat="0" applyAlignment="0" applyProtection="0"/>
    <xf numFmtId="0" fontId="11" fillId="11" borderId="1" applyNumberFormat="0" applyAlignment="0" applyProtection="0"/>
    <xf numFmtId="0" fontId="11" fillId="11" borderId="1" applyNumberFormat="0" applyAlignment="0" applyProtection="0"/>
    <xf numFmtId="0" fontId="11" fillId="11" borderId="1" applyNumberFormat="0" applyAlignment="0" applyProtection="0"/>
    <xf numFmtId="0" fontId="11" fillId="11" borderId="1" applyNumberFormat="0" applyAlignment="0" applyProtection="0"/>
    <xf numFmtId="0" fontId="11" fillId="11" borderId="1" applyNumberFormat="0" applyAlignment="0" applyProtection="0"/>
    <xf numFmtId="0" fontId="11" fillId="11" borderId="1" applyNumberFormat="0" applyAlignment="0" applyProtection="0"/>
    <xf numFmtId="0" fontId="11" fillId="11" borderId="1" applyNumberFormat="0" applyAlignment="0" applyProtection="0"/>
    <xf numFmtId="0" fontId="19" fillId="3" borderId="1" applyNumberFormat="0" applyAlignment="0" applyProtection="0"/>
    <xf numFmtId="0" fontId="24" fillId="0" borderId="12" applyNumberFormat="0" applyFill="0" applyAlignment="0" applyProtection="0"/>
    <xf numFmtId="0" fontId="26" fillId="66" borderId="9" applyNumberFormat="0">
      <alignment vertical="center"/>
    </xf>
    <xf numFmtId="0" fontId="19" fillId="3" borderId="1" applyNumberFormat="0" applyAlignment="0" applyProtection="0"/>
    <xf numFmtId="0" fontId="19" fillId="3" borderId="1" applyNumberFormat="0" applyAlignment="0" applyProtection="0"/>
    <xf numFmtId="0" fontId="19" fillId="3" borderId="1" applyNumberFormat="0" applyAlignment="0" applyProtection="0"/>
    <xf numFmtId="0" fontId="19" fillId="3" borderId="1" applyNumberFormat="0" applyAlignment="0" applyProtection="0"/>
    <xf numFmtId="0" fontId="19" fillId="3" borderId="1" applyNumberFormat="0" applyAlignment="0" applyProtection="0"/>
    <xf numFmtId="0" fontId="19" fillId="3" borderId="1" applyNumberFormat="0" applyAlignment="0" applyProtection="0"/>
    <xf numFmtId="0" fontId="19" fillId="13" borderId="1" applyNumberFormat="0" applyAlignment="0" applyProtection="0"/>
    <xf numFmtId="0" fontId="19" fillId="3" borderId="1" applyNumberFormat="0" applyAlignment="0" applyProtection="0"/>
    <xf numFmtId="0" fontId="19" fillId="3" borderId="1" applyNumberFormat="0" applyAlignment="0" applyProtection="0"/>
    <xf numFmtId="0" fontId="19" fillId="3" borderId="1" applyNumberFormat="0" applyAlignment="0" applyProtection="0"/>
    <xf numFmtId="0" fontId="19" fillId="3" borderId="1" applyNumberFormat="0" applyAlignment="0" applyProtection="0"/>
    <xf numFmtId="0" fontId="19" fillId="3" borderId="1" applyNumberFormat="0" applyAlignment="0" applyProtection="0"/>
    <xf numFmtId="0" fontId="19" fillId="3" borderId="1" applyNumberFormat="0" applyAlignment="0" applyProtection="0"/>
    <xf numFmtId="0" fontId="19" fillId="3" borderId="1" applyNumberFormat="0" applyAlignment="0" applyProtection="0"/>
    <xf numFmtId="0" fontId="1" fillId="60" borderId="40" applyNumberFormat="0" applyAlignment="0">
      <protection locked="0"/>
    </xf>
    <xf numFmtId="0" fontId="1" fillId="60" borderId="40" applyNumberFormat="0" applyAlignment="0">
      <protection locked="0"/>
    </xf>
    <xf numFmtId="0" fontId="8" fillId="7" borderId="7" applyNumberFormat="0" applyFont="0" applyAlignment="0" applyProtection="0"/>
    <xf numFmtId="0" fontId="8" fillId="7" borderId="7" applyNumberFormat="0" applyFont="0" applyAlignment="0" applyProtection="0"/>
    <xf numFmtId="0" fontId="8" fillId="7" borderId="7" applyNumberFormat="0" applyFont="0" applyAlignment="0" applyProtection="0"/>
    <xf numFmtId="0" fontId="8" fillId="7" borderId="7" applyNumberFormat="0" applyFont="0" applyAlignment="0" applyProtection="0"/>
    <xf numFmtId="0" fontId="8" fillId="7" borderId="7" applyNumberFormat="0" applyFont="0" applyAlignment="0" applyProtection="0"/>
    <xf numFmtId="0" fontId="8" fillId="7" borderId="7" applyNumberFormat="0" applyFont="0" applyAlignment="0" applyProtection="0"/>
    <xf numFmtId="0" fontId="8" fillId="7" borderId="7" applyNumberFormat="0" applyFont="0" applyAlignment="0" applyProtection="0"/>
    <xf numFmtId="0" fontId="1" fillId="7" borderId="7" applyNumberFormat="0" applyFont="0" applyAlignment="0" applyProtection="0"/>
    <xf numFmtId="0" fontId="1" fillId="7" borderId="7" applyNumberFormat="0" applyFont="0" applyAlignment="0" applyProtection="0"/>
    <xf numFmtId="0" fontId="1" fillId="7" borderId="7" applyNumberFormat="0" applyFont="0" applyAlignment="0" applyProtection="0"/>
    <xf numFmtId="0" fontId="8" fillId="7" borderId="7" applyNumberFormat="0" applyFont="0" applyAlignment="0" applyProtection="0"/>
    <xf numFmtId="0" fontId="8" fillId="7" borderId="7" applyNumberFormat="0" applyFont="0" applyAlignment="0" applyProtection="0"/>
    <xf numFmtId="0" fontId="1" fillId="7" borderId="7" applyNumberFormat="0" applyFont="0" applyAlignment="0" applyProtection="0"/>
    <xf numFmtId="0" fontId="22" fillId="11" borderId="9" applyNumberFormat="0" applyAlignment="0" applyProtection="0"/>
    <xf numFmtId="0" fontId="22" fillId="11" borderId="9" applyNumberFormat="0" applyAlignment="0" applyProtection="0"/>
    <xf numFmtId="0" fontId="22" fillId="11" borderId="9" applyNumberFormat="0" applyAlignment="0" applyProtection="0"/>
    <xf numFmtId="0" fontId="22" fillId="11" borderId="9" applyNumberFormat="0" applyAlignment="0" applyProtection="0"/>
    <xf numFmtId="0" fontId="22" fillId="11" borderId="9" applyNumberFormat="0" applyAlignment="0" applyProtection="0"/>
    <xf numFmtId="0" fontId="22" fillId="11" borderId="9" applyNumberFormat="0" applyAlignment="0" applyProtection="0"/>
    <xf numFmtId="0" fontId="22" fillId="20" borderId="9" applyNumberFormat="0" applyAlignment="0" applyProtection="0"/>
    <xf numFmtId="0" fontId="22" fillId="11" borderId="9" applyNumberFormat="0" applyAlignment="0" applyProtection="0"/>
    <xf numFmtId="0" fontId="22" fillId="11" borderId="9" applyNumberFormat="0" applyAlignment="0" applyProtection="0"/>
    <xf numFmtId="0" fontId="22" fillId="11" borderId="9" applyNumberFormat="0" applyAlignment="0" applyProtection="0"/>
    <xf numFmtId="0" fontId="22" fillId="11" borderId="9" applyNumberFormat="0" applyAlignment="0" applyProtection="0"/>
    <xf numFmtId="0" fontId="22" fillId="11" borderId="9" applyNumberFormat="0" applyAlignment="0" applyProtection="0"/>
    <xf numFmtId="0" fontId="22" fillId="11" borderId="9" applyNumberFormat="0" applyAlignment="0" applyProtection="0"/>
    <xf numFmtId="0" fontId="22" fillId="11" borderId="9" applyNumberFormat="0" applyAlignment="0" applyProtection="0"/>
    <xf numFmtId="49" fontId="126" fillId="76" borderId="43">
      <alignment horizontal="left"/>
    </xf>
    <xf numFmtId="49" fontId="127" fillId="76" borderId="44">
      <alignment horizontal="centerContinuous"/>
    </xf>
    <xf numFmtId="0" fontId="1" fillId="77" borderId="44"/>
    <xf numFmtId="0" fontId="1" fillId="77" borderId="44"/>
    <xf numFmtId="0" fontId="1" fillId="78" borderId="44"/>
    <xf numFmtId="0" fontId="1" fillId="78" borderId="44"/>
    <xf numFmtId="49" fontId="127" fillId="76" borderId="44">
      <alignment horizontal="left"/>
    </xf>
    <xf numFmtId="189" fontId="132" fillId="0" borderId="48" applyNumberFormat="0" applyFont="0" applyFill="0" applyAlignment="0" applyProtection="0"/>
    <xf numFmtId="189" fontId="132" fillId="0" borderId="49" applyNumberFormat="0" applyFont="0" applyFill="0" applyAlignment="0" applyProtection="0"/>
    <xf numFmtId="0" fontId="24" fillId="0" borderId="50" applyNumberFormat="0" applyFill="0" applyAlignment="0" applyProtection="0"/>
    <xf numFmtId="0" fontId="24" fillId="0" borderId="50" applyNumberFormat="0" applyFill="0" applyAlignment="0" applyProtection="0"/>
    <xf numFmtId="0" fontId="24" fillId="0" borderId="50" applyNumberFormat="0" applyFill="0" applyAlignment="0" applyProtection="0"/>
    <xf numFmtId="0" fontId="24" fillId="0" borderId="50" applyNumberFormat="0" applyFill="0" applyAlignment="0" applyProtection="0"/>
    <xf numFmtId="0" fontId="24" fillId="0" borderId="50" applyNumberFormat="0" applyFill="0" applyAlignment="0" applyProtection="0"/>
    <xf numFmtId="0" fontId="24" fillId="0" borderId="50" applyNumberFormat="0" applyFill="0" applyAlignment="0" applyProtection="0"/>
    <xf numFmtId="0" fontId="24" fillId="0" borderId="12" applyNumberFormat="0" applyFill="0" applyAlignment="0" applyProtection="0"/>
    <xf numFmtId="0" fontId="24" fillId="0" borderId="50" applyNumberFormat="0" applyFill="0" applyAlignment="0" applyProtection="0"/>
    <xf numFmtId="0" fontId="24" fillId="0" borderId="50" applyNumberFormat="0" applyFill="0" applyAlignment="0" applyProtection="0"/>
    <xf numFmtId="0" fontId="24" fillId="0" borderId="50" applyNumberFormat="0" applyFill="0" applyAlignment="0" applyProtection="0"/>
    <xf numFmtId="0" fontId="24" fillId="0" borderId="50" applyNumberFormat="0" applyFill="0" applyAlignment="0" applyProtection="0"/>
    <xf numFmtId="0" fontId="24" fillId="0" borderId="50" applyNumberFormat="0" applyFill="0" applyAlignment="0" applyProtection="0"/>
    <xf numFmtId="0" fontId="24" fillId="0" borderId="50" applyNumberFormat="0" applyFill="0" applyAlignment="0" applyProtection="0"/>
    <xf numFmtId="0" fontId="5" fillId="0" borderId="18" applyFont="0" applyFill="0" applyAlignment="0" applyProtection="0"/>
    <xf numFmtId="37" fontId="142" fillId="0" borderId="18" applyNumberFormat="0" applyFont="0" applyFill="0" applyAlignment="0"/>
    <xf numFmtId="0" fontId="8" fillId="7" borderId="7" applyNumberFormat="0" applyFont="0" applyAlignment="0" applyProtection="0"/>
    <xf numFmtId="0" fontId="8" fillId="7" borderId="7" applyNumberFormat="0" applyFont="0" applyAlignment="0" applyProtection="0"/>
    <xf numFmtId="0" fontId="8" fillId="7" borderId="7" applyNumberFormat="0" applyFont="0" applyAlignment="0" applyProtection="0"/>
    <xf numFmtId="0" fontId="1" fillId="7" borderId="7" applyNumberFormat="0" applyFont="0" applyAlignment="0" applyProtection="0"/>
    <xf numFmtId="0" fontId="1" fillId="7" borderId="7" applyNumberFormat="0" applyFont="0" applyAlignment="0" applyProtection="0"/>
    <xf numFmtId="0" fontId="8" fillId="7" borderId="7" applyNumberFormat="0" applyFont="0" applyAlignment="0" applyProtection="0"/>
    <xf numFmtId="0" fontId="24" fillId="0" borderId="50" applyNumberFormat="0" applyFill="0" applyAlignment="0" applyProtection="0"/>
    <xf numFmtId="0" fontId="11" fillId="11" borderId="1" applyNumberFormat="0" applyAlignment="0" applyProtection="0"/>
    <xf numFmtId="0" fontId="8" fillId="7" borderId="7" applyNumberFormat="0" applyFont="0" applyAlignment="0" applyProtection="0"/>
    <xf numFmtId="0" fontId="11" fillId="11" borderId="1" applyNumberFormat="0" applyAlignment="0" applyProtection="0"/>
    <xf numFmtId="189" fontId="132" fillId="0" borderId="48" applyNumberFormat="0" applyFont="0" applyFill="0" applyAlignment="0" applyProtection="0"/>
    <xf numFmtId="49" fontId="127" fillId="76" borderId="44">
      <alignment horizontal="left"/>
    </xf>
    <xf numFmtId="0" fontId="1" fillId="78" borderId="44"/>
    <xf numFmtId="0" fontId="1" fillId="78" borderId="44"/>
    <xf numFmtId="0" fontId="11" fillId="11" borderId="1" applyNumberFormat="0" applyAlignment="0" applyProtection="0"/>
    <xf numFmtId="0" fontId="11" fillId="11" borderId="1" applyNumberFormat="0" applyAlignment="0" applyProtection="0"/>
    <xf numFmtId="0" fontId="24" fillId="0" borderId="50" applyNumberFormat="0" applyFill="0" applyAlignment="0" applyProtection="0"/>
    <xf numFmtId="0" fontId="8" fillId="7" borderId="7" applyNumberFormat="0" applyFont="0" applyAlignment="0" applyProtection="0"/>
    <xf numFmtId="0" fontId="22" fillId="11" borderId="9" applyNumberFormat="0" applyAlignment="0" applyProtection="0"/>
    <xf numFmtId="0" fontId="1" fillId="77" borderId="44"/>
    <xf numFmtId="0" fontId="1" fillId="77" borderId="44"/>
    <xf numFmtId="0" fontId="24" fillId="0" borderId="12" applyNumberFormat="0" applyFill="0" applyAlignment="0" applyProtection="0"/>
    <xf numFmtId="0" fontId="24" fillId="0" borderId="50" applyNumberFormat="0" applyFill="0" applyAlignment="0" applyProtection="0"/>
    <xf numFmtId="0" fontId="1" fillId="78" borderId="44"/>
    <xf numFmtId="0" fontId="22" fillId="11" borderId="9" applyNumberFormat="0" applyAlignment="0" applyProtection="0"/>
    <xf numFmtId="0" fontId="22" fillId="11" borderId="9" applyNumberFormat="0" applyAlignment="0" applyProtection="0"/>
    <xf numFmtId="0" fontId="1" fillId="60" borderId="40" applyNumberFormat="0" applyAlignment="0">
      <protection locked="0"/>
    </xf>
    <xf numFmtId="0" fontId="19" fillId="3" borderId="1" applyNumberFormat="0" applyAlignment="0" applyProtection="0"/>
    <xf numFmtId="0" fontId="19" fillId="3" borderId="1" applyNumberFormat="0" applyAlignment="0" applyProtection="0"/>
    <xf numFmtId="0" fontId="19" fillId="3" borderId="1" applyNumberFormat="0" applyAlignment="0" applyProtection="0"/>
    <xf numFmtId="0" fontId="26" fillId="66" borderId="9" applyNumberFormat="0">
      <alignment vertical="center"/>
    </xf>
    <xf numFmtId="189" fontId="132" fillId="0" borderId="48" applyNumberFormat="0" applyFont="0" applyFill="0" applyAlignment="0" applyProtection="0"/>
    <xf numFmtId="0" fontId="11" fillId="11" borderId="1" applyNumberFormat="0" applyAlignment="0" applyProtection="0"/>
    <xf numFmtId="0" fontId="11" fillId="11" borderId="1" applyNumberFormat="0" applyAlignment="0" applyProtection="0"/>
    <xf numFmtId="0" fontId="11" fillId="11" borderId="1" applyNumberFormat="0" applyAlignment="0" applyProtection="0"/>
    <xf numFmtId="0" fontId="11" fillId="11" borderId="1" applyNumberFormat="0" applyAlignment="0" applyProtection="0"/>
    <xf numFmtId="0" fontId="1" fillId="60" borderId="40" applyNumberFormat="0" applyAlignment="0">
      <protection locked="0"/>
    </xf>
    <xf numFmtId="0" fontId="19" fillId="3" borderId="1" applyNumberFormat="0" applyAlignment="0" applyProtection="0"/>
    <xf numFmtId="0" fontId="19" fillId="3" borderId="1" applyNumberFormat="0" applyAlignment="0" applyProtection="0"/>
    <xf numFmtId="0" fontId="19" fillId="3" borderId="1" applyNumberFormat="0" applyAlignment="0" applyProtection="0"/>
    <xf numFmtId="0" fontId="19" fillId="3" borderId="1" applyNumberFormat="0" applyAlignment="0" applyProtection="0"/>
    <xf numFmtId="0" fontId="19" fillId="3" borderId="1" applyNumberFormat="0" applyAlignment="0" applyProtection="0"/>
    <xf numFmtId="0" fontId="19" fillId="13" borderId="1" applyNumberFormat="0" applyAlignment="0" applyProtection="0"/>
    <xf numFmtId="0" fontId="19" fillId="3" borderId="1" applyNumberFormat="0" applyAlignment="0" applyProtection="0"/>
    <xf numFmtId="0" fontId="19" fillId="3" borderId="1" applyNumberFormat="0" applyAlignment="0" applyProtection="0"/>
    <xf numFmtId="0" fontId="19" fillId="3" borderId="1" applyNumberFormat="0" applyAlignment="0" applyProtection="0"/>
    <xf numFmtId="0" fontId="19" fillId="3" borderId="1" applyNumberFormat="0" applyAlignment="0" applyProtection="0"/>
    <xf numFmtId="0" fontId="19" fillId="3" borderId="1" applyNumberFormat="0" applyAlignment="0" applyProtection="0"/>
    <xf numFmtId="0" fontId="24" fillId="0" borderId="12" applyNumberFormat="0" applyFill="0" applyAlignment="0" applyProtection="0"/>
    <xf numFmtId="0" fontId="19" fillId="3" borderId="1" applyNumberFormat="0" applyAlignment="0" applyProtection="0"/>
    <xf numFmtId="0" fontId="11" fillId="11" borderId="1" applyNumberFormat="0" applyAlignment="0" applyProtection="0"/>
    <xf numFmtId="0" fontId="11" fillId="11" borderId="1" applyNumberFormat="0" applyAlignment="0" applyProtection="0"/>
    <xf numFmtId="0" fontId="11" fillId="91" borderId="1" applyNumberFormat="0" applyAlignment="0" applyProtection="0"/>
    <xf numFmtId="0" fontId="22" fillId="91" borderId="9" applyNumberFormat="0" applyAlignment="0" applyProtection="0"/>
    <xf numFmtId="0" fontId="11" fillId="11" borderId="1" applyNumberFormat="0" applyAlignment="0" applyProtection="0"/>
    <xf numFmtId="0" fontId="8" fillId="7" borderId="7" applyNumberFormat="0" applyFont="0" applyAlignment="0" applyProtection="0"/>
    <xf numFmtId="0" fontId="24" fillId="0" borderId="50" applyNumberFormat="0" applyFill="0" applyAlignment="0" applyProtection="0"/>
    <xf numFmtId="0" fontId="8" fillId="7" borderId="7" applyNumberFormat="0" applyFont="0" applyAlignment="0" applyProtection="0"/>
    <xf numFmtId="0" fontId="1" fillId="77" borderId="44"/>
    <xf numFmtId="0" fontId="1" fillId="7" borderId="7" applyNumberFormat="0" applyFont="0" applyAlignment="0" applyProtection="0"/>
    <xf numFmtId="37" fontId="142" fillId="0" borderId="18" applyNumberFormat="0" applyFont="0" applyFill="0" applyAlignment="0"/>
    <xf numFmtId="0" fontId="24" fillId="0" borderId="50" applyNumberFormat="0" applyFill="0" applyAlignment="0" applyProtection="0"/>
    <xf numFmtId="0" fontId="22" fillId="11" borderId="9" applyNumberFormat="0" applyAlignment="0" applyProtection="0"/>
    <xf numFmtId="0" fontId="1" fillId="7" borderId="7" applyNumberFormat="0" applyFont="0" applyAlignment="0" applyProtection="0"/>
    <xf numFmtId="49" fontId="127" fillId="76" borderId="44">
      <alignment horizontal="centerContinuous"/>
    </xf>
    <xf numFmtId="189" fontId="132" fillId="0" borderId="49" applyNumberFormat="0" applyFont="0" applyFill="0" applyAlignment="0" applyProtection="0"/>
    <xf numFmtId="0" fontId="8" fillId="7" borderId="7" applyNumberFormat="0" applyFont="0" applyAlignment="0" applyProtection="0"/>
    <xf numFmtId="0" fontId="1" fillId="77" borderId="44"/>
    <xf numFmtId="0" fontId="24" fillId="0" borderId="50" applyNumberFormat="0" applyFill="0" applyAlignment="0" applyProtection="0"/>
    <xf numFmtId="0" fontId="1" fillId="78" borderId="44"/>
    <xf numFmtId="0" fontId="22" fillId="11" borderId="9" applyNumberFormat="0" applyAlignment="0" applyProtection="0"/>
    <xf numFmtId="49" fontId="126" fillId="76" borderId="43">
      <alignment horizontal="left"/>
    </xf>
    <xf numFmtId="0" fontId="24" fillId="0" borderId="50" applyNumberFormat="0" applyFill="0" applyAlignment="0" applyProtection="0"/>
    <xf numFmtId="0" fontId="1" fillId="7" borderId="7" applyNumberFormat="0" applyFont="0" applyAlignment="0" applyProtection="0"/>
    <xf numFmtId="0" fontId="22" fillId="11" borderId="9" applyNumberFormat="0" applyAlignment="0" applyProtection="0"/>
    <xf numFmtId="0" fontId="1" fillId="7" borderId="7" applyNumberFormat="0" applyFont="0" applyAlignment="0" applyProtection="0"/>
    <xf numFmtId="0" fontId="24" fillId="0" borderId="50" applyNumberFormat="0" applyFill="0" applyAlignment="0" applyProtection="0"/>
    <xf numFmtId="0" fontId="22" fillId="11" borderId="9" applyNumberFormat="0" applyAlignment="0" applyProtection="0"/>
    <xf numFmtId="0" fontId="19" fillId="3" borderId="1" applyNumberFormat="0" applyAlignment="0" applyProtection="0"/>
    <xf numFmtId="49" fontId="127" fillId="76" borderId="44">
      <alignment horizontal="centerContinuous"/>
    </xf>
    <xf numFmtId="49" fontId="126" fillId="76" borderId="43">
      <alignment horizontal="left"/>
    </xf>
    <xf numFmtId="0" fontId="1" fillId="60" borderId="40" applyNumberFormat="0" applyAlignment="0">
      <protection locked="0"/>
    </xf>
    <xf numFmtId="0" fontId="1" fillId="60" borderId="40" applyNumberFormat="0" applyAlignment="0">
      <protection locked="0"/>
    </xf>
    <xf numFmtId="0" fontId="24" fillId="0" borderId="12" applyNumberFormat="0" applyFill="0" applyAlignment="0" applyProtection="0"/>
    <xf numFmtId="0" fontId="24" fillId="0" borderId="50" applyNumberFormat="0" applyFill="0" applyAlignment="0" applyProtection="0"/>
    <xf numFmtId="0" fontId="24" fillId="0" borderId="50" applyNumberFormat="0" applyFill="0" applyAlignment="0" applyProtection="0"/>
    <xf numFmtId="0" fontId="24" fillId="0" borderId="50" applyNumberFormat="0" applyFill="0" applyAlignment="0" applyProtection="0"/>
    <xf numFmtId="0" fontId="24" fillId="0" borderId="50" applyNumberFormat="0" applyFill="0" applyAlignment="0" applyProtection="0"/>
    <xf numFmtId="0" fontId="24" fillId="0" borderId="50" applyNumberFormat="0" applyFill="0" applyAlignment="0" applyProtection="0"/>
    <xf numFmtId="189" fontId="132" fillId="0" borderId="48" applyNumberFormat="0" applyFont="0" applyFill="0" applyAlignment="0" applyProtection="0"/>
    <xf numFmtId="0" fontId="5" fillId="0" borderId="18" applyFont="0" applyFill="0" applyAlignment="0" applyProtection="0"/>
    <xf numFmtId="49" fontId="127" fillId="76" borderId="44">
      <alignment horizontal="left"/>
    </xf>
    <xf numFmtId="0" fontId="22" fillId="11" borderId="9" applyNumberFormat="0" applyAlignment="0" applyProtection="0"/>
    <xf numFmtId="0" fontId="22" fillId="11" borderId="9" applyNumberFormat="0" applyAlignment="0" applyProtection="0"/>
    <xf numFmtId="0" fontId="22" fillId="11" borderId="9" applyNumberFormat="0" applyAlignment="0" applyProtection="0"/>
    <xf numFmtId="0" fontId="22" fillId="11" borderId="9" applyNumberFormat="0" applyAlignment="0" applyProtection="0"/>
    <xf numFmtId="0" fontId="22" fillId="11" borderId="9" applyNumberFormat="0" applyAlignment="0" applyProtection="0"/>
    <xf numFmtId="0" fontId="22" fillId="11" borderId="9" applyNumberFormat="0" applyAlignment="0" applyProtection="0"/>
    <xf numFmtId="0" fontId="22" fillId="20" borderId="9" applyNumberFormat="0" applyAlignment="0" applyProtection="0"/>
    <xf numFmtId="0" fontId="8" fillId="7" borderId="7" applyNumberFormat="0" applyFont="0" applyAlignment="0" applyProtection="0"/>
    <xf numFmtId="0" fontId="8" fillId="7" borderId="7" applyNumberFormat="0" applyFont="0" applyAlignment="0" applyProtection="0"/>
    <xf numFmtId="0" fontId="8" fillId="7" borderId="7" applyNumberFormat="0" applyFont="0" applyAlignment="0" applyProtection="0"/>
    <xf numFmtId="0" fontId="8" fillId="7" borderId="7" applyNumberFormat="0" applyFont="0" applyAlignment="0" applyProtection="0"/>
    <xf numFmtId="0" fontId="8" fillId="7" borderId="7" applyNumberFormat="0" applyFont="0" applyAlignment="0" applyProtection="0"/>
    <xf numFmtId="0" fontId="8" fillId="7" borderId="7" applyNumberFormat="0" applyFont="0" applyAlignment="0" applyProtection="0"/>
    <xf numFmtId="0" fontId="11" fillId="11" borderId="1" applyNumberFormat="0" applyAlignment="0" applyProtection="0"/>
    <xf numFmtId="0" fontId="11" fillId="11" borderId="1" applyNumberFormat="0" applyAlignment="0" applyProtection="0"/>
    <xf numFmtId="0" fontId="11" fillId="11" borderId="1" applyNumberFormat="0" applyAlignment="0" applyProtection="0"/>
    <xf numFmtId="0" fontId="11" fillId="11" borderId="1" applyNumberFormat="0" applyAlignment="0" applyProtection="0"/>
    <xf numFmtId="0" fontId="11" fillId="20" borderId="1" applyNumberFormat="0" applyAlignment="0" applyProtection="0"/>
    <xf numFmtId="0" fontId="22" fillId="11" borderId="9" applyNumberFormat="0" applyAlignment="0" applyProtection="0"/>
    <xf numFmtId="0" fontId="22" fillId="11" borderId="9" applyNumberFormat="0" applyAlignment="0" applyProtection="0"/>
    <xf numFmtId="0" fontId="22" fillId="11" borderId="9" applyNumberFormat="0" applyAlignment="0" applyProtection="0"/>
    <xf numFmtId="0" fontId="22" fillId="11" borderId="9" applyNumberFormat="0" applyAlignment="0" applyProtection="0"/>
    <xf numFmtId="0" fontId="8" fillId="7" borderId="7" applyNumberFormat="0" applyFont="0" applyAlignment="0" applyProtection="0"/>
    <xf numFmtId="0" fontId="8" fillId="7" borderId="7" applyNumberFormat="0" applyFont="0" applyAlignment="0" applyProtection="0"/>
    <xf numFmtId="0" fontId="8" fillId="7" borderId="7" applyNumberFormat="0" applyFont="0" applyAlignment="0" applyProtection="0"/>
    <xf numFmtId="0" fontId="8" fillId="7" borderId="7" applyNumberFormat="0" applyFont="0" applyAlignment="0" applyProtection="0"/>
    <xf numFmtId="0" fontId="8" fillId="7" borderId="7" applyNumberFormat="0" applyFont="0" applyAlignment="0" applyProtection="0"/>
    <xf numFmtId="0" fontId="8" fillId="7" borderId="7" applyNumberFormat="0" applyFont="0" applyAlignment="0" applyProtection="0"/>
    <xf numFmtId="0" fontId="19" fillId="3" borderId="1" applyNumberFormat="0" applyAlignment="0" applyProtection="0"/>
    <xf numFmtId="0" fontId="19" fillId="3" borderId="1" applyNumberFormat="0" applyAlignment="0" applyProtection="0"/>
    <xf numFmtId="0" fontId="19" fillId="3" borderId="1" applyNumberFormat="0" applyAlignment="0" applyProtection="0"/>
    <xf numFmtId="0" fontId="19" fillId="3" borderId="1" applyNumberFormat="0" applyAlignment="0" applyProtection="0"/>
    <xf numFmtId="0" fontId="11" fillId="11" borderId="1" applyNumberFormat="0" applyAlignment="0" applyProtection="0"/>
    <xf numFmtId="0" fontId="11" fillId="11" borderId="1" applyNumberFormat="0" applyAlignment="0" applyProtection="0"/>
    <xf numFmtId="0" fontId="11" fillId="11" borderId="1" applyNumberFormat="0" applyAlignment="0" applyProtection="0"/>
    <xf numFmtId="0" fontId="11" fillId="11" borderId="1" applyNumberFormat="0" applyAlignment="0" applyProtection="0"/>
    <xf numFmtId="0" fontId="22" fillId="11" borderId="9" applyNumberFormat="0" applyAlignment="0" applyProtection="0"/>
    <xf numFmtId="0" fontId="22" fillId="11" borderId="9" applyNumberFormat="0" applyAlignment="0" applyProtection="0"/>
    <xf numFmtId="0" fontId="8" fillId="7" borderId="7" applyNumberFormat="0" applyFont="0" applyAlignment="0" applyProtection="0"/>
    <xf numFmtId="0" fontId="19" fillId="3" borderId="1" applyNumberFormat="0" applyAlignment="0" applyProtection="0"/>
    <xf numFmtId="49" fontId="126" fillId="76" borderId="64">
      <alignment horizontal="centerContinuous"/>
    </xf>
    <xf numFmtId="0" fontId="36" fillId="0" borderId="65"/>
    <xf numFmtId="0" fontId="36" fillId="0" borderId="65"/>
    <xf numFmtId="0" fontId="36" fillId="0" borderId="65"/>
    <xf numFmtId="0" fontId="36" fillId="0" borderId="65"/>
    <xf numFmtId="0" fontId="8" fillId="7" borderId="7" applyNumberFormat="0" applyFont="0" applyAlignment="0" applyProtection="0"/>
    <xf numFmtId="0" fontId="36" fillId="0" borderId="65"/>
    <xf numFmtId="0" fontId="8" fillId="7" borderId="7" applyNumberFormat="0" applyFont="0" applyAlignment="0" applyProtection="0"/>
    <xf numFmtId="0" fontId="22" fillId="11" borderId="9" applyNumberFormat="0" applyAlignment="0" applyProtection="0"/>
    <xf numFmtId="0" fontId="8" fillId="7" borderId="7" applyNumberFormat="0" applyFont="0" applyAlignment="0" applyProtection="0"/>
    <xf numFmtId="0" fontId="22" fillId="11" borderId="9" applyNumberFormat="0" applyAlignment="0" applyProtection="0"/>
    <xf numFmtId="0" fontId="1" fillId="77" borderId="44"/>
    <xf numFmtId="49" fontId="126" fillId="76" borderId="43">
      <alignment horizontal="left"/>
    </xf>
    <xf numFmtId="0" fontId="8" fillId="7" borderId="7" applyNumberFormat="0" applyFont="0" applyAlignment="0" applyProtection="0"/>
    <xf numFmtId="0" fontId="8" fillId="7" borderId="7" applyNumberFormat="0" applyFont="0" applyAlignment="0" applyProtection="0"/>
    <xf numFmtId="0" fontId="1" fillId="60" borderId="40" applyNumberFormat="0" applyAlignment="0">
      <protection locked="0"/>
    </xf>
    <xf numFmtId="49" fontId="127" fillId="76" borderId="44">
      <alignment horizontal="centerContinuous"/>
    </xf>
    <xf numFmtId="0" fontId="22" fillId="11" borderId="9" applyNumberFormat="0" applyAlignment="0" applyProtection="0"/>
    <xf numFmtId="0" fontId="1" fillId="77" borderId="44"/>
    <xf numFmtId="0" fontId="19" fillId="3" borderId="1" applyNumberFormat="0" applyAlignment="0" applyProtection="0"/>
    <xf numFmtId="0" fontId="24" fillId="0" borderId="50" applyNumberFormat="0" applyFill="0" applyAlignment="0" applyProtection="0"/>
    <xf numFmtId="0" fontId="8" fillId="7" borderId="7" applyNumberFormat="0" applyFont="0" applyAlignment="0" applyProtection="0"/>
    <xf numFmtId="0" fontId="8" fillId="7" borderId="7" applyNumberFormat="0" applyFont="0" applyAlignment="0" applyProtection="0"/>
    <xf numFmtId="0" fontId="8" fillId="7" borderId="7" applyNumberFormat="0" applyFont="0" applyAlignment="0" applyProtection="0"/>
    <xf numFmtId="189" fontId="132" fillId="0" borderId="49" applyNumberFormat="0" applyFont="0" applyFill="0" applyAlignment="0" applyProtection="0"/>
    <xf numFmtId="0" fontId="24" fillId="0" borderId="50" applyNumberFormat="0" applyFill="0" applyAlignment="0" applyProtection="0"/>
    <xf numFmtId="0" fontId="24" fillId="0" borderId="50" applyNumberFormat="0" applyFill="0" applyAlignment="0" applyProtection="0"/>
    <xf numFmtId="0" fontId="24" fillId="0" borderId="50" applyNumberFormat="0" applyFill="0" applyAlignment="0" applyProtection="0"/>
    <xf numFmtId="0" fontId="24" fillId="0" borderId="50" applyNumberFormat="0" applyFill="0" applyAlignment="0" applyProtection="0"/>
    <xf numFmtId="0" fontId="24" fillId="0" borderId="50" applyNumberFormat="0" applyFill="0" applyAlignment="0" applyProtection="0"/>
    <xf numFmtId="0" fontId="24" fillId="0" borderId="50" applyNumberFormat="0" applyFill="0" applyAlignment="0" applyProtection="0"/>
    <xf numFmtId="0" fontId="24" fillId="0" borderId="12" applyNumberFormat="0" applyFill="0" applyAlignment="0" applyProtection="0"/>
    <xf numFmtId="0" fontId="24" fillId="0" borderId="50" applyNumberFormat="0" applyFill="0" applyAlignment="0" applyProtection="0"/>
    <xf numFmtId="0" fontId="24" fillId="0" borderId="50" applyNumberFormat="0" applyFill="0" applyAlignment="0" applyProtection="0"/>
    <xf numFmtId="0" fontId="24" fillId="0" borderId="50" applyNumberFormat="0" applyFill="0" applyAlignment="0" applyProtection="0"/>
    <xf numFmtId="0" fontId="24" fillId="0" borderId="50" applyNumberFormat="0" applyFill="0" applyAlignment="0" applyProtection="0"/>
    <xf numFmtId="0" fontId="24" fillId="0" borderId="50" applyNumberFormat="0" applyFill="0" applyAlignment="0" applyProtection="0"/>
    <xf numFmtId="0" fontId="24" fillId="0" borderId="50" applyNumberFormat="0" applyFill="0" applyAlignment="0" applyProtection="0"/>
    <xf numFmtId="0" fontId="8" fillId="7" borderId="7" applyNumberFormat="0" applyFont="0" applyAlignment="0" applyProtection="0"/>
    <xf numFmtId="0" fontId="8" fillId="7" borderId="7" applyNumberFormat="0" applyFont="0" applyAlignment="0" applyProtection="0"/>
    <xf numFmtId="0" fontId="8" fillId="7" borderId="7" applyNumberFormat="0" applyFont="0" applyAlignment="0" applyProtection="0"/>
    <xf numFmtId="0" fontId="8" fillId="7" borderId="7" applyNumberFormat="0" applyFont="0" applyAlignment="0" applyProtection="0"/>
    <xf numFmtId="0" fontId="19" fillId="3" borderId="1" applyNumberFormat="0" applyAlignment="0" applyProtection="0"/>
    <xf numFmtId="0" fontId="11" fillId="11" borderId="1" applyNumberFormat="0" applyAlignment="0" applyProtection="0"/>
    <xf numFmtId="0" fontId="22" fillId="11" borderId="9" applyNumberFormat="0" applyAlignment="0" applyProtection="0"/>
    <xf numFmtId="0" fontId="24" fillId="0" borderId="50" applyNumberFormat="0" applyFill="0" applyAlignment="0" applyProtection="0"/>
    <xf numFmtId="0" fontId="24" fillId="0" borderId="50" applyNumberFormat="0" applyFill="0" applyAlignment="0" applyProtection="0"/>
    <xf numFmtId="0" fontId="22" fillId="11" borderId="9" applyNumberFormat="0" applyAlignment="0" applyProtection="0"/>
    <xf numFmtId="49" fontId="126" fillId="76" borderId="43">
      <alignment horizontal="left"/>
    </xf>
    <xf numFmtId="0" fontId="24" fillId="0" borderId="50" applyNumberFormat="0" applyFill="0" applyAlignment="0" applyProtection="0"/>
    <xf numFmtId="0" fontId="1" fillId="60" borderId="40" applyNumberFormat="0" applyAlignment="0">
      <protection locked="0"/>
    </xf>
    <xf numFmtId="0" fontId="24" fillId="0" borderId="50" applyNumberFormat="0" applyFill="0" applyAlignment="0" applyProtection="0"/>
    <xf numFmtId="0" fontId="11" fillId="11" borderId="1" applyNumberFormat="0" applyAlignment="0" applyProtection="0"/>
    <xf numFmtId="0" fontId="1" fillId="78" borderId="44"/>
    <xf numFmtId="0" fontId="11" fillId="11" borderId="1" applyNumberFormat="0" applyAlignment="0" applyProtection="0"/>
    <xf numFmtId="0" fontId="24" fillId="0" borderId="50" applyNumberFormat="0" applyFill="0" applyAlignment="0" applyProtection="0"/>
    <xf numFmtId="189" fontId="132" fillId="0" borderId="49" applyNumberFormat="0" applyFont="0" applyFill="0" applyAlignment="0" applyProtection="0"/>
    <xf numFmtId="189" fontId="132" fillId="0" borderId="49" applyNumberFormat="0" applyFont="0" applyFill="0" applyAlignment="0" applyProtection="0"/>
    <xf numFmtId="0" fontId="24" fillId="0" borderId="50" applyNumberFormat="0" applyFill="0" applyAlignment="0" applyProtection="0"/>
    <xf numFmtId="49" fontId="127" fillId="76" borderId="44">
      <alignment horizontal="centerContinuous"/>
    </xf>
    <xf numFmtId="0" fontId="11" fillId="11" borderId="1" applyNumberFormat="0" applyAlignment="0" applyProtection="0"/>
    <xf numFmtId="0" fontId="24" fillId="0" borderId="50" applyNumberFormat="0" applyFill="0" applyAlignment="0" applyProtection="0"/>
    <xf numFmtId="0" fontId="11" fillId="11" borderId="1" applyNumberFormat="0" applyAlignment="0" applyProtection="0"/>
    <xf numFmtId="0" fontId="11" fillId="11" borderId="1" applyNumberFormat="0" applyAlignment="0" applyProtection="0"/>
    <xf numFmtId="0" fontId="22" fillId="11" borderId="9" applyNumberFormat="0" applyAlignment="0" applyProtection="0"/>
    <xf numFmtId="0" fontId="19" fillId="3" borderId="1" applyNumberFormat="0" applyAlignment="0" applyProtection="0"/>
    <xf numFmtId="0" fontId="8" fillId="7" borderId="7" applyNumberFormat="0" applyFont="0" applyAlignment="0" applyProtection="0"/>
    <xf numFmtId="0" fontId="24" fillId="0" borderId="50" applyNumberFormat="0" applyFill="0" applyAlignment="0" applyProtection="0"/>
    <xf numFmtId="0" fontId="24" fillId="0" borderId="12" applyNumberFormat="0" applyFill="0" applyAlignment="0" applyProtection="0"/>
    <xf numFmtId="0" fontId="1" fillId="60" borderId="40" applyNumberFormat="0" applyAlignment="0">
      <protection locked="0"/>
    </xf>
    <xf numFmtId="0" fontId="24" fillId="0" borderId="50" applyNumberFormat="0" applyFill="0" applyAlignment="0" applyProtection="0"/>
    <xf numFmtId="0" fontId="11" fillId="91" borderId="1" applyNumberFormat="0" applyAlignment="0" applyProtection="0"/>
    <xf numFmtId="0" fontId="19" fillId="3" borderId="1" applyNumberFormat="0" applyAlignment="0" applyProtection="0"/>
    <xf numFmtId="0" fontId="24" fillId="0" borderId="50" applyNumberFormat="0" applyFill="0" applyAlignment="0" applyProtection="0"/>
    <xf numFmtId="49" fontId="127" fillId="76" borderId="44">
      <alignment horizontal="centerContinuous"/>
    </xf>
    <xf numFmtId="0" fontId="1" fillId="7" borderId="7" applyNumberFormat="0" applyFont="0" applyAlignment="0" applyProtection="0"/>
    <xf numFmtId="0" fontId="19" fillId="3" borderId="1" applyNumberFormat="0" applyAlignment="0" applyProtection="0"/>
    <xf numFmtId="0" fontId="19" fillId="3" borderId="1" applyNumberFormat="0" applyAlignment="0" applyProtection="0"/>
    <xf numFmtId="0" fontId="24" fillId="0" borderId="50" applyNumberFormat="0" applyFill="0" applyAlignment="0" applyProtection="0"/>
    <xf numFmtId="0" fontId="8" fillId="7" borderId="7" applyNumberFormat="0" applyFont="0" applyAlignment="0" applyProtection="0"/>
    <xf numFmtId="0" fontId="24" fillId="0" borderId="50" applyNumberFormat="0" applyFill="0" applyAlignment="0" applyProtection="0"/>
    <xf numFmtId="0" fontId="1" fillId="77" borderId="44"/>
    <xf numFmtId="0" fontId="24" fillId="0" borderId="50" applyNumberFormat="0" applyFill="0" applyAlignment="0" applyProtection="0"/>
    <xf numFmtId="0" fontId="24" fillId="0" borderId="50" applyNumberFormat="0" applyFill="0" applyAlignment="0" applyProtection="0"/>
    <xf numFmtId="0" fontId="19" fillId="3" borderId="1" applyNumberFormat="0" applyAlignment="0" applyProtection="0"/>
    <xf numFmtId="0" fontId="19" fillId="3" borderId="1" applyNumberFormat="0" applyAlignment="0" applyProtection="0"/>
    <xf numFmtId="0" fontId="19" fillId="3" borderId="1" applyNumberFormat="0" applyAlignment="0" applyProtection="0"/>
    <xf numFmtId="0" fontId="11" fillId="11" borderId="1" applyNumberFormat="0" applyAlignment="0" applyProtection="0"/>
    <xf numFmtId="0" fontId="24" fillId="0" borderId="50" applyNumberFormat="0" applyFill="0" applyAlignment="0" applyProtection="0"/>
    <xf numFmtId="0" fontId="22" fillId="11" borderId="9" applyNumberFormat="0" applyAlignment="0" applyProtection="0"/>
    <xf numFmtId="0" fontId="1" fillId="60" borderId="40" applyNumberFormat="0" applyAlignment="0">
      <protection locked="0"/>
    </xf>
    <xf numFmtId="0" fontId="26" fillId="66" borderId="9" applyNumberFormat="0">
      <alignment vertical="center"/>
    </xf>
    <xf numFmtId="0" fontId="24" fillId="0" borderId="50" applyNumberFormat="0" applyFill="0" applyAlignment="0" applyProtection="0"/>
    <xf numFmtId="0" fontId="19" fillId="3" borderId="1" applyNumberFormat="0" applyAlignment="0" applyProtection="0"/>
    <xf numFmtId="0" fontId="24" fillId="0" borderId="50" applyNumberFormat="0" applyFill="0" applyAlignment="0" applyProtection="0"/>
    <xf numFmtId="49" fontId="126" fillId="76" borderId="43">
      <alignment horizontal="left"/>
    </xf>
    <xf numFmtId="0" fontId="8" fillId="7" borderId="7" applyNumberFormat="0" applyFont="0" applyAlignment="0" applyProtection="0"/>
    <xf numFmtId="0" fontId="11" fillId="11" borderId="1" applyNumberFormat="0" applyAlignment="0" applyProtection="0"/>
    <xf numFmtId="0" fontId="24" fillId="0" borderId="50" applyNumberFormat="0" applyFill="0" applyAlignment="0" applyProtection="0"/>
    <xf numFmtId="0" fontId="22" fillId="11" borderId="9" applyNumberFormat="0" applyAlignment="0" applyProtection="0"/>
    <xf numFmtId="0" fontId="8" fillId="7" borderId="7" applyNumberFormat="0" applyFont="0" applyAlignment="0" applyProtection="0"/>
    <xf numFmtId="0" fontId="24" fillId="0" borderId="50" applyNumberFormat="0" applyFill="0" applyAlignment="0" applyProtection="0"/>
    <xf numFmtId="0" fontId="1" fillId="77" borderId="44"/>
    <xf numFmtId="0" fontId="24" fillId="0" borderId="50" applyNumberFormat="0" applyFill="0" applyAlignment="0" applyProtection="0"/>
    <xf numFmtId="0" fontId="1" fillId="78" borderId="44"/>
    <xf numFmtId="0" fontId="24" fillId="0" borderId="50" applyNumberFormat="0" applyFill="0" applyAlignment="0" applyProtection="0"/>
    <xf numFmtId="0" fontId="1" fillId="78" borderId="44"/>
    <xf numFmtId="0" fontId="11" fillId="11" borderId="1" applyNumberFormat="0" applyAlignment="0" applyProtection="0"/>
    <xf numFmtId="0" fontId="22" fillId="11" borderId="9" applyNumberFormat="0" applyAlignment="0" applyProtection="0"/>
    <xf numFmtId="0" fontId="11" fillId="11" borderId="1" applyNumberFormat="0" applyAlignment="0" applyProtection="0"/>
    <xf numFmtId="0" fontId="24" fillId="0" borderId="50" applyNumberFormat="0" applyFill="0" applyAlignment="0" applyProtection="0"/>
    <xf numFmtId="0" fontId="1" fillId="78" borderId="44"/>
    <xf numFmtId="0" fontId="22" fillId="11" borderId="9" applyNumberFormat="0" applyAlignment="0" applyProtection="0"/>
    <xf numFmtId="0" fontId="24" fillId="0" borderId="50" applyNumberFormat="0" applyFill="0" applyAlignment="0" applyProtection="0"/>
    <xf numFmtId="0" fontId="24" fillId="0" borderId="50" applyNumberFormat="0" applyFill="0" applyAlignment="0" applyProtection="0"/>
    <xf numFmtId="0" fontId="19" fillId="3" borderId="1" applyNumberFormat="0" applyAlignment="0" applyProtection="0"/>
    <xf numFmtId="0" fontId="24" fillId="0" borderId="50" applyNumberFormat="0" applyFill="0" applyAlignment="0" applyProtection="0"/>
    <xf numFmtId="0" fontId="8" fillId="7" borderId="7" applyNumberFormat="0" applyFont="0" applyAlignment="0" applyProtection="0"/>
    <xf numFmtId="0" fontId="24" fillId="0" borderId="50" applyNumberFormat="0" applyFill="0" applyAlignment="0" applyProtection="0"/>
    <xf numFmtId="0" fontId="22" fillId="20" borderId="9" applyNumberFormat="0" applyAlignment="0" applyProtection="0"/>
    <xf numFmtId="0" fontId="1" fillId="7" borderId="7" applyNumberFormat="0" applyFont="0" applyAlignment="0" applyProtection="0"/>
    <xf numFmtId="0" fontId="24" fillId="0" borderId="50" applyNumberFormat="0" applyFill="0" applyAlignment="0" applyProtection="0"/>
    <xf numFmtId="0" fontId="24" fillId="0" borderId="50" applyNumberFormat="0" applyFill="0" applyAlignment="0" applyProtection="0"/>
    <xf numFmtId="0" fontId="24" fillId="0" borderId="50" applyNumberFormat="0" applyFill="0" applyAlignment="0" applyProtection="0"/>
    <xf numFmtId="0" fontId="1" fillId="60" borderId="40" applyNumberFormat="0" applyAlignment="0">
      <protection locked="0"/>
    </xf>
    <xf numFmtId="0" fontId="24" fillId="0" borderId="50" applyNumberFormat="0" applyFill="0" applyAlignment="0" applyProtection="0"/>
    <xf numFmtId="0" fontId="24" fillId="0" borderId="50" applyNumberFormat="0" applyFill="0" applyAlignment="0" applyProtection="0"/>
    <xf numFmtId="0" fontId="19" fillId="3" borderId="1" applyNumberFormat="0" applyAlignment="0" applyProtection="0"/>
    <xf numFmtId="0" fontId="1" fillId="60" borderId="40" applyNumberFormat="0" applyAlignment="0">
      <protection locked="0"/>
    </xf>
    <xf numFmtId="0" fontId="24" fillId="0" borderId="50" applyNumberFormat="0" applyFill="0" applyAlignment="0" applyProtection="0"/>
    <xf numFmtId="0" fontId="24" fillId="0" borderId="50" applyNumberFormat="0" applyFill="0" applyAlignment="0" applyProtection="0"/>
    <xf numFmtId="0" fontId="24" fillId="0" borderId="50" applyNumberFormat="0" applyFill="0" applyAlignment="0" applyProtection="0"/>
    <xf numFmtId="0" fontId="1" fillId="78" borderId="44"/>
    <xf numFmtId="0" fontId="22" fillId="11" borderId="9" applyNumberFormat="0" applyAlignment="0" applyProtection="0"/>
    <xf numFmtId="0" fontId="24" fillId="0" borderId="50" applyNumberFormat="0" applyFill="0" applyAlignment="0" applyProtection="0"/>
    <xf numFmtId="0" fontId="24" fillId="0" borderId="12" applyNumberFormat="0" applyFill="0" applyAlignment="0" applyProtection="0"/>
    <xf numFmtId="0" fontId="22" fillId="91" borderId="9" applyNumberFormat="0" applyAlignment="0" applyProtection="0"/>
    <xf numFmtId="0" fontId="22" fillId="11" borderId="9" applyNumberFormat="0" applyAlignment="0" applyProtection="0"/>
    <xf numFmtId="0" fontId="22" fillId="11" borderId="9" applyNumberFormat="0" applyAlignment="0" applyProtection="0"/>
    <xf numFmtId="0" fontId="24" fillId="0" borderId="50" applyNumberFormat="0" applyFill="0" applyAlignment="0" applyProtection="0"/>
    <xf numFmtId="0" fontId="11" fillId="11" borderId="1" applyNumberFormat="0" applyAlignment="0" applyProtection="0"/>
    <xf numFmtId="0" fontId="24" fillId="0" borderId="12" applyNumberFormat="0" applyFill="0" applyAlignment="0" applyProtection="0"/>
    <xf numFmtId="0" fontId="24" fillId="0" borderId="50" applyNumberFormat="0" applyFill="0" applyAlignment="0" applyProtection="0"/>
    <xf numFmtId="0" fontId="5" fillId="0" borderId="18" applyFont="0" applyFill="0" applyAlignment="0" applyProtection="0"/>
    <xf numFmtId="49" fontId="127" fillId="76" borderId="44">
      <alignment horizontal="left"/>
    </xf>
    <xf numFmtId="0" fontId="24" fillId="0" borderId="12" applyNumberFormat="0" applyFill="0" applyAlignment="0" applyProtection="0"/>
    <xf numFmtId="0" fontId="1" fillId="78" borderId="44"/>
    <xf numFmtId="0" fontId="19" fillId="3" borderId="1" applyNumberFormat="0" applyAlignment="0" applyProtection="0"/>
    <xf numFmtId="189" fontId="132" fillId="0" borderId="48" applyNumberFormat="0" applyFont="0" applyFill="0" applyAlignment="0" applyProtection="0"/>
    <xf numFmtId="0" fontId="19" fillId="3" borderId="1" applyNumberFormat="0" applyAlignment="0" applyProtection="0"/>
    <xf numFmtId="0" fontId="36" fillId="0" borderId="65"/>
    <xf numFmtId="0" fontId="36" fillId="0" borderId="65"/>
    <xf numFmtId="0" fontId="36" fillId="0" borderId="65"/>
    <xf numFmtId="0" fontId="36" fillId="0" borderId="65"/>
    <xf numFmtId="0" fontId="36" fillId="0" borderId="65"/>
    <xf numFmtId="0" fontId="8" fillId="7" borderId="7" applyNumberFormat="0" applyFont="0" applyAlignment="0" applyProtection="0"/>
    <xf numFmtId="0" fontId="1" fillId="7" borderId="7" applyNumberFormat="0" applyFont="0" applyAlignment="0" applyProtection="0"/>
    <xf numFmtId="0" fontId="19" fillId="3" borderId="1" applyNumberFormat="0" applyAlignment="0" applyProtection="0"/>
    <xf numFmtId="0" fontId="24" fillId="0" borderId="50" applyNumberFormat="0" applyFill="0" applyAlignment="0" applyProtection="0"/>
    <xf numFmtId="0" fontId="8" fillId="7" borderId="7" applyNumberFormat="0" applyFont="0" applyAlignment="0" applyProtection="0"/>
    <xf numFmtId="0" fontId="19" fillId="3" borderId="1" applyNumberFormat="0" applyAlignment="0" applyProtection="0"/>
    <xf numFmtId="0" fontId="1" fillId="60" borderId="40" applyNumberFormat="0" applyAlignment="0">
      <protection locked="0"/>
    </xf>
    <xf numFmtId="0" fontId="19" fillId="3" borderId="1" applyNumberFormat="0" applyAlignment="0" applyProtection="0"/>
    <xf numFmtId="0" fontId="8" fillId="7" borderId="7" applyNumberFormat="0" applyFont="0" applyAlignment="0" applyProtection="0"/>
    <xf numFmtId="0" fontId="8" fillId="7" borderId="7" applyNumberFormat="0" applyFont="0" applyAlignment="0" applyProtection="0"/>
    <xf numFmtId="0" fontId="5" fillId="0" borderId="18" applyFont="0" applyFill="0" applyAlignment="0" applyProtection="0"/>
    <xf numFmtId="0" fontId="24" fillId="0" borderId="50" applyNumberFormat="0" applyFill="0" applyAlignment="0" applyProtection="0"/>
    <xf numFmtId="0" fontId="8" fillId="7" borderId="7" applyNumberFormat="0" applyFont="0" applyAlignment="0" applyProtection="0"/>
    <xf numFmtId="0" fontId="24" fillId="0" borderId="50" applyNumberFormat="0" applyFill="0" applyAlignment="0" applyProtection="0"/>
    <xf numFmtId="0" fontId="1" fillId="7" borderId="7" applyNumberFormat="0" applyFont="0" applyAlignment="0" applyProtection="0"/>
    <xf numFmtId="0" fontId="1" fillId="60" borderId="40" applyNumberFormat="0" applyAlignment="0">
      <protection locked="0"/>
    </xf>
    <xf numFmtId="0" fontId="22" fillId="11" borderId="9" applyNumberFormat="0" applyAlignment="0" applyProtection="0"/>
    <xf numFmtId="0" fontId="24" fillId="0" borderId="50" applyNumberFormat="0" applyFill="0" applyAlignment="0" applyProtection="0"/>
    <xf numFmtId="0" fontId="1" fillId="78" borderId="44"/>
    <xf numFmtId="0" fontId="1" fillId="7" borderId="7" applyNumberFormat="0" applyFont="0" applyAlignment="0" applyProtection="0"/>
    <xf numFmtId="0" fontId="8" fillId="7" borderId="7" applyNumberFormat="0" applyFont="0" applyAlignment="0" applyProtection="0"/>
    <xf numFmtId="0" fontId="8" fillId="7" borderId="7" applyNumberFormat="0" applyFont="0" applyAlignment="0" applyProtection="0"/>
    <xf numFmtId="0" fontId="11" fillId="11" borderId="1" applyNumberFormat="0" applyAlignment="0" applyProtection="0"/>
    <xf numFmtId="0" fontId="11" fillId="11" borderId="1" applyNumberFormat="0" applyAlignment="0" applyProtection="0"/>
    <xf numFmtId="0" fontId="19" fillId="3" borderId="1" applyNumberFormat="0" applyAlignment="0" applyProtection="0"/>
    <xf numFmtId="0" fontId="11" fillId="11" borderId="1" applyNumberFormat="0" applyAlignment="0" applyProtection="0"/>
    <xf numFmtId="0" fontId="11" fillId="11" borderId="1" applyNumberFormat="0" applyAlignment="0" applyProtection="0"/>
    <xf numFmtId="0" fontId="8" fillId="7" borderId="7" applyNumberFormat="0" applyFont="0" applyAlignment="0" applyProtection="0"/>
    <xf numFmtId="0" fontId="22" fillId="11" borderId="9" applyNumberFormat="0" applyAlignment="0" applyProtection="0"/>
    <xf numFmtId="0" fontId="22" fillId="11" borderId="9" applyNumberFormat="0" applyAlignment="0" applyProtection="0"/>
    <xf numFmtId="0" fontId="11" fillId="11" borderId="1" applyNumberFormat="0" applyAlignment="0" applyProtection="0"/>
    <xf numFmtId="0" fontId="24" fillId="0" borderId="50" applyNumberFormat="0" applyFill="0" applyAlignment="0" applyProtection="0"/>
    <xf numFmtId="0" fontId="24" fillId="0" borderId="50" applyNumberFormat="0" applyFill="0" applyAlignment="0" applyProtection="0"/>
    <xf numFmtId="0" fontId="1" fillId="60" borderId="40" applyNumberFormat="0" applyAlignment="0">
      <protection locked="0"/>
    </xf>
    <xf numFmtId="0" fontId="8" fillId="7" borderId="7" applyNumberFormat="0" applyFont="0" applyAlignment="0" applyProtection="0"/>
    <xf numFmtId="0" fontId="8" fillId="7" borderId="7" applyNumberFormat="0" applyFont="0" applyAlignment="0" applyProtection="0"/>
    <xf numFmtId="0" fontId="22" fillId="91" borderId="9" applyNumberFormat="0" applyAlignment="0" applyProtection="0"/>
    <xf numFmtId="0" fontId="1" fillId="78" borderId="44"/>
    <xf numFmtId="0" fontId="24" fillId="0" borderId="12" applyNumberFormat="0" applyFill="0" applyAlignment="0" applyProtection="0"/>
    <xf numFmtId="0" fontId="1" fillId="77" borderId="44"/>
    <xf numFmtId="0" fontId="1" fillId="77" borderId="44"/>
    <xf numFmtId="49" fontId="126" fillId="76" borderId="43">
      <alignment horizontal="left"/>
    </xf>
    <xf numFmtId="0" fontId="22" fillId="11" borderId="9" applyNumberFormat="0" applyAlignment="0" applyProtection="0"/>
    <xf numFmtId="0" fontId="8" fillId="7" borderId="7" applyNumberFormat="0" applyFont="0" applyAlignment="0" applyProtection="0"/>
    <xf numFmtId="0" fontId="1" fillId="60" borderId="40" applyNumberFormat="0" applyAlignment="0">
      <protection locked="0"/>
    </xf>
    <xf numFmtId="0" fontId="19" fillId="3" borderId="1" applyNumberFormat="0" applyAlignment="0" applyProtection="0"/>
    <xf numFmtId="0" fontId="11" fillId="11" borderId="1" applyNumberFormat="0" applyAlignment="0" applyProtection="0"/>
    <xf numFmtId="0" fontId="11" fillId="11" borderId="1" applyNumberFormat="0" applyAlignment="0" applyProtection="0"/>
    <xf numFmtId="0" fontId="11" fillId="11" borderId="1" applyNumberFormat="0" applyAlignment="0" applyProtection="0"/>
    <xf numFmtId="0" fontId="22" fillId="11" borderId="9" applyNumberFormat="0" applyAlignment="0" applyProtection="0"/>
    <xf numFmtId="0" fontId="8" fillId="7" borderId="7" applyNumberFormat="0" applyFont="0" applyAlignment="0" applyProtection="0"/>
    <xf numFmtId="0" fontId="19" fillId="3" borderId="1" applyNumberFormat="0" applyAlignment="0" applyProtection="0"/>
    <xf numFmtId="0" fontId="19" fillId="3" borderId="1" applyNumberFormat="0" applyAlignment="0" applyProtection="0"/>
    <xf numFmtId="0" fontId="24" fillId="0" borderId="50" applyNumberFormat="0" applyFill="0" applyAlignment="0" applyProtection="0"/>
    <xf numFmtId="0" fontId="24" fillId="0" borderId="50" applyNumberFormat="0" applyFill="0" applyAlignment="0" applyProtection="0"/>
    <xf numFmtId="0" fontId="8" fillId="7" borderId="7" applyNumberFormat="0" applyFont="0" applyAlignment="0" applyProtection="0"/>
    <xf numFmtId="0" fontId="8" fillId="7" borderId="7" applyNumberFormat="0" applyFont="0" applyAlignment="0" applyProtection="0"/>
    <xf numFmtId="49" fontId="126" fillId="76" borderId="69">
      <alignment horizontal="centerContinuous"/>
    </xf>
    <xf numFmtId="49" fontId="126" fillId="76" borderId="71">
      <alignment horizontal="centerContinuous"/>
    </xf>
    <xf numFmtId="0" fontId="36" fillId="0" borderId="72"/>
    <xf numFmtId="49" fontId="126" fillId="76" borderId="69">
      <alignment horizontal="centerContinuous"/>
    </xf>
    <xf numFmtId="49" fontId="126" fillId="76" borderId="69">
      <alignment horizontal="centerContinuous"/>
    </xf>
    <xf numFmtId="0" fontId="36" fillId="0" borderId="70"/>
    <xf numFmtId="0" fontId="36" fillId="0" borderId="72"/>
    <xf numFmtId="0" fontId="36" fillId="0" borderId="70"/>
    <xf numFmtId="0" fontId="36" fillId="0" borderId="70"/>
    <xf numFmtId="0" fontId="36" fillId="0" borderId="70"/>
    <xf numFmtId="0" fontId="36" fillId="0" borderId="70"/>
    <xf numFmtId="0" fontId="36" fillId="0" borderId="70"/>
    <xf numFmtId="49" fontId="126" fillId="76" borderId="69">
      <alignment horizontal="centerContinuous"/>
    </xf>
    <xf numFmtId="49" fontId="126" fillId="76" borderId="69">
      <alignment horizontal="centerContinuous"/>
    </xf>
    <xf numFmtId="0" fontId="36" fillId="0" borderId="70"/>
    <xf numFmtId="0" fontId="36" fillId="0" borderId="72"/>
    <xf numFmtId="0" fontId="36" fillId="0" borderId="70"/>
    <xf numFmtId="0" fontId="36" fillId="0" borderId="70"/>
    <xf numFmtId="49" fontId="126" fillId="76" borderId="69">
      <alignment horizontal="centerContinuous"/>
    </xf>
    <xf numFmtId="0" fontId="36" fillId="0" borderId="72"/>
    <xf numFmtId="49" fontId="126" fillId="76" borderId="69">
      <alignment horizontal="centerContinuous"/>
    </xf>
    <xf numFmtId="0" fontId="36" fillId="0" borderId="70"/>
    <xf numFmtId="0" fontId="36" fillId="0" borderId="70"/>
    <xf numFmtId="0" fontId="36" fillId="0" borderId="70"/>
    <xf numFmtId="0" fontId="36" fillId="0" borderId="70"/>
    <xf numFmtId="0" fontId="36" fillId="0" borderId="72"/>
    <xf numFmtId="0" fontId="36" fillId="0" borderId="72"/>
    <xf numFmtId="49" fontId="126" fillId="76" borderId="71">
      <alignment horizontal="centerContinuous"/>
    </xf>
    <xf numFmtId="0" fontId="36" fillId="0" borderId="72"/>
    <xf numFmtId="49" fontId="126" fillId="76" borderId="69">
      <alignment horizontal="centerContinuous"/>
    </xf>
    <xf numFmtId="0" fontId="36" fillId="0" borderId="70"/>
    <xf numFmtId="0" fontId="36" fillId="0" borderId="70"/>
    <xf numFmtId="0" fontId="36" fillId="0" borderId="70"/>
    <xf numFmtId="0" fontId="36" fillId="0" borderId="70"/>
    <xf numFmtId="49" fontId="126" fillId="76" borderId="71">
      <alignment horizontal="centerContinuous"/>
    </xf>
    <xf numFmtId="49" fontId="126" fillId="76" borderId="69">
      <alignment horizontal="centerContinuous"/>
    </xf>
    <xf numFmtId="0" fontId="36" fillId="0" borderId="70"/>
    <xf numFmtId="0" fontId="36" fillId="0" borderId="70"/>
    <xf numFmtId="0" fontId="36" fillId="0" borderId="70"/>
    <xf numFmtId="0" fontId="36" fillId="0" borderId="70"/>
    <xf numFmtId="49" fontId="126" fillId="76" borderId="69">
      <alignment horizontal="centerContinuous"/>
    </xf>
    <xf numFmtId="0" fontId="36" fillId="0" borderId="70"/>
    <xf numFmtId="0" fontId="36" fillId="0" borderId="70"/>
    <xf numFmtId="0" fontId="36" fillId="0" borderId="70"/>
    <xf numFmtId="0" fontId="36" fillId="0" borderId="70"/>
    <xf numFmtId="0" fontId="36" fillId="0" borderId="72"/>
    <xf numFmtId="49" fontId="126" fillId="76" borderId="71">
      <alignment horizontal="centerContinuous"/>
    </xf>
    <xf numFmtId="49" fontId="126" fillId="76" borderId="69">
      <alignment horizontal="centerContinuous"/>
    </xf>
    <xf numFmtId="49" fontId="126" fillId="76" borderId="71">
      <alignment horizontal="centerContinuous"/>
    </xf>
    <xf numFmtId="0" fontId="36" fillId="0" borderId="72"/>
    <xf numFmtId="0" fontId="36" fillId="0" borderId="72"/>
    <xf numFmtId="0" fontId="36" fillId="0" borderId="72"/>
    <xf numFmtId="49" fontId="126" fillId="76" borderId="71">
      <alignment horizontal="centerContinuous"/>
    </xf>
    <xf numFmtId="0" fontId="36" fillId="0" borderId="72"/>
    <xf numFmtId="0" fontId="36" fillId="0" borderId="72"/>
    <xf numFmtId="0" fontId="36" fillId="0" borderId="72"/>
    <xf numFmtId="0" fontId="36" fillId="0" borderId="72"/>
    <xf numFmtId="0" fontId="36" fillId="0" borderId="70"/>
    <xf numFmtId="49" fontId="126" fillId="76" borderId="69">
      <alignment horizontal="centerContinuous"/>
    </xf>
    <xf numFmtId="49" fontId="126" fillId="76" borderId="69">
      <alignment horizontal="centerContinuous"/>
    </xf>
    <xf numFmtId="0" fontId="36" fillId="0" borderId="70"/>
    <xf numFmtId="0" fontId="36" fillId="0" borderId="70"/>
    <xf numFmtId="49" fontId="126" fillId="76" borderId="69">
      <alignment horizontal="centerContinuous"/>
    </xf>
    <xf numFmtId="0" fontId="36" fillId="0" borderId="70"/>
    <xf numFmtId="0" fontId="36" fillId="0" borderId="70"/>
    <xf numFmtId="0" fontId="36" fillId="0" borderId="70"/>
    <xf numFmtId="0" fontId="36" fillId="0" borderId="70"/>
    <xf numFmtId="49" fontId="126" fillId="76" borderId="69">
      <alignment horizontal="centerContinuous"/>
    </xf>
    <xf numFmtId="49" fontId="126" fillId="76" borderId="69">
      <alignment horizontal="centerContinuous"/>
    </xf>
    <xf numFmtId="0" fontId="36" fillId="0" borderId="70"/>
    <xf numFmtId="49" fontId="126" fillId="76" borderId="69">
      <alignment horizontal="centerContinuous"/>
    </xf>
    <xf numFmtId="49" fontId="126" fillId="76" borderId="69">
      <alignment horizontal="centerContinuous"/>
    </xf>
    <xf numFmtId="0" fontId="36" fillId="0" borderId="70"/>
    <xf numFmtId="49" fontId="126" fillId="76" borderId="71">
      <alignment horizontal="centerContinuous"/>
    </xf>
    <xf numFmtId="0" fontId="36" fillId="0" borderId="70"/>
    <xf numFmtId="0" fontId="36" fillId="0" borderId="70"/>
    <xf numFmtId="0" fontId="36" fillId="0" borderId="70"/>
    <xf numFmtId="0" fontId="36" fillId="0" borderId="72"/>
    <xf numFmtId="0" fontId="36" fillId="0" borderId="72"/>
    <xf numFmtId="0" fontId="36" fillId="0" borderId="70"/>
    <xf numFmtId="0" fontId="36" fillId="0" borderId="70"/>
    <xf numFmtId="0" fontId="36" fillId="0" borderId="70"/>
    <xf numFmtId="0" fontId="36" fillId="0" borderId="72"/>
    <xf numFmtId="0" fontId="36" fillId="0" borderId="72"/>
    <xf numFmtId="49" fontId="126" fillId="76" borderId="69">
      <alignment horizontal="centerContinuous"/>
    </xf>
    <xf numFmtId="0" fontId="36" fillId="0" borderId="70"/>
    <xf numFmtId="49" fontId="126" fillId="76" borderId="71">
      <alignment horizontal="centerContinuous"/>
    </xf>
    <xf numFmtId="0" fontId="36" fillId="0" borderId="70"/>
    <xf numFmtId="49" fontId="126" fillId="76" borderId="69">
      <alignment horizontal="centerContinuous"/>
    </xf>
    <xf numFmtId="0" fontId="36" fillId="0" borderId="70"/>
    <xf numFmtId="0" fontId="36" fillId="0" borderId="70"/>
    <xf numFmtId="0" fontId="36" fillId="0" borderId="70"/>
    <xf numFmtId="49" fontId="126" fillId="76" borderId="69">
      <alignment horizontal="centerContinuous"/>
    </xf>
    <xf numFmtId="0" fontId="36" fillId="0" borderId="72"/>
    <xf numFmtId="49" fontId="126" fillId="76" borderId="69">
      <alignment horizontal="centerContinuous"/>
    </xf>
    <xf numFmtId="0" fontId="36" fillId="0" borderId="70"/>
    <xf numFmtId="49" fontId="126" fillId="76" borderId="69">
      <alignment horizontal="centerContinuous"/>
    </xf>
    <xf numFmtId="49" fontId="126" fillId="76" borderId="71">
      <alignment horizontal="centerContinuous"/>
    </xf>
    <xf numFmtId="49" fontId="126" fillId="76" borderId="69">
      <alignment horizontal="centerContinuous"/>
    </xf>
    <xf numFmtId="49" fontId="126" fillId="76" borderId="69">
      <alignment horizontal="centerContinuous"/>
    </xf>
    <xf numFmtId="0" fontId="36" fillId="0" borderId="70"/>
    <xf numFmtId="0" fontId="36" fillId="0" borderId="70"/>
    <xf numFmtId="0" fontId="36" fillId="0" borderId="70"/>
    <xf numFmtId="0" fontId="36" fillId="0" borderId="70"/>
    <xf numFmtId="0" fontId="36" fillId="0" borderId="70"/>
    <xf numFmtId="0" fontId="36" fillId="0" borderId="70"/>
    <xf numFmtId="49" fontId="126" fillId="76" borderId="69">
      <alignment horizontal="centerContinuous"/>
    </xf>
    <xf numFmtId="49" fontId="126" fillId="76" borderId="69">
      <alignment horizontal="centerContinuous"/>
    </xf>
    <xf numFmtId="0" fontId="36" fillId="0" borderId="70"/>
    <xf numFmtId="0" fontId="36" fillId="0" borderId="72"/>
    <xf numFmtId="0" fontId="36" fillId="0" borderId="70"/>
    <xf numFmtId="0" fontId="36" fillId="0" borderId="70"/>
    <xf numFmtId="49" fontId="126" fillId="76" borderId="69">
      <alignment horizontal="centerContinuous"/>
    </xf>
    <xf numFmtId="0" fontId="36" fillId="0" borderId="72"/>
    <xf numFmtId="0" fontId="36" fillId="0" borderId="72"/>
    <xf numFmtId="49" fontId="126" fillId="76" borderId="71">
      <alignment horizontal="centerContinuous"/>
    </xf>
    <xf numFmtId="49" fontId="126" fillId="76" borderId="69">
      <alignment horizontal="centerContinuous"/>
    </xf>
    <xf numFmtId="0" fontId="36" fillId="0" borderId="70"/>
    <xf numFmtId="0" fontId="36" fillId="0" borderId="70"/>
    <xf numFmtId="0" fontId="36" fillId="0" borderId="70"/>
    <xf numFmtId="0" fontId="36" fillId="0" borderId="70"/>
    <xf numFmtId="0" fontId="36" fillId="0" borderId="72"/>
    <xf numFmtId="0" fontId="36" fillId="0" borderId="72"/>
    <xf numFmtId="49" fontId="126" fillId="76" borderId="71">
      <alignment horizontal="centerContinuous"/>
    </xf>
    <xf numFmtId="49" fontId="126" fillId="76" borderId="69">
      <alignment horizontal="centerContinuous"/>
    </xf>
    <xf numFmtId="0" fontId="36" fillId="0" borderId="70"/>
    <xf numFmtId="0" fontId="36" fillId="0" borderId="70"/>
    <xf numFmtId="0" fontId="36" fillId="0" borderId="70"/>
    <xf numFmtId="0" fontId="36" fillId="0" borderId="70"/>
    <xf numFmtId="0" fontId="36" fillId="0" borderId="72"/>
    <xf numFmtId="49" fontId="126" fillId="76" borderId="71">
      <alignment horizontal="centerContinuous"/>
    </xf>
    <xf numFmtId="0" fontId="36" fillId="0" borderId="72"/>
    <xf numFmtId="49" fontId="126" fillId="76" borderId="69">
      <alignment horizontal="centerContinuous"/>
    </xf>
    <xf numFmtId="0" fontId="36" fillId="0" borderId="70"/>
    <xf numFmtId="0" fontId="36" fillId="0" borderId="70"/>
    <xf numFmtId="0" fontId="36" fillId="0" borderId="70"/>
    <xf numFmtId="0" fontId="36" fillId="0" borderId="70"/>
    <xf numFmtId="49" fontId="126" fillId="76" borderId="69">
      <alignment horizontal="centerContinuous"/>
    </xf>
    <xf numFmtId="0" fontId="36" fillId="0" borderId="70"/>
    <xf numFmtId="0" fontId="36" fillId="0" borderId="70"/>
    <xf numFmtId="0" fontId="36" fillId="0" borderId="70"/>
    <xf numFmtId="0" fontId="36" fillId="0" borderId="70"/>
    <xf numFmtId="0" fontId="36" fillId="0" borderId="72"/>
    <xf numFmtId="0" fontId="36" fillId="0" borderId="72"/>
    <xf numFmtId="49" fontId="126" fillId="76" borderId="69">
      <alignment horizontal="centerContinuous"/>
    </xf>
    <xf numFmtId="0" fontId="36" fillId="0" borderId="70"/>
    <xf numFmtId="0" fontId="36" fillId="0" borderId="70"/>
    <xf numFmtId="0" fontId="36" fillId="0" borderId="70"/>
    <xf numFmtId="0" fontId="36" fillId="0" borderId="70"/>
    <xf numFmtId="0" fontId="36" fillId="0" borderId="70"/>
    <xf numFmtId="0" fontId="36" fillId="0" borderId="72"/>
    <xf numFmtId="49" fontId="126" fillId="76" borderId="69">
      <alignment horizontal="centerContinuous"/>
    </xf>
    <xf numFmtId="0" fontId="36" fillId="0" borderId="70"/>
    <xf numFmtId="0" fontId="36" fillId="0" borderId="70"/>
    <xf numFmtId="0" fontId="36" fillId="0" borderId="70"/>
    <xf numFmtId="0" fontId="36" fillId="0" borderId="70"/>
    <xf numFmtId="0" fontId="36" fillId="0" borderId="70"/>
    <xf numFmtId="49" fontId="126" fillId="76" borderId="69">
      <alignment horizontal="centerContinuous"/>
    </xf>
    <xf numFmtId="49" fontId="126" fillId="76" borderId="69">
      <alignment horizontal="centerContinuous"/>
    </xf>
    <xf numFmtId="0" fontId="36" fillId="0" borderId="70"/>
    <xf numFmtId="0" fontId="36" fillId="0" borderId="70"/>
    <xf numFmtId="0" fontId="36" fillId="0" borderId="70"/>
    <xf numFmtId="49" fontId="126" fillId="76" borderId="69">
      <alignment horizontal="centerContinuous"/>
    </xf>
    <xf numFmtId="0" fontId="36" fillId="0" borderId="72"/>
    <xf numFmtId="0" fontId="36" fillId="0" borderId="72"/>
    <xf numFmtId="49" fontId="126" fillId="76" borderId="69">
      <alignment horizontal="centerContinuous"/>
    </xf>
    <xf numFmtId="0" fontId="36" fillId="0" borderId="70"/>
    <xf numFmtId="0" fontId="36" fillId="0" borderId="70"/>
    <xf numFmtId="0" fontId="36" fillId="0" borderId="70"/>
    <xf numFmtId="0" fontId="36" fillId="0" borderId="70"/>
    <xf numFmtId="0" fontId="36" fillId="0" borderId="72"/>
    <xf numFmtId="0" fontId="36" fillId="0" borderId="72"/>
    <xf numFmtId="49" fontId="126" fillId="76" borderId="71">
      <alignment horizontal="centerContinuous"/>
    </xf>
    <xf numFmtId="0" fontId="36" fillId="0" borderId="72"/>
    <xf numFmtId="49" fontId="126" fillId="76" borderId="69">
      <alignment horizontal="centerContinuous"/>
    </xf>
    <xf numFmtId="0" fontId="36" fillId="0" borderId="70"/>
    <xf numFmtId="0" fontId="36" fillId="0" borderId="70"/>
    <xf numFmtId="0" fontId="36" fillId="0" borderId="70"/>
    <xf numFmtId="0" fontId="36" fillId="0" borderId="70"/>
    <xf numFmtId="0" fontId="36" fillId="0" borderId="72"/>
    <xf numFmtId="49" fontId="126" fillId="76" borderId="71">
      <alignment horizontal="centerContinuous"/>
    </xf>
    <xf numFmtId="0" fontId="36" fillId="0" borderId="72"/>
    <xf numFmtId="49" fontId="126" fillId="76" borderId="69">
      <alignment horizontal="centerContinuous"/>
    </xf>
    <xf numFmtId="0" fontId="36" fillId="0" borderId="70"/>
    <xf numFmtId="0" fontId="36" fillId="0" borderId="70"/>
    <xf numFmtId="0" fontId="36" fillId="0" borderId="70"/>
    <xf numFmtId="0" fontId="36" fillId="0" borderId="70"/>
    <xf numFmtId="49" fontId="126" fillId="76" borderId="69">
      <alignment horizontal="centerContinuous"/>
    </xf>
    <xf numFmtId="0" fontId="36" fillId="0" borderId="70"/>
    <xf numFmtId="0" fontId="36" fillId="0" borderId="70"/>
    <xf numFmtId="0" fontId="36" fillId="0" borderId="70"/>
    <xf numFmtId="0" fontId="36" fillId="0" borderId="70"/>
    <xf numFmtId="0" fontId="36" fillId="0" borderId="72"/>
    <xf numFmtId="49" fontId="126" fillId="76" borderId="69">
      <alignment horizontal="centerContinuous"/>
    </xf>
    <xf numFmtId="0" fontId="36" fillId="0" borderId="70"/>
    <xf numFmtId="0" fontId="36" fillId="0" borderId="70"/>
    <xf numFmtId="0" fontId="36" fillId="0" borderId="70"/>
    <xf numFmtId="0" fontId="36" fillId="0" borderId="70"/>
    <xf numFmtId="0" fontId="36" fillId="0" borderId="70"/>
    <xf numFmtId="49" fontId="126" fillId="76" borderId="69">
      <alignment horizontal="centerContinuous"/>
    </xf>
    <xf numFmtId="0" fontId="36" fillId="0" borderId="70"/>
    <xf numFmtId="0" fontId="36" fillId="0" borderId="70"/>
    <xf numFmtId="49" fontId="126" fillId="76" borderId="69">
      <alignment horizontal="centerContinuous"/>
    </xf>
    <xf numFmtId="0" fontId="36" fillId="0" borderId="70"/>
    <xf numFmtId="0" fontId="36" fillId="0" borderId="70"/>
    <xf numFmtId="0" fontId="36" fillId="0" borderId="70"/>
    <xf numFmtId="0" fontId="36" fillId="0" borderId="70"/>
    <xf numFmtId="0" fontId="36" fillId="0" borderId="70"/>
    <xf numFmtId="0" fontId="36" fillId="0" borderId="72"/>
    <xf numFmtId="0" fontId="36" fillId="0" borderId="72"/>
    <xf numFmtId="0" fontId="36" fillId="0" borderId="70"/>
    <xf numFmtId="0" fontId="36" fillId="0" borderId="70"/>
    <xf numFmtId="0" fontId="36" fillId="0" borderId="70"/>
    <xf numFmtId="49" fontId="126" fillId="76" borderId="71">
      <alignment horizontal="centerContinuous"/>
    </xf>
    <xf numFmtId="0" fontId="36" fillId="0" borderId="72"/>
    <xf numFmtId="0" fontId="36" fillId="0" borderId="72"/>
    <xf numFmtId="49" fontId="126" fillId="76" borderId="71">
      <alignment horizontal="centerContinuous"/>
    </xf>
    <xf numFmtId="0" fontId="36" fillId="0" borderId="72"/>
    <xf numFmtId="0" fontId="36" fillId="0" borderId="72"/>
    <xf numFmtId="0" fontId="36" fillId="0" borderId="72"/>
    <xf numFmtId="0" fontId="36" fillId="0" borderId="72"/>
    <xf numFmtId="0" fontId="36" fillId="0" borderId="72"/>
    <xf numFmtId="0" fontId="36" fillId="0" borderId="72"/>
    <xf numFmtId="0" fontId="36" fillId="0" borderId="72"/>
    <xf numFmtId="0" fontId="36" fillId="0" borderId="72"/>
    <xf numFmtId="0" fontId="171" fillId="0" borderId="0"/>
    <xf numFmtId="0" fontId="167" fillId="20" borderId="0" applyNumberFormat="0" applyBorder="0" applyAlignment="0" applyProtection="0"/>
    <xf numFmtId="0" fontId="167" fillId="20" borderId="0" applyNumberFormat="0" applyBorder="0" applyAlignment="0" applyProtection="0"/>
    <xf numFmtId="0" fontId="167" fillId="20" borderId="0" applyNumberFormat="0" applyBorder="0" applyAlignment="0" applyProtection="0"/>
    <xf numFmtId="0" fontId="167" fillId="20" borderId="0" applyNumberFormat="0" applyBorder="0" applyAlignment="0" applyProtection="0"/>
    <xf numFmtId="0" fontId="167" fillId="20" borderId="0" applyNumberFormat="0" applyBorder="0" applyAlignment="0" applyProtection="0"/>
    <xf numFmtId="0" fontId="167" fillId="20" borderId="0" applyNumberFormat="0" applyBorder="0" applyAlignment="0" applyProtection="0"/>
    <xf numFmtId="0" fontId="167" fillId="20" borderId="0" applyNumberFormat="0" applyBorder="0" applyAlignment="0" applyProtection="0"/>
    <xf numFmtId="0" fontId="167" fillId="20" borderId="0" applyNumberFormat="0" applyBorder="0" applyAlignment="0" applyProtection="0"/>
    <xf numFmtId="0" fontId="167" fillId="20" borderId="0" applyNumberFormat="0" applyBorder="0" applyAlignment="0" applyProtection="0"/>
    <xf numFmtId="0" fontId="167" fillId="20" borderId="0" applyNumberFormat="0" applyBorder="0" applyAlignment="0" applyProtection="0"/>
    <xf numFmtId="0" fontId="167" fillId="20" borderId="0" applyNumberFormat="0" applyBorder="0" applyAlignment="0" applyProtection="0"/>
    <xf numFmtId="0" fontId="167" fillId="3" borderId="0" applyNumberFormat="0" applyBorder="0" applyAlignment="0" applyProtection="0"/>
    <xf numFmtId="0" fontId="167" fillId="3" borderId="0" applyNumberFormat="0" applyBorder="0" applyAlignment="0" applyProtection="0"/>
    <xf numFmtId="0" fontId="167" fillId="3" borderId="0" applyNumberFormat="0" applyBorder="0" applyAlignment="0" applyProtection="0"/>
    <xf numFmtId="0" fontId="167" fillId="3" borderId="0" applyNumberFormat="0" applyBorder="0" applyAlignment="0" applyProtection="0"/>
    <xf numFmtId="0" fontId="167" fillId="3" borderId="0" applyNumberFormat="0" applyBorder="0" applyAlignment="0" applyProtection="0"/>
    <xf numFmtId="0" fontId="167" fillId="3" borderId="0" applyNumberFormat="0" applyBorder="0" applyAlignment="0" applyProtection="0"/>
    <xf numFmtId="0" fontId="167" fillId="3" borderId="0" applyNumberFormat="0" applyBorder="0" applyAlignment="0" applyProtection="0"/>
    <xf numFmtId="0" fontId="167" fillId="3" borderId="0" applyNumberFormat="0" applyBorder="0" applyAlignment="0" applyProtection="0"/>
    <xf numFmtId="0" fontId="167" fillId="3" borderId="0" applyNumberFormat="0" applyBorder="0" applyAlignment="0" applyProtection="0"/>
    <xf numFmtId="0" fontId="167" fillId="3" borderId="0" applyNumberFormat="0" applyBorder="0" applyAlignment="0" applyProtection="0"/>
    <xf numFmtId="0" fontId="167" fillId="3" borderId="0" applyNumberFormat="0" applyBorder="0" applyAlignment="0" applyProtection="0"/>
    <xf numFmtId="0" fontId="167" fillId="7" borderId="0" applyNumberFormat="0" applyBorder="0" applyAlignment="0" applyProtection="0"/>
    <xf numFmtId="0" fontId="167" fillId="7" borderId="0" applyNumberFormat="0" applyBorder="0" applyAlignment="0" applyProtection="0"/>
    <xf numFmtId="0" fontId="167" fillId="7" borderId="0" applyNumberFormat="0" applyBorder="0" applyAlignment="0" applyProtection="0"/>
    <xf numFmtId="0" fontId="167" fillId="7" borderId="0" applyNumberFormat="0" applyBorder="0" applyAlignment="0" applyProtection="0"/>
    <xf numFmtId="0" fontId="167" fillId="7" borderId="0" applyNumberFormat="0" applyBorder="0" applyAlignment="0" applyProtection="0"/>
    <xf numFmtId="0" fontId="167" fillId="7" borderId="0" applyNumberFormat="0" applyBorder="0" applyAlignment="0" applyProtection="0"/>
    <xf numFmtId="0" fontId="167" fillId="7" borderId="0" applyNumberFormat="0" applyBorder="0" applyAlignment="0" applyProtection="0"/>
    <xf numFmtId="0" fontId="167" fillId="7" borderId="0" applyNumberFormat="0" applyBorder="0" applyAlignment="0" applyProtection="0"/>
    <xf numFmtId="0" fontId="167" fillId="7" borderId="0" applyNumberFormat="0" applyBorder="0" applyAlignment="0" applyProtection="0"/>
    <xf numFmtId="0" fontId="167" fillId="7" borderId="0" applyNumberFormat="0" applyBorder="0" applyAlignment="0" applyProtection="0"/>
    <xf numFmtId="0" fontId="167" fillId="7" borderId="0" applyNumberFormat="0" applyBorder="0" applyAlignment="0" applyProtection="0"/>
    <xf numFmtId="0" fontId="167" fillId="12" borderId="0" applyNumberFormat="0" applyBorder="0" applyAlignment="0" applyProtection="0"/>
    <xf numFmtId="0" fontId="167" fillId="12" borderId="0" applyNumberFormat="0" applyBorder="0" applyAlignment="0" applyProtection="0"/>
    <xf numFmtId="0" fontId="167" fillId="12" borderId="0" applyNumberFormat="0" applyBorder="0" applyAlignment="0" applyProtection="0"/>
    <xf numFmtId="0" fontId="167" fillId="12" borderId="0" applyNumberFormat="0" applyBorder="0" applyAlignment="0" applyProtection="0"/>
    <xf numFmtId="0" fontId="167" fillId="12" borderId="0" applyNumberFormat="0" applyBorder="0" applyAlignment="0" applyProtection="0"/>
    <xf numFmtId="0" fontId="167" fillId="12" borderId="0" applyNumberFormat="0" applyBorder="0" applyAlignment="0" applyProtection="0"/>
    <xf numFmtId="0" fontId="167" fillId="12" borderId="0" applyNumberFormat="0" applyBorder="0" applyAlignment="0" applyProtection="0"/>
    <xf numFmtId="0" fontId="167" fillId="12" borderId="0" applyNumberFormat="0" applyBorder="0" applyAlignment="0" applyProtection="0"/>
    <xf numFmtId="0" fontId="167" fillId="12" borderId="0" applyNumberFormat="0" applyBorder="0" applyAlignment="0" applyProtection="0"/>
    <xf numFmtId="0" fontId="167" fillId="12" borderId="0" applyNumberFormat="0" applyBorder="0" applyAlignment="0" applyProtection="0"/>
    <xf numFmtId="0" fontId="167" fillId="12" borderId="0" applyNumberFormat="0" applyBorder="0" applyAlignment="0" applyProtection="0"/>
    <xf numFmtId="0" fontId="167" fillId="48" borderId="0" applyNumberFormat="0" applyBorder="0" applyAlignment="0" applyProtection="0"/>
    <xf numFmtId="0" fontId="167" fillId="48" borderId="0" applyNumberFormat="0" applyBorder="0" applyAlignment="0" applyProtection="0"/>
    <xf numFmtId="0" fontId="167" fillId="48" borderId="0" applyNumberFormat="0" applyBorder="0" applyAlignment="0" applyProtection="0"/>
    <xf numFmtId="0" fontId="167" fillId="48" borderId="0" applyNumberFormat="0" applyBorder="0" applyAlignment="0" applyProtection="0"/>
    <xf numFmtId="0" fontId="167" fillId="48" borderId="0" applyNumberFormat="0" applyBorder="0" applyAlignment="0" applyProtection="0"/>
    <xf numFmtId="0" fontId="167" fillId="48" borderId="0" applyNumberFormat="0" applyBorder="0" applyAlignment="0" applyProtection="0"/>
    <xf numFmtId="0" fontId="167" fillId="48" borderId="0" applyNumberFormat="0" applyBorder="0" applyAlignment="0" applyProtection="0"/>
    <xf numFmtId="0" fontId="167" fillId="48" borderId="0" applyNumberFormat="0" applyBorder="0" applyAlignment="0" applyProtection="0"/>
    <xf numFmtId="0" fontId="167" fillId="48" borderId="0" applyNumberFormat="0" applyBorder="0" applyAlignment="0" applyProtection="0"/>
    <xf numFmtId="0" fontId="167" fillId="48" borderId="0" applyNumberFormat="0" applyBorder="0" applyAlignment="0" applyProtection="0"/>
    <xf numFmtId="0" fontId="167" fillId="48" borderId="0" applyNumberFormat="0" applyBorder="0" applyAlignment="0" applyProtection="0"/>
    <xf numFmtId="0" fontId="167" fillId="52" borderId="0" applyNumberFormat="0" applyBorder="0" applyAlignment="0" applyProtection="0"/>
    <xf numFmtId="0" fontId="167" fillId="52" borderId="0" applyNumberFormat="0" applyBorder="0" applyAlignment="0" applyProtection="0"/>
    <xf numFmtId="0" fontId="167" fillId="52" borderId="0" applyNumberFormat="0" applyBorder="0" applyAlignment="0" applyProtection="0"/>
    <xf numFmtId="0" fontId="167" fillId="52" borderId="0" applyNumberFormat="0" applyBorder="0" applyAlignment="0" applyProtection="0"/>
    <xf numFmtId="0" fontId="167" fillId="52" borderId="0" applyNumberFormat="0" applyBorder="0" applyAlignment="0" applyProtection="0"/>
    <xf numFmtId="0" fontId="167" fillId="52" borderId="0" applyNumberFormat="0" applyBorder="0" applyAlignment="0" applyProtection="0"/>
    <xf numFmtId="0" fontId="167" fillId="52" borderId="0" applyNumberFormat="0" applyBorder="0" applyAlignment="0" applyProtection="0"/>
    <xf numFmtId="0" fontId="167" fillId="52" borderId="0" applyNumberFormat="0" applyBorder="0" applyAlignment="0" applyProtection="0"/>
    <xf numFmtId="0" fontId="167" fillId="52" borderId="0" applyNumberFormat="0" applyBorder="0" applyAlignment="0" applyProtection="0"/>
    <xf numFmtId="0" fontId="167" fillId="52" borderId="0" applyNumberFormat="0" applyBorder="0" applyAlignment="0" applyProtection="0"/>
    <xf numFmtId="0" fontId="167" fillId="52" borderId="0" applyNumberFormat="0" applyBorder="0" applyAlignment="0" applyProtection="0"/>
    <xf numFmtId="0" fontId="167" fillId="20" borderId="0" applyNumberFormat="0" applyBorder="0" applyAlignment="0" applyProtection="0"/>
    <xf numFmtId="0" fontId="167" fillId="20" borderId="0" applyNumberFormat="0" applyBorder="0" applyAlignment="0" applyProtection="0"/>
    <xf numFmtId="0" fontId="167" fillId="20" borderId="0" applyNumberFormat="0" applyBorder="0" applyAlignment="0" applyProtection="0"/>
    <xf numFmtId="0" fontId="167" fillId="20" borderId="0" applyNumberFormat="0" applyBorder="0" applyAlignment="0" applyProtection="0"/>
    <xf numFmtId="0" fontId="167" fillId="20" borderId="0" applyNumberFormat="0" applyBorder="0" applyAlignment="0" applyProtection="0"/>
    <xf numFmtId="0" fontId="167" fillId="20" borderId="0" applyNumberFormat="0" applyBorder="0" applyAlignment="0" applyProtection="0"/>
    <xf numFmtId="0" fontId="167" fillId="20" borderId="0" applyNumberFormat="0" applyBorder="0" applyAlignment="0" applyProtection="0"/>
    <xf numFmtId="0" fontId="167" fillId="20" borderId="0" applyNumberFormat="0" applyBorder="0" applyAlignment="0" applyProtection="0"/>
    <xf numFmtId="0" fontId="167" fillId="20" borderId="0" applyNumberFormat="0" applyBorder="0" applyAlignment="0" applyProtection="0"/>
    <xf numFmtId="0" fontId="167" fillId="20" borderId="0" applyNumberFormat="0" applyBorder="0" applyAlignment="0" applyProtection="0"/>
    <xf numFmtId="0" fontId="167" fillId="20" borderId="0" applyNumberFormat="0" applyBorder="0" applyAlignment="0" applyProtection="0"/>
    <xf numFmtId="0" fontId="167" fillId="38" borderId="0" applyNumberFormat="0" applyBorder="0" applyAlignment="0" applyProtection="0"/>
    <xf numFmtId="0" fontId="167" fillId="38" borderId="0" applyNumberFormat="0" applyBorder="0" applyAlignment="0" applyProtection="0"/>
    <xf numFmtId="0" fontId="167" fillId="38" borderId="0" applyNumberFormat="0" applyBorder="0" applyAlignment="0" applyProtection="0"/>
    <xf numFmtId="0" fontId="167" fillId="38" borderId="0" applyNumberFormat="0" applyBorder="0" applyAlignment="0" applyProtection="0"/>
    <xf numFmtId="0" fontId="167" fillId="38" borderId="0" applyNumberFormat="0" applyBorder="0" applyAlignment="0" applyProtection="0"/>
    <xf numFmtId="0" fontId="167" fillId="38" borderId="0" applyNumberFormat="0" applyBorder="0" applyAlignment="0" applyProtection="0"/>
    <xf numFmtId="0" fontId="167" fillId="38" borderId="0" applyNumberFormat="0" applyBorder="0" applyAlignment="0" applyProtection="0"/>
    <xf numFmtId="0" fontId="167" fillId="38" borderId="0" applyNumberFormat="0" applyBorder="0" applyAlignment="0" applyProtection="0"/>
    <xf numFmtId="0" fontId="167" fillId="38" borderId="0" applyNumberFormat="0" applyBorder="0" applyAlignment="0" applyProtection="0"/>
    <xf numFmtId="0" fontId="167" fillId="38" borderId="0" applyNumberFormat="0" applyBorder="0" applyAlignment="0" applyProtection="0"/>
    <xf numFmtId="0" fontId="167" fillId="38" borderId="0" applyNumberFormat="0" applyBorder="0" applyAlignment="0" applyProtection="0"/>
    <xf numFmtId="0" fontId="167" fillId="13" borderId="0" applyNumberFormat="0" applyBorder="0" applyAlignment="0" applyProtection="0"/>
    <xf numFmtId="0" fontId="167" fillId="13" borderId="0" applyNumberFormat="0" applyBorder="0" applyAlignment="0" applyProtection="0"/>
    <xf numFmtId="0" fontId="167" fillId="13" borderId="0" applyNumberFormat="0" applyBorder="0" applyAlignment="0" applyProtection="0"/>
    <xf numFmtId="0" fontId="167" fillId="13" borderId="0" applyNumberFormat="0" applyBorder="0" applyAlignment="0" applyProtection="0"/>
    <xf numFmtId="0" fontId="167" fillId="13" borderId="0" applyNumberFormat="0" applyBorder="0" applyAlignment="0" applyProtection="0"/>
    <xf numFmtId="0" fontId="167" fillId="13" borderId="0" applyNumberFormat="0" applyBorder="0" applyAlignment="0" applyProtection="0"/>
    <xf numFmtId="0" fontId="167" fillId="13" borderId="0" applyNumberFormat="0" applyBorder="0" applyAlignment="0" applyProtection="0"/>
    <xf numFmtId="0" fontId="167" fillId="13" borderId="0" applyNumberFormat="0" applyBorder="0" applyAlignment="0" applyProtection="0"/>
    <xf numFmtId="0" fontId="167" fillId="13" borderId="0" applyNumberFormat="0" applyBorder="0" applyAlignment="0" applyProtection="0"/>
    <xf numFmtId="0" fontId="167" fillId="13" borderId="0" applyNumberFormat="0" applyBorder="0" applyAlignment="0" applyProtection="0"/>
    <xf numFmtId="0" fontId="167" fillId="13" borderId="0" applyNumberFormat="0" applyBorder="0" applyAlignment="0" applyProtection="0"/>
    <xf numFmtId="0" fontId="167" fillId="13" borderId="0" applyNumberFormat="0" applyBorder="0" applyAlignment="0" applyProtection="0"/>
    <xf numFmtId="0" fontId="167" fillId="20" borderId="0" applyNumberFormat="0" applyBorder="0" applyAlignment="0" applyProtection="0"/>
    <xf numFmtId="0" fontId="167" fillId="20" borderId="0" applyNumberFormat="0" applyBorder="0" applyAlignment="0" applyProtection="0"/>
    <xf numFmtId="0" fontId="167" fillId="20" borderId="0" applyNumberFormat="0" applyBorder="0" applyAlignment="0" applyProtection="0"/>
    <xf numFmtId="0" fontId="167" fillId="20" borderId="0" applyNumberFormat="0" applyBorder="0" applyAlignment="0" applyProtection="0"/>
    <xf numFmtId="0" fontId="167" fillId="20" borderId="0" applyNumberFormat="0" applyBorder="0" applyAlignment="0" applyProtection="0"/>
    <xf numFmtId="0" fontId="167" fillId="20" borderId="0" applyNumberFormat="0" applyBorder="0" applyAlignment="0" applyProtection="0"/>
    <xf numFmtId="0" fontId="167" fillId="20" borderId="0" applyNumberFormat="0" applyBorder="0" applyAlignment="0" applyProtection="0"/>
    <xf numFmtId="0" fontId="167" fillId="20" borderId="0" applyNumberFormat="0" applyBorder="0" applyAlignment="0" applyProtection="0"/>
    <xf numFmtId="0" fontId="167" fillId="20" borderId="0" applyNumberFormat="0" applyBorder="0" applyAlignment="0" applyProtection="0"/>
    <xf numFmtId="0" fontId="167" fillId="20" borderId="0" applyNumberFormat="0" applyBorder="0" applyAlignment="0" applyProtection="0"/>
    <xf numFmtId="0" fontId="167" fillId="20" borderId="0" applyNumberFormat="0" applyBorder="0" applyAlignment="0" applyProtection="0"/>
    <xf numFmtId="0" fontId="167" fillId="49" borderId="0" applyNumberFormat="0" applyBorder="0" applyAlignment="0" applyProtection="0"/>
    <xf numFmtId="0" fontId="167" fillId="49" borderId="0" applyNumberFormat="0" applyBorder="0" applyAlignment="0" applyProtection="0"/>
    <xf numFmtId="0" fontId="167" fillId="49" borderId="0" applyNumberFormat="0" applyBorder="0" applyAlignment="0" applyProtection="0"/>
    <xf numFmtId="0" fontId="167" fillId="49" borderId="0" applyNumberFormat="0" applyBorder="0" applyAlignment="0" applyProtection="0"/>
    <xf numFmtId="0" fontId="167" fillId="49" borderId="0" applyNumberFormat="0" applyBorder="0" applyAlignment="0" applyProtection="0"/>
    <xf numFmtId="0" fontId="167" fillId="49" borderId="0" applyNumberFormat="0" applyBorder="0" applyAlignment="0" applyProtection="0"/>
    <xf numFmtId="0" fontId="167" fillId="49" borderId="0" applyNumberFormat="0" applyBorder="0" applyAlignment="0" applyProtection="0"/>
    <xf numFmtId="0" fontId="167" fillId="49" borderId="0" applyNumberFormat="0" applyBorder="0" applyAlignment="0" applyProtection="0"/>
    <xf numFmtId="0" fontId="167" fillId="49" borderId="0" applyNumberFormat="0" applyBorder="0" applyAlignment="0" applyProtection="0"/>
    <xf numFmtId="0" fontId="167" fillId="49" borderId="0" applyNumberFormat="0" applyBorder="0" applyAlignment="0" applyProtection="0"/>
    <xf numFmtId="0" fontId="167" fillId="49" borderId="0" applyNumberFormat="0" applyBorder="0" applyAlignment="0" applyProtection="0"/>
    <xf numFmtId="0" fontId="167" fillId="3" borderId="0" applyNumberFormat="0" applyBorder="0" applyAlignment="0" applyProtection="0"/>
    <xf numFmtId="0" fontId="167" fillId="3" borderId="0" applyNumberFormat="0" applyBorder="0" applyAlignment="0" applyProtection="0"/>
    <xf numFmtId="0" fontId="167" fillId="3" borderId="0" applyNumberFormat="0" applyBorder="0" applyAlignment="0" applyProtection="0"/>
    <xf numFmtId="0" fontId="167" fillId="3" borderId="0" applyNumberFormat="0" applyBorder="0" applyAlignment="0" applyProtection="0"/>
    <xf numFmtId="0" fontId="167" fillId="3" borderId="0" applyNumberFormat="0" applyBorder="0" applyAlignment="0" applyProtection="0"/>
    <xf numFmtId="0" fontId="167" fillId="3" borderId="0" applyNumberFormat="0" applyBorder="0" applyAlignment="0" applyProtection="0"/>
    <xf numFmtId="0" fontId="167" fillId="3" borderId="0" applyNumberFormat="0" applyBorder="0" applyAlignment="0" applyProtection="0"/>
    <xf numFmtId="0" fontId="167" fillId="3" borderId="0" applyNumberFormat="0" applyBorder="0" applyAlignment="0" applyProtection="0"/>
    <xf numFmtId="0" fontId="167" fillId="3" borderId="0" applyNumberFormat="0" applyBorder="0" applyAlignment="0" applyProtection="0"/>
    <xf numFmtId="0" fontId="167" fillId="3" borderId="0" applyNumberFormat="0" applyBorder="0" applyAlignment="0" applyProtection="0"/>
    <xf numFmtId="0" fontId="167" fillId="3" borderId="0" applyNumberFormat="0" applyBorder="0" applyAlignment="0" applyProtection="0"/>
    <xf numFmtId="0" fontId="168" fillId="20" borderId="0" applyNumberFormat="0" applyBorder="0" applyAlignment="0" applyProtection="0"/>
    <xf numFmtId="0" fontId="168" fillId="39" borderId="0" applyNumberFormat="0" applyBorder="0" applyAlignment="0" applyProtection="0"/>
    <xf numFmtId="0" fontId="168" fillId="13" borderId="0" applyNumberFormat="0" applyBorder="0" applyAlignment="0" applyProtection="0"/>
    <xf numFmtId="0" fontId="168" fillId="20" borderId="0" applyNumberFormat="0" applyBorder="0" applyAlignment="0" applyProtection="0"/>
    <xf numFmtId="0" fontId="168" fillId="50" borderId="0" applyNumberFormat="0" applyBorder="0" applyAlignment="0" applyProtection="0"/>
    <xf numFmtId="0" fontId="168" fillId="3" borderId="0" applyNumberFormat="0" applyBorder="0" applyAlignment="0" applyProtection="0"/>
    <xf numFmtId="0" fontId="168" fillId="15" borderId="0" applyNumberFormat="0" applyBorder="0" applyAlignment="0" applyProtection="0"/>
    <xf numFmtId="0" fontId="168" fillId="19" borderId="0" applyNumberFormat="0" applyBorder="0" applyAlignment="0" applyProtection="0"/>
    <xf numFmtId="0" fontId="168" fillId="40" borderId="0" applyNumberFormat="0" applyBorder="0" applyAlignment="0" applyProtection="0"/>
    <xf numFmtId="0" fontId="168" fillId="18" borderId="0" applyNumberFormat="0" applyBorder="0" applyAlignment="0" applyProtection="0"/>
    <xf numFmtId="0" fontId="168" fillId="47" borderId="0" applyNumberFormat="0" applyBorder="0" applyAlignment="0" applyProtection="0"/>
    <xf numFmtId="0" fontId="168" fillId="51" borderId="0" applyNumberFormat="0" applyBorder="0" applyAlignment="0" applyProtection="0"/>
    <xf numFmtId="0" fontId="60" fillId="12" borderId="25" applyNumberFormat="0" applyAlignment="0" applyProtection="0"/>
    <xf numFmtId="0" fontId="169" fillId="31" borderId="28"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62" fillId="0" borderId="0" applyFont="0" applyFill="0" applyBorder="0" applyAlignment="0" applyProtection="0"/>
    <xf numFmtId="164" fontId="50" fillId="0" borderId="0" applyFont="0" applyFill="0" applyBorder="0" applyAlignment="0" applyProtection="0"/>
    <xf numFmtId="164" fontId="162" fillId="0" borderId="0" applyFont="0" applyFill="0" applyBorder="0" applyAlignment="0" applyProtection="0"/>
    <xf numFmtId="164" fontId="162" fillId="0" borderId="0" applyFont="0" applyFill="0" applyBorder="0" applyAlignment="0" applyProtection="0"/>
    <xf numFmtId="164" fontId="162" fillId="0" borderId="0" applyFont="0" applyFill="0" applyBorder="0" applyAlignment="0" applyProtection="0"/>
    <xf numFmtId="164" fontId="162" fillId="0" borderId="0" applyFont="0" applyFill="0" applyBorder="0" applyAlignment="0" applyProtection="0"/>
    <xf numFmtId="164" fontId="162" fillId="0" borderId="0" applyFont="0" applyFill="0" applyBorder="0" applyAlignment="0" applyProtection="0"/>
    <xf numFmtId="164" fontId="162" fillId="0" borderId="0" applyFont="0" applyFill="0" applyBorder="0" applyAlignment="0" applyProtection="0"/>
    <xf numFmtId="164" fontId="162" fillId="0" borderId="0" applyFont="0" applyFill="0" applyBorder="0" applyAlignment="0" applyProtection="0"/>
    <xf numFmtId="164" fontId="3" fillId="0" borderId="0" applyFont="0" applyFill="0" applyBorder="0" applyAlignment="0" applyProtection="0"/>
    <xf numFmtId="164" fontId="162" fillId="0" borderId="0" applyFont="0" applyFill="0" applyBorder="0" applyAlignment="0" applyProtection="0"/>
    <xf numFmtId="164" fontId="162" fillId="0" borderId="0" applyFont="0" applyFill="0" applyBorder="0" applyAlignment="0" applyProtection="0"/>
    <xf numFmtId="164" fontId="50" fillId="0" borderId="0" applyFont="0" applyFill="0" applyBorder="0" applyAlignment="0" applyProtection="0"/>
    <xf numFmtId="164" fontId="162" fillId="0" borderId="0" applyFont="0" applyFill="0" applyBorder="0" applyAlignment="0" applyProtection="0"/>
    <xf numFmtId="164" fontId="162" fillId="0" borderId="0" applyFont="0" applyFill="0" applyBorder="0" applyAlignment="0" applyProtection="0"/>
    <xf numFmtId="164" fontId="162" fillId="0" borderId="0" applyFont="0" applyFill="0" applyBorder="0" applyAlignment="0" applyProtection="0"/>
    <xf numFmtId="164" fontId="162" fillId="0" borderId="0" applyFont="0" applyFill="0" applyBorder="0" applyAlignment="0" applyProtection="0"/>
    <xf numFmtId="164" fontId="162" fillId="0" borderId="0" applyFont="0" applyFill="0" applyBorder="0" applyAlignment="0" applyProtection="0"/>
    <xf numFmtId="164" fontId="1" fillId="0" borderId="0" applyFont="0" applyFill="0" applyBorder="0" applyAlignment="0" applyProtection="0"/>
    <xf numFmtId="164" fontId="162" fillId="0" borderId="0" applyFont="0" applyFill="0" applyBorder="0" applyAlignment="0" applyProtection="0"/>
    <xf numFmtId="164" fontId="162" fillId="0" borderId="0" applyFont="0" applyFill="0" applyBorder="0" applyAlignment="0" applyProtection="0"/>
    <xf numFmtId="164" fontId="162" fillId="0" borderId="0" applyFont="0" applyFill="0" applyBorder="0" applyAlignment="0" applyProtection="0"/>
    <xf numFmtId="164" fontId="162" fillId="0" borderId="0" applyFont="0" applyFill="0" applyBorder="0" applyAlignment="0" applyProtection="0"/>
    <xf numFmtId="164" fontId="162" fillId="0" borderId="0" applyFont="0" applyFill="0" applyBorder="0" applyAlignment="0" applyProtection="0"/>
    <xf numFmtId="164" fontId="162" fillId="0" borderId="0" applyFont="0" applyFill="0" applyBorder="0" applyAlignment="0" applyProtection="0"/>
    <xf numFmtId="164" fontId="162" fillId="0" borderId="0" applyFont="0" applyFill="0" applyBorder="0" applyAlignment="0" applyProtection="0"/>
    <xf numFmtId="164" fontId="162" fillId="0" borderId="0" applyFont="0" applyFill="0" applyBorder="0" applyAlignment="0" applyProtection="0"/>
    <xf numFmtId="164" fontId="162" fillId="0" borderId="0" applyFont="0" applyFill="0" applyBorder="0" applyAlignment="0" applyProtection="0"/>
    <xf numFmtId="164" fontId="162" fillId="0" borderId="0" applyFont="0" applyFill="0" applyBorder="0" applyAlignment="0" applyProtection="0"/>
    <xf numFmtId="164" fontId="162"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62" fillId="0" borderId="0" applyFont="0" applyFill="0" applyBorder="0" applyAlignment="0" applyProtection="0"/>
    <xf numFmtId="164" fontId="162"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62" fillId="0" borderId="0" applyFont="0" applyFill="0" applyBorder="0" applyAlignment="0" applyProtection="0"/>
    <xf numFmtId="164" fontId="162" fillId="0" borderId="0" applyFont="0" applyFill="0" applyBorder="0" applyAlignment="0" applyProtection="0"/>
    <xf numFmtId="164" fontId="162" fillId="0" borderId="0" applyFont="0" applyFill="0" applyBorder="0" applyAlignment="0" applyProtection="0"/>
    <xf numFmtId="164" fontId="162" fillId="0" borderId="0" applyFont="0" applyFill="0" applyBorder="0" applyAlignment="0" applyProtection="0"/>
    <xf numFmtId="164" fontId="162" fillId="0" borderId="0" applyFont="0" applyFill="0" applyBorder="0" applyAlignment="0" applyProtection="0"/>
    <xf numFmtId="164" fontId="162" fillId="0" borderId="0" applyFont="0" applyFill="0" applyBorder="0" applyAlignment="0" applyProtection="0"/>
    <xf numFmtId="164" fontId="162" fillId="0" borderId="0" applyFont="0" applyFill="0" applyBorder="0" applyAlignment="0" applyProtection="0"/>
    <xf numFmtId="164" fontId="162" fillId="0" borderId="0" applyFont="0" applyFill="0" applyBorder="0" applyAlignment="0" applyProtection="0"/>
    <xf numFmtId="164" fontId="162" fillId="0" borderId="0" applyFont="0" applyFill="0" applyBorder="0" applyAlignment="0" applyProtection="0"/>
    <xf numFmtId="164" fontId="162" fillId="0" borderId="0" applyFont="0" applyFill="0" applyBorder="0" applyAlignment="0" applyProtection="0"/>
    <xf numFmtId="164" fontId="162" fillId="0" borderId="0" applyFont="0" applyFill="0" applyBorder="0" applyAlignment="0" applyProtection="0"/>
    <xf numFmtId="164" fontId="162" fillId="0" borderId="0" applyFont="0" applyFill="0" applyBorder="0" applyAlignment="0" applyProtection="0"/>
    <xf numFmtId="164" fontId="162"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62" fillId="0" borderId="0" applyFont="0" applyFill="0" applyBorder="0" applyAlignment="0" applyProtection="0"/>
    <xf numFmtId="164" fontId="162"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62" fillId="0" borderId="0" applyFont="0" applyFill="0" applyBorder="0" applyAlignment="0" applyProtection="0"/>
    <xf numFmtId="164" fontId="162" fillId="0" borderId="0" applyFont="0" applyFill="0" applyBorder="0" applyAlignment="0" applyProtection="0"/>
    <xf numFmtId="164" fontId="162" fillId="0" borderId="0" applyFont="0" applyFill="0" applyBorder="0" applyAlignment="0" applyProtection="0"/>
    <xf numFmtId="164" fontId="162" fillId="0" borderId="0" applyFont="0" applyFill="0" applyBorder="0" applyAlignment="0" applyProtection="0"/>
    <xf numFmtId="164" fontId="162" fillId="0" borderId="0" applyFont="0" applyFill="0" applyBorder="0" applyAlignment="0" applyProtection="0"/>
    <xf numFmtId="164" fontId="162" fillId="0" borderId="0" applyFont="0" applyFill="0" applyBorder="0" applyAlignment="0" applyProtection="0"/>
    <xf numFmtId="164" fontId="162" fillId="0" borderId="0" applyFont="0" applyFill="0" applyBorder="0" applyAlignment="0" applyProtection="0"/>
    <xf numFmtId="164" fontId="162" fillId="0" borderId="0" applyFont="0" applyFill="0" applyBorder="0" applyAlignment="0" applyProtection="0"/>
    <xf numFmtId="164" fontId="162" fillId="0" borderId="0" applyFont="0" applyFill="0" applyBorder="0" applyAlignment="0" applyProtection="0"/>
    <xf numFmtId="164" fontId="162"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62" fillId="0" borderId="0" applyFont="0" applyFill="0" applyBorder="0" applyAlignment="0" applyProtection="0"/>
    <xf numFmtId="164" fontId="162"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62" fillId="0" borderId="0" applyFont="0" applyFill="0" applyBorder="0" applyAlignment="0" applyProtection="0"/>
    <xf numFmtId="164" fontId="162" fillId="0" borderId="0" applyFont="0" applyFill="0" applyBorder="0" applyAlignment="0" applyProtection="0"/>
    <xf numFmtId="164" fontId="162" fillId="0" borderId="0" applyFont="0" applyFill="0" applyBorder="0" applyAlignment="0" applyProtection="0"/>
    <xf numFmtId="164" fontId="162" fillId="0" borderId="0" applyFont="0" applyFill="0" applyBorder="0" applyAlignment="0" applyProtection="0"/>
    <xf numFmtId="164" fontId="162" fillId="0" borderId="0" applyFont="0" applyFill="0" applyBorder="0" applyAlignment="0" applyProtection="0"/>
    <xf numFmtId="164" fontId="162" fillId="0" borderId="0" applyFont="0" applyFill="0" applyBorder="0" applyAlignment="0" applyProtection="0"/>
    <xf numFmtId="164" fontId="162"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62" fillId="0" borderId="0" applyFont="0" applyFill="0" applyBorder="0" applyAlignment="0" applyProtection="0"/>
    <xf numFmtId="164" fontId="162"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62" fillId="0" borderId="0" applyFont="0" applyFill="0" applyBorder="0" applyAlignment="0" applyProtection="0"/>
    <xf numFmtId="164" fontId="162" fillId="0" borderId="0" applyFont="0" applyFill="0" applyBorder="0" applyAlignment="0" applyProtection="0"/>
    <xf numFmtId="164" fontId="162" fillId="0" borderId="0" applyFont="0" applyFill="0" applyBorder="0" applyAlignment="0" applyProtection="0"/>
    <xf numFmtId="164" fontId="162" fillId="0" borderId="0" applyFont="0" applyFill="0" applyBorder="0" applyAlignment="0" applyProtection="0"/>
    <xf numFmtId="164" fontId="1" fillId="0" borderId="0" applyFont="0" applyFill="0" applyBorder="0" applyAlignment="0" applyProtection="0"/>
    <xf numFmtId="164" fontId="162" fillId="0" borderId="0" applyFont="0" applyFill="0" applyBorder="0" applyAlignment="0" applyProtection="0"/>
    <xf numFmtId="164" fontId="162" fillId="0" borderId="0" applyFont="0" applyFill="0" applyBorder="0" applyAlignment="0" applyProtection="0"/>
    <xf numFmtId="164" fontId="162" fillId="0" borderId="0" applyFont="0" applyFill="0" applyBorder="0" applyAlignment="0" applyProtection="0"/>
    <xf numFmtId="164" fontId="162" fillId="0" borderId="0" applyFont="0" applyFill="0" applyBorder="0" applyAlignment="0" applyProtection="0"/>
    <xf numFmtId="164" fontId="162" fillId="0" borderId="0" applyFont="0" applyFill="0" applyBorder="0" applyAlignment="0" applyProtection="0"/>
    <xf numFmtId="164" fontId="162" fillId="0" borderId="0" applyFont="0" applyFill="0" applyBorder="0" applyAlignment="0" applyProtection="0"/>
    <xf numFmtId="164" fontId="162" fillId="0" borderId="0" applyFont="0" applyFill="0" applyBorder="0" applyAlignment="0" applyProtection="0"/>
    <xf numFmtId="164" fontId="162" fillId="0" borderId="0" applyFont="0" applyFill="0" applyBorder="0" applyAlignment="0" applyProtection="0"/>
    <xf numFmtId="164" fontId="162"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62" fillId="0" borderId="0" applyFont="0" applyFill="0" applyBorder="0" applyAlignment="0" applyProtection="0"/>
    <xf numFmtId="164" fontId="162"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62" fillId="0" borderId="0" applyFont="0" applyFill="0" applyBorder="0" applyAlignment="0" applyProtection="0"/>
    <xf numFmtId="164" fontId="162" fillId="0" borderId="0" applyFont="0" applyFill="0" applyBorder="0" applyAlignment="0" applyProtection="0"/>
    <xf numFmtId="164" fontId="162" fillId="0" borderId="0" applyFont="0" applyFill="0" applyBorder="0" applyAlignment="0" applyProtection="0"/>
    <xf numFmtId="164" fontId="162" fillId="0" borderId="0" applyFont="0" applyFill="0" applyBorder="0" applyAlignment="0" applyProtection="0"/>
    <xf numFmtId="164" fontId="1" fillId="0" borderId="0" applyFont="0" applyFill="0" applyBorder="0" applyAlignment="0" applyProtection="0"/>
    <xf numFmtId="164" fontId="162" fillId="0" borderId="0" applyFont="0" applyFill="0" applyBorder="0" applyAlignment="0" applyProtection="0"/>
    <xf numFmtId="164" fontId="162" fillId="0" borderId="0" applyFont="0" applyFill="0" applyBorder="0" applyAlignment="0" applyProtection="0"/>
    <xf numFmtId="164" fontId="162" fillId="0" borderId="0" applyFont="0" applyFill="0" applyBorder="0" applyAlignment="0" applyProtection="0"/>
    <xf numFmtId="164" fontId="162" fillId="0" borderId="0" applyFont="0" applyFill="0" applyBorder="0" applyAlignment="0" applyProtection="0"/>
    <xf numFmtId="164" fontId="162" fillId="0" borderId="0" applyFont="0" applyFill="0" applyBorder="0" applyAlignment="0" applyProtection="0"/>
    <xf numFmtId="164" fontId="162"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62" fillId="0" borderId="0" applyFont="0" applyFill="0" applyBorder="0" applyAlignment="0" applyProtection="0"/>
    <xf numFmtId="164" fontId="162"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62" fillId="0" borderId="0" applyFont="0" applyFill="0" applyBorder="0" applyAlignment="0" applyProtection="0"/>
    <xf numFmtId="164" fontId="162" fillId="0" borderId="0" applyFont="0" applyFill="0" applyBorder="0" applyAlignment="0" applyProtection="0"/>
    <xf numFmtId="164" fontId="162"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62" fillId="0" borderId="0" applyFont="0" applyFill="0" applyBorder="0" applyAlignment="0" applyProtection="0"/>
    <xf numFmtId="164" fontId="50" fillId="0" borderId="0" applyFont="0" applyFill="0" applyBorder="0" applyAlignment="0" applyProtection="0"/>
    <xf numFmtId="164" fontId="162" fillId="0" borderId="0" applyFont="0" applyFill="0" applyBorder="0" applyAlignment="0" applyProtection="0"/>
    <xf numFmtId="164" fontId="162" fillId="0" borderId="0" applyFont="0" applyFill="0" applyBorder="0" applyAlignment="0" applyProtection="0"/>
    <xf numFmtId="164" fontId="162" fillId="0" borderId="0" applyFont="0" applyFill="0" applyBorder="0" applyAlignment="0" applyProtection="0"/>
    <xf numFmtId="164" fontId="162" fillId="0" borderId="0" applyFont="0" applyFill="0" applyBorder="0" applyAlignment="0" applyProtection="0"/>
    <xf numFmtId="164" fontId="162" fillId="0" borderId="0" applyFont="0" applyFill="0" applyBorder="0" applyAlignment="0" applyProtection="0"/>
    <xf numFmtId="164" fontId="162" fillId="0" borderId="0" applyFont="0" applyFill="0" applyBorder="0" applyAlignment="0" applyProtection="0"/>
    <xf numFmtId="164" fontId="162" fillId="0" borderId="0" applyFont="0" applyFill="0" applyBorder="0" applyAlignment="0" applyProtection="0"/>
    <xf numFmtId="164" fontId="3" fillId="0" borderId="0" applyFont="0" applyFill="0" applyBorder="0" applyAlignment="0" applyProtection="0"/>
    <xf numFmtId="164" fontId="162" fillId="0" borderId="0" applyFont="0" applyFill="0" applyBorder="0" applyAlignment="0" applyProtection="0"/>
    <xf numFmtId="164" fontId="162" fillId="0" borderId="0" applyFont="0" applyFill="0" applyBorder="0" applyAlignment="0" applyProtection="0"/>
    <xf numFmtId="164" fontId="50" fillId="0" borderId="0" applyFont="0" applyFill="0" applyBorder="0" applyAlignment="0" applyProtection="0"/>
    <xf numFmtId="164" fontId="162" fillId="0" borderId="0" applyFont="0" applyFill="0" applyBorder="0" applyAlignment="0" applyProtection="0"/>
    <xf numFmtId="164" fontId="162" fillId="0" borderId="0" applyFont="0" applyFill="0" applyBorder="0" applyAlignment="0" applyProtection="0"/>
    <xf numFmtId="164" fontId="162" fillId="0" borderId="0" applyFont="0" applyFill="0" applyBorder="0" applyAlignment="0" applyProtection="0"/>
    <xf numFmtId="164" fontId="162" fillId="0" borderId="0" applyFont="0" applyFill="0" applyBorder="0" applyAlignment="0" applyProtection="0"/>
    <xf numFmtId="164" fontId="1" fillId="0" borderId="0" applyFont="0" applyFill="0" applyBorder="0" applyAlignment="0" applyProtection="0"/>
    <xf numFmtId="164" fontId="162" fillId="0" borderId="0" applyFont="0" applyFill="0" applyBorder="0" applyAlignment="0" applyProtection="0"/>
    <xf numFmtId="164" fontId="162"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62" fillId="0" borderId="0" applyFont="0" applyFill="0" applyBorder="0" applyAlignment="0" applyProtection="0"/>
    <xf numFmtId="164" fontId="162" fillId="0" borderId="0" applyFont="0" applyFill="0" applyBorder="0" applyAlignment="0" applyProtection="0"/>
    <xf numFmtId="164" fontId="162" fillId="0" borderId="0" applyFont="0" applyFill="0" applyBorder="0" applyAlignment="0" applyProtection="0"/>
    <xf numFmtId="164" fontId="128" fillId="0" borderId="0" applyFont="0" applyFill="0" applyBorder="0" applyAlignment="0" applyProtection="0"/>
    <xf numFmtId="164" fontId="128" fillId="0" borderId="0" applyFont="0" applyFill="0" applyBorder="0" applyAlignment="0" applyProtection="0"/>
    <xf numFmtId="164" fontId="128" fillId="0" borderId="0" applyFont="0" applyFill="0" applyBorder="0" applyAlignment="0" applyProtection="0"/>
    <xf numFmtId="164" fontId="162" fillId="0" borderId="0" applyFont="0" applyFill="0" applyBorder="0" applyAlignment="0" applyProtection="0"/>
    <xf numFmtId="164" fontId="162" fillId="0" borderId="0" applyFont="0" applyFill="0" applyBorder="0" applyAlignment="0" applyProtection="0"/>
    <xf numFmtId="164" fontId="3" fillId="0" borderId="0" applyFont="0" applyFill="0" applyBorder="0" applyAlignment="0" applyProtection="0"/>
    <xf numFmtId="164" fontId="162" fillId="0" borderId="0" applyFont="0" applyFill="0" applyBorder="0" applyAlignment="0" applyProtection="0"/>
    <xf numFmtId="164" fontId="162" fillId="0" borderId="0" applyFont="0" applyFill="0" applyBorder="0" applyAlignment="0" applyProtection="0"/>
    <xf numFmtId="164" fontId="162" fillId="0" borderId="0" applyFont="0" applyFill="0" applyBorder="0" applyAlignment="0" applyProtection="0"/>
    <xf numFmtId="164" fontId="162" fillId="0" borderId="0" applyFont="0" applyFill="0" applyBorder="0" applyAlignment="0" applyProtection="0"/>
    <xf numFmtId="164" fontId="162" fillId="0" borderId="0" applyFont="0" applyFill="0" applyBorder="0" applyAlignment="0" applyProtection="0"/>
    <xf numFmtId="164" fontId="50" fillId="0" borderId="0" applyFont="0" applyFill="0" applyBorder="0" applyAlignment="0" applyProtection="0"/>
    <xf numFmtId="164" fontId="162" fillId="0" borderId="0" applyFont="0" applyFill="0" applyBorder="0" applyAlignment="0" applyProtection="0"/>
    <xf numFmtId="164" fontId="162" fillId="0" borderId="0" applyFont="0" applyFill="0" applyBorder="0" applyAlignment="0" applyProtection="0"/>
    <xf numFmtId="164" fontId="162" fillId="0" borderId="0" applyFont="0" applyFill="0" applyBorder="0" applyAlignment="0" applyProtection="0"/>
    <xf numFmtId="164" fontId="162" fillId="0" borderId="0" applyFont="0" applyFill="0" applyBorder="0" applyAlignment="0" applyProtection="0"/>
    <xf numFmtId="164" fontId="162" fillId="0" borderId="0" applyFont="0" applyFill="0" applyBorder="0" applyAlignment="0" applyProtection="0"/>
    <xf numFmtId="164" fontId="162"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62" fillId="0" borderId="0" applyFont="0" applyFill="0" applyBorder="0" applyAlignment="0" applyProtection="0"/>
    <xf numFmtId="164" fontId="162" fillId="0" borderId="0" applyFont="0" applyFill="0" applyBorder="0" applyAlignment="0" applyProtection="0"/>
    <xf numFmtId="164" fontId="162"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62" fillId="0" borderId="0" applyFont="0" applyFill="0" applyBorder="0" applyAlignment="0" applyProtection="0"/>
    <xf numFmtId="164" fontId="162" fillId="0" borderId="0" applyFont="0" applyFill="0" applyBorder="0" applyAlignment="0" applyProtection="0"/>
    <xf numFmtId="164" fontId="162" fillId="0" borderId="0" applyFont="0" applyFill="0" applyBorder="0" applyAlignment="0" applyProtection="0"/>
    <xf numFmtId="164" fontId="1" fillId="0" borderId="0" applyFont="0" applyFill="0" applyBorder="0" applyAlignment="0" applyProtection="0"/>
    <xf numFmtId="164" fontId="162" fillId="0" borderId="0" applyFont="0" applyFill="0" applyBorder="0" applyAlignment="0" applyProtection="0"/>
    <xf numFmtId="164" fontId="162" fillId="0" borderId="0" applyFont="0" applyFill="0" applyBorder="0" applyAlignment="0" applyProtection="0"/>
    <xf numFmtId="164" fontId="162" fillId="0" borderId="0" applyFont="0" applyFill="0" applyBorder="0" applyAlignment="0" applyProtection="0"/>
    <xf numFmtId="164" fontId="162" fillId="0" borderId="0" applyFont="0" applyFill="0" applyBorder="0" applyAlignment="0" applyProtection="0"/>
    <xf numFmtId="164" fontId="162" fillId="0" borderId="0" applyFont="0" applyFill="0" applyBorder="0" applyAlignment="0" applyProtection="0"/>
    <xf numFmtId="164" fontId="162" fillId="0" borderId="0" applyFont="0" applyFill="0" applyBorder="0" applyAlignment="0" applyProtection="0"/>
    <xf numFmtId="164" fontId="162" fillId="0" borderId="0" applyFont="0" applyFill="0" applyBorder="0" applyAlignment="0" applyProtection="0"/>
    <xf numFmtId="164" fontId="162" fillId="0" borderId="0" applyFont="0" applyFill="0" applyBorder="0" applyAlignment="0" applyProtection="0"/>
    <xf numFmtId="164" fontId="162" fillId="0" borderId="0" applyFont="0" applyFill="0" applyBorder="0" applyAlignment="0" applyProtection="0"/>
    <xf numFmtId="164" fontId="162" fillId="0" borderId="0" applyFont="0" applyFill="0" applyBorder="0" applyAlignment="0" applyProtection="0"/>
    <xf numFmtId="164" fontId="1" fillId="0" borderId="0" applyFont="0" applyFill="0" applyBorder="0" applyAlignment="0" applyProtection="0"/>
    <xf numFmtId="164" fontId="164" fillId="0" borderId="0" applyFont="0" applyFill="0" applyBorder="0" applyAlignment="0" applyProtection="0"/>
    <xf numFmtId="164" fontId="1" fillId="0" borderId="0" applyFont="0" applyFill="0" applyBorder="0" applyAlignment="0" applyProtection="0"/>
    <xf numFmtId="164" fontId="164" fillId="0" borderId="0" applyFont="0" applyFill="0" applyBorder="0" applyAlignment="0" applyProtection="0"/>
    <xf numFmtId="164" fontId="164" fillId="0" borderId="0" applyFont="0" applyFill="0" applyBorder="0" applyAlignment="0" applyProtection="0"/>
    <xf numFmtId="164" fontId="162" fillId="0" borderId="0" applyFont="0" applyFill="0" applyBorder="0" applyAlignment="0" applyProtection="0"/>
    <xf numFmtId="164" fontId="1" fillId="0" borderId="0" applyFont="0" applyFill="0" applyBorder="0" applyAlignment="0" applyProtection="0"/>
    <xf numFmtId="164" fontId="162" fillId="0" borderId="0" applyFont="0" applyFill="0" applyBorder="0" applyAlignment="0" applyProtection="0"/>
    <xf numFmtId="164" fontId="162" fillId="0" borderId="0" applyFont="0" applyFill="0" applyBorder="0" applyAlignment="0" applyProtection="0"/>
    <xf numFmtId="164" fontId="162" fillId="0" borderId="0" applyFont="0" applyFill="0" applyBorder="0" applyAlignment="0" applyProtection="0"/>
    <xf numFmtId="164" fontId="162" fillId="0" borderId="0" applyFont="0" applyFill="0" applyBorder="0" applyAlignment="0" applyProtection="0"/>
    <xf numFmtId="164" fontId="162" fillId="0" borderId="0" applyFont="0" applyFill="0" applyBorder="0" applyAlignment="0" applyProtection="0"/>
    <xf numFmtId="164" fontId="50"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62" fillId="0" borderId="0" applyFont="0" applyFill="0" applyBorder="0" applyAlignment="0" applyProtection="0"/>
    <xf numFmtId="164" fontId="1" fillId="0" borderId="0" applyFont="0" applyFill="0" applyBorder="0" applyAlignment="0" applyProtection="0"/>
    <xf numFmtId="164" fontId="162" fillId="0" borderId="0" applyFont="0" applyFill="0" applyBorder="0" applyAlignment="0" applyProtection="0"/>
    <xf numFmtId="164" fontId="162" fillId="0" borderId="0" applyFont="0" applyFill="0" applyBorder="0" applyAlignment="0" applyProtection="0"/>
    <xf numFmtId="164" fontId="8" fillId="0" borderId="0" applyFont="0" applyFill="0" applyBorder="0" applyAlignment="0" applyProtection="0"/>
    <xf numFmtId="164" fontId="162" fillId="0" borderId="0" applyFont="0" applyFill="0" applyBorder="0" applyAlignment="0" applyProtection="0"/>
    <xf numFmtId="164" fontId="162" fillId="0" borderId="0" applyFont="0" applyFill="0" applyBorder="0" applyAlignment="0" applyProtection="0"/>
    <xf numFmtId="164" fontId="162" fillId="0" borderId="0" applyFont="0" applyFill="0" applyBorder="0" applyAlignment="0" applyProtection="0"/>
    <xf numFmtId="164" fontId="162" fillId="0" borderId="0" applyFont="0" applyFill="0" applyBorder="0" applyAlignment="0" applyProtection="0"/>
    <xf numFmtId="164" fontId="162" fillId="0" borderId="0" applyFont="0" applyFill="0" applyBorder="0" applyAlignment="0" applyProtection="0"/>
    <xf numFmtId="164" fontId="162" fillId="0" borderId="0" applyFont="0" applyFill="0" applyBorder="0" applyAlignment="0" applyProtection="0"/>
    <xf numFmtId="164" fontId="162" fillId="0" borderId="0" applyFont="0" applyFill="0" applyBorder="0" applyAlignment="0" applyProtection="0"/>
    <xf numFmtId="164" fontId="1" fillId="0" borderId="0" applyFont="0" applyFill="0" applyBorder="0" applyAlignment="0" applyProtection="0"/>
    <xf numFmtId="164" fontId="162" fillId="0" borderId="0" applyFont="0" applyFill="0" applyBorder="0" applyAlignment="0" applyProtection="0"/>
    <xf numFmtId="164" fontId="162" fillId="0" borderId="0" applyFont="0" applyFill="0" applyBorder="0" applyAlignment="0" applyProtection="0"/>
    <xf numFmtId="164" fontId="3" fillId="0" borderId="0" applyFont="0" applyFill="0" applyBorder="0" applyAlignment="0" applyProtection="0"/>
    <xf numFmtId="164" fontId="1" fillId="0" borderId="0" applyFont="0" applyFill="0" applyBorder="0" applyAlignment="0" applyProtection="0"/>
    <xf numFmtId="164" fontId="3" fillId="0" borderId="0" applyFont="0" applyFill="0" applyBorder="0" applyAlignment="0" applyProtection="0"/>
    <xf numFmtId="164" fontId="1" fillId="0" borderId="0" applyFont="0" applyFill="0" applyBorder="0" applyAlignment="0" applyProtection="0"/>
    <xf numFmtId="164" fontId="162" fillId="0" borderId="0" applyFont="0" applyFill="0" applyBorder="0" applyAlignment="0" applyProtection="0"/>
    <xf numFmtId="164" fontId="1" fillId="0" borderId="0" applyFont="0" applyFill="0" applyBorder="0" applyAlignment="0" applyProtection="0"/>
    <xf numFmtId="164" fontId="162" fillId="0" borderId="0" applyFont="0" applyFill="0" applyBorder="0" applyAlignment="0" applyProtection="0"/>
    <xf numFmtId="165" fontId="89" fillId="0" borderId="0" applyFill="0" applyBorder="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5" fontId="71" fillId="0" borderId="0" applyFill="0" applyBorder="0" applyAlignment="0" applyProtection="0">
      <alignment horizontal="right" vertical="top"/>
    </xf>
    <xf numFmtId="165" fontId="71" fillId="0" borderId="0" applyFill="0" applyBorder="0" applyAlignment="0" applyProtection="0">
      <alignment horizontal="right" vertical="top"/>
    </xf>
    <xf numFmtId="0" fontId="174" fillId="0" borderId="3" applyNumberFormat="0" applyFill="0" applyAlignment="0" applyProtection="0"/>
    <xf numFmtId="0" fontId="175" fillId="0" borderId="66" applyNumberFormat="0" applyFill="0" applyAlignment="0" applyProtection="0"/>
    <xf numFmtId="0" fontId="176" fillId="0" borderId="67" applyNumberFormat="0" applyFill="0" applyAlignment="0" applyProtection="0"/>
    <xf numFmtId="0" fontId="176" fillId="0" borderId="67" applyNumberFormat="0" applyFill="0" applyAlignment="0" applyProtection="0"/>
    <xf numFmtId="0" fontId="176" fillId="0" borderId="67" applyNumberFormat="0" applyFill="0" applyAlignment="0" applyProtection="0"/>
    <xf numFmtId="0" fontId="176" fillId="0" borderId="0" applyNumberFormat="0" applyFill="0" applyBorder="0" applyAlignment="0" applyProtection="0"/>
    <xf numFmtId="0" fontId="176" fillId="0" borderId="0" applyNumberFormat="0" applyFill="0" applyBorder="0" applyAlignment="0" applyProtection="0"/>
    <xf numFmtId="0" fontId="176" fillId="0" borderId="0" applyNumberFormat="0" applyFill="0" applyBorder="0" applyAlignment="0" applyProtection="0"/>
    <xf numFmtId="0" fontId="173" fillId="0" borderId="0" applyNumberFormat="0" applyFill="0" applyBorder="0" applyAlignment="0" applyProtection="0">
      <alignment vertical="top"/>
      <protection locked="0"/>
    </xf>
    <xf numFmtId="0" fontId="47" fillId="0" borderId="0"/>
    <xf numFmtId="0" fontId="47" fillId="0" borderId="0"/>
    <xf numFmtId="0" fontId="47" fillId="0" borderId="0"/>
    <xf numFmtId="0" fontId="47" fillId="0" borderId="0"/>
    <xf numFmtId="0" fontId="47" fillId="0" borderId="0"/>
    <xf numFmtId="0" fontId="167" fillId="0" borderId="0"/>
    <xf numFmtId="0" fontId="167" fillId="0" borderId="0"/>
    <xf numFmtId="0" fontId="167" fillId="0" borderId="0"/>
    <xf numFmtId="0" fontId="167" fillId="0" borderId="0"/>
    <xf numFmtId="0" fontId="167" fillId="0" borderId="0"/>
    <xf numFmtId="0" fontId="167" fillId="0" borderId="0"/>
    <xf numFmtId="0" fontId="167" fillId="0" borderId="0"/>
    <xf numFmtId="0" fontId="167" fillId="0" borderId="0"/>
    <xf numFmtId="0" fontId="167" fillId="0" borderId="0"/>
    <xf numFmtId="0" fontId="167" fillId="0" borderId="0"/>
    <xf numFmtId="0" fontId="167" fillId="0" borderId="0"/>
    <xf numFmtId="0" fontId="163" fillId="0" borderId="0"/>
    <xf numFmtId="0" fontId="167" fillId="0" borderId="0"/>
    <xf numFmtId="0" fontId="177" fillId="0" borderId="0"/>
    <xf numFmtId="0" fontId="163" fillId="0" borderId="0"/>
    <xf numFmtId="0" fontId="163" fillId="0" borderId="0"/>
    <xf numFmtId="0" fontId="167" fillId="0" borderId="0"/>
    <xf numFmtId="0" fontId="167" fillId="0" borderId="0"/>
    <xf numFmtId="0" fontId="167" fillId="0" borderId="0"/>
    <xf numFmtId="0" fontId="167" fillId="0" borderId="0"/>
    <xf numFmtId="0" fontId="167" fillId="0" borderId="0"/>
    <xf numFmtId="0" fontId="167" fillId="0" borderId="0"/>
    <xf numFmtId="0" fontId="167" fillId="0" borderId="0"/>
    <xf numFmtId="0" fontId="167" fillId="0" borderId="0"/>
    <xf numFmtId="0" fontId="167" fillId="0" borderId="0"/>
    <xf numFmtId="0" fontId="167" fillId="0" borderId="0"/>
    <xf numFmtId="0" fontId="167" fillId="0" borderId="0"/>
    <xf numFmtId="0" fontId="167" fillId="0" borderId="0"/>
    <xf numFmtId="173" fontId="172" fillId="0" borderId="0"/>
    <xf numFmtId="0" fontId="128" fillId="0" borderId="0"/>
    <xf numFmtId="0" fontId="167" fillId="0" borderId="0"/>
    <xf numFmtId="0" fontId="128" fillId="0" borderId="0"/>
    <xf numFmtId="0" fontId="128" fillId="0" borderId="0"/>
    <xf numFmtId="0" fontId="1" fillId="0" borderId="0"/>
    <xf numFmtId="0" fontId="128" fillId="0" borderId="0"/>
    <xf numFmtId="0" fontId="167" fillId="0" borderId="0"/>
    <xf numFmtId="0" fontId="167" fillId="0" borderId="0"/>
    <xf numFmtId="0" fontId="16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164" fontId="47" fillId="0" borderId="0" applyFont="0" applyFill="0" applyBorder="0" applyAlignment="0" applyProtection="0"/>
    <xf numFmtId="0" fontId="171" fillId="0" borderId="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62" fillId="0" borderId="0" applyFont="0" applyFill="0" applyBorder="0" applyAlignment="0" applyProtection="0"/>
    <xf numFmtId="164" fontId="50" fillId="0" borderId="0" applyFont="0" applyFill="0" applyBorder="0" applyAlignment="0" applyProtection="0"/>
    <xf numFmtId="164" fontId="162" fillId="0" borderId="0" applyFont="0" applyFill="0" applyBorder="0" applyAlignment="0" applyProtection="0"/>
    <xf numFmtId="164" fontId="162" fillId="0" borderId="0" applyFont="0" applyFill="0" applyBorder="0" applyAlignment="0" applyProtection="0"/>
    <xf numFmtId="164" fontId="162" fillId="0" borderId="0" applyFont="0" applyFill="0" applyBorder="0" applyAlignment="0" applyProtection="0"/>
    <xf numFmtId="164" fontId="162" fillId="0" borderId="0" applyFont="0" applyFill="0" applyBorder="0" applyAlignment="0" applyProtection="0"/>
    <xf numFmtId="164" fontId="162" fillId="0" borderId="0" applyFont="0" applyFill="0" applyBorder="0" applyAlignment="0" applyProtection="0"/>
    <xf numFmtId="164" fontId="162" fillId="0" borderId="0" applyFont="0" applyFill="0" applyBorder="0" applyAlignment="0" applyProtection="0"/>
    <xf numFmtId="164" fontId="162" fillId="0" borderId="0" applyFont="0" applyFill="0" applyBorder="0" applyAlignment="0" applyProtection="0"/>
    <xf numFmtId="164" fontId="3" fillId="0" borderId="0" applyFont="0" applyFill="0" applyBorder="0" applyAlignment="0" applyProtection="0"/>
    <xf numFmtId="164" fontId="162" fillId="0" borderId="0" applyFont="0" applyFill="0" applyBorder="0" applyAlignment="0" applyProtection="0"/>
    <xf numFmtId="164" fontId="162" fillId="0" borderId="0" applyFont="0" applyFill="0" applyBorder="0" applyAlignment="0" applyProtection="0"/>
    <xf numFmtId="164" fontId="50" fillId="0" borderId="0" applyFont="0" applyFill="0" applyBorder="0" applyAlignment="0" applyProtection="0"/>
    <xf numFmtId="164" fontId="162" fillId="0" borderId="0" applyFont="0" applyFill="0" applyBorder="0" applyAlignment="0" applyProtection="0"/>
    <xf numFmtId="164" fontId="162" fillId="0" borderId="0" applyFont="0" applyFill="0" applyBorder="0" applyAlignment="0" applyProtection="0"/>
    <xf numFmtId="164" fontId="162" fillId="0" borderId="0" applyFont="0" applyFill="0" applyBorder="0" applyAlignment="0" applyProtection="0"/>
    <xf numFmtId="164" fontId="162" fillId="0" borderId="0" applyFont="0" applyFill="0" applyBorder="0" applyAlignment="0" applyProtection="0"/>
    <xf numFmtId="164" fontId="162" fillId="0" borderId="0" applyFont="0" applyFill="0" applyBorder="0" applyAlignment="0" applyProtection="0"/>
    <xf numFmtId="164" fontId="1" fillId="0" borderId="0" applyFont="0" applyFill="0" applyBorder="0" applyAlignment="0" applyProtection="0"/>
    <xf numFmtId="164" fontId="162" fillId="0" borderId="0" applyFont="0" applyFill="0" applyBorder="0" applyAlignment="0" applyProtection="0"/>
    <xf numFmtId="164" fontId="162" fillId="0" borderId="0" applyFont="0" applyFill="0" applyBorder="0" applyAlignment="0" applyProtection="0"/>
    <xf numFmtId="164" fontId="162" fillId="0" borderId="0" applyFont="0" applyFill="0" applyBorder="0" applyAlignment="0" applyProtection="0"/>
    <xf numFmtId="164" fontId="162" fillId="0" borderId="0" applyFont="0" applyFill="0" applyBorder="0" applyAlignment="0" applyProtection="0"/>
    <xf numFmtId="164" fontId="162" fillId="0" borderId="0" applyFont="0" applyFill="0" applyBorder="0" applyAlignment="0" applyProtection="0"/>
    <xf numFmtId="164" fontId="162" fillId="0" borderId="0" applyFont="0" applyFill="0" applyBorder="0" applyAlignment="0" applyProtection="0"/>
    <xf numFmtId="164" fontId="162" fillId="0" borderId="0" applyFont="0" applyFill="0" applyBorder="0" applyAlignment="0" applyProtection="0"/>
    <xf numFmtId="164" fontId="162" fillId="0" borderId="0" applyFont="0" applyFill="0" applyBorder="0" applyAlignment="0" applyProtection="0"/>
    <xf numFmtId="164" fontId="162" fillId="0" borderId="0" applyFont="0" applyFill="0" applyBorder="0" applyAlignment="0" applyProtection="0"/>
    <xf numFmtId="164" fontId="162" fillId="0" borderId="0" applyFont="0" applyFill="0" applyBorder="0" applyAlignment="0" applyProtection="0"/>
    <xf numFmtId="164" fontId="162"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62" fillId="0" borderId="0" applyFont="0" applyFill="0" applyBorder="0" applyAlignment="0" applyProtection="0"/>
    <xf numFmtId="164" fontId="162"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62" fillId="0" borderId="0" applyFont="0" applyFill="0" applyBorder="0" applyAlignment="0" applyProtection="0"/>
    <xf numFmtId="164" fontId="162" fillId="0" borderId="0" applyFont="0" applyFill="0" applyBorder="0" applyAlignment="0" applyProtection="0"/>
    <xf numFmtId="164" fontId="162" fillId="0" borderId="0" applyFont="0" applyFill="0" applyBorder="0" applyAlignment="0" applyProtection="0"/>
    <xf numFmtId="164" fontId="162" fillId="0" borderId="0" applyFont="0" applyFill="0" applyBorder="0" applyAlignment="0" applyProtection="0"/>
    <xf numFmtId="164" fontId="162" fillId="0" borderId="0" applyFont="0" applyFill="0" applyBorder="0" applyAlignment="0" applyProtection="0"/>
    <xf numFmtId="164" fontId="162" fillId="0" borderId="0" applyFont="0" applyFill="0" applyBorder="0" applyAlignment="0" applyProtection="0"/>
    <xf numFmtId="164" fontId="162" fillId="0" borderId="0" applyFont="0" applyFill="0" applyBorder="0" applyAlignment="0" applyProtection="0"/>
    <xf numFmtId="164" fontId="162" fillId="0" borderId="0" applyFont="0" applyFill="0" applyBorder="0" applyAlignment="0" applyProtection="0"/>
    <xf numFmtId="164" fontId="162" fillId="0" borderId="0" applyFont="0" applyFill="0" applyBorder="0" applyAlignment="0" applyProtection="0"/>
    <xf numFmtId="164" fontId="162" fillId="0" borderId="0" applyFont="0" applyFill="0" applyBorder="0" applyAlignment="0" applyProtection="0"/>
    <xf numFmtId="164" fontId="162" fillId="0" borderId="0" applyFont="0" applyFill="0" applyBorder="0" applyAlignment="0" applyProtection="0"/>
    <xf numFmtId="164" fontId="162" fillId="0" borderId="0" applyFont="0" applyFill="0" applyBorder="0" applyAlignment="0" applyProtection="0"/>
    <xf numFmtId="164" fontId="162"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62" fillId="0" borderId="0" applyFont="0" applyFill="0" applyBorder="0" applyAlignment="0" applyProtection="0"/>
    <xf numFmtId="164" fontId="162"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62" fillId="0" borderId="0" applyFont="0" applyFill="0" applyBorder="0" applyAlignment="0" applyProtection="0"/>
    <xf numFmtId="164" fontId="162" fillId="0" borderId="0" applyFont="0" applyFill="0" applyBorder="0" applyAlignment="0" applyProtection="0"/>
    <xf numFmtId="164" fontId="162" fillId="0" borderId="0" applyFont="0" applyFill="0" applyBorder="0" applyAlignment="0" applyProtection="0"/>
    <xf numFmtId="164" fontId="162" fillId="0" borderId="0" applyFont="0" applyFill="0" applyBorder="0" applyAlignment="0" applyProtection="0"/>
    <xf numFmtId="164" fontId="162" fillId="0" borderId="0" applyFont="0" applyFill="0" applyBorder="0" applyAlignment="0" applyProtection="0"/>
    <xf numFmtId="164" fontId="162" fillId="0" borderId="0" applyFont="0" applyFill="0" applyBorder="0" applyAlignment="0" applyProtection="0"/>
    <xf numFmtId="164" fontId="162" fillId="0" borderId="0" applyFont="0" applyFill="0" applyBorder="0" applyAlignment="0" applyProtection="0"/>
    <xf numFmtId="164" fontId="162" fillId="0" borderId="0" applyFont="0" applyFill="0" applyBorder="0" applyAlignment="0" applyProtection="0"/>
    <xf numFmtId="164" fontId="162" fillId="0" borderId="0" applyFont="0" applyFill="0" applyBorder="0" applyAlignment="0" applyProtection="0"/>
    <xf numFmtId="164" fontId="162"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62" fillId="0" borderId="0" applyFont="0" applyFill="0" applyBorder="0" applyAlignment="0" applyProtection="0"/>
    <xf numFmtId="164" fontId="162"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62" fillId="0" borderId="0" applyFont="0" applyFill="0" applyBorder="0" applyAlignment="0" applyProtection="0"/>
    <xf numFmtId="164" fontId="162" fillId="0" borderId="0" applyFont="0" applyFill="0" applyBorder="0" applyAlignment="0" applyProtection="0"/>
    <xf numFmtId="164" fontId="162" fillId="0" borderId="0" applyFont="0" applyFill="0" applyBorder="0" applyAlignment="0" applyProtection="0"/>
    <xf numFmtId="164" fontId="162" fillId="0" borderId="0" applyFont="0" applyFill="0" applyBorder="0" applyAlignment="0" applyProtection="0"/>
    <xf numFmtId="164" fontId="162" fillId="0" borderId="0" applyFont="0" applyFill="0" applyBorder="0" applyAlignment="0" applyProtection="0"/>
    <xf numFmtId="164" fontId="162" fillId="0" borderId="0" applyFont="0" applyFill="0" applyBorder="0" applyAlignment="0" applyProtection="0"/>
    <xf numFmtId="164" fontId="162"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62" fillId="0" borderId="0" applyFont="0" applyFill="0" applyBorder="0" applyAlignment="0" applyProtection="0"/>
    <xf numFmtId="164" fontId="162"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62" fillId="0" borderId="0" applyFont="0" applyFill="0" applyBorder="0" applyAlignment="0" applyProtection="0"/>
    <xf numFmtId="164" fontId="162" fillId="0" borderId="0" applyFont="0" applyFill="0" applyBorder="0" applyAlignment="0" applyProtection="0"/>
    <xf numFmtId="164" fontId="162" fillId="0" borderId="0" applyFont="0" applyFill="0" applyBorder="0" applyAlignment="0" applyProtection="0"/>
    <xf numFmtId="164" fontId="162" fillId="0" borderId="0" applyFont="0" applyFill="0" applyBorder="0" applyAlignment="0" applyProtection="0"/>
    <xf numFmtId="164" fontId="1" fillId="0" borderId="0" applyFont="0" applyFill="0" applyBorder="0" applyAlignment="0" applyProtection="0"/>
    <xf numFmtId="164" fontId="162" fillId="0" borderId="0" applyFont="0" applyFill="0" applyBorder="0" applyAlignment="0" applyProtection="0"/>
    <xf numFmtId="164" fontId="162" fillId="0" borderId="0" applyFont="0" applyFill="0" applyBorder="0" applyAlignment="0" applyProtection="0"/>
    <xf numFmtId="164" fontId="162" fillId="0" borderId="0" applyFont="0" applyFill="0" applyBorder="0" applyAlignment="0" applyProtection="0"/>
    <xf numFmtId="164" fontId="162" fillId="0" borderId="0" applyFont="0" applyFill="0" applyBorder="0" applyAlignment="0" applyProtection="0"/>
    <xf numFmtId="164" fontId="162" fillId="0" borderId="0" applyFont="0" applyFill="0" applyBorder="0" applyAlignment="0" applyProtection="0"/>
    <xf numFmtId="164" fontId="162" fillId="0" borderId="0" applyFont="0" applyFill="0" applyBorder="0" applyAlignment="0" applyProtection="0"/>
    <xf numFmtId="164" fontId="162" fillId="0" borderId="0" applyFont="0" applyFill="0" applyBorder="0" applyAlignment="0" applyProtection="0"/>
    <xf numFmtId="164" fontId="162" fillId="0" borderId="0" applyFont="0" applyFill="0" applyBorder="0" applyAlignment="0" applyProtection="0"/>
    <xf numFmtId="164" fontId="162"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62" fillId="0" borderId="0" applyFont="0" applyFill="0" applyBorder="0" applyAlignment="0" applyProtection="0"/>
    <xf numFmtId="164" fontId="162"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62" fillId="0" borderId="0" applyFont="0" applyFill="0" applyBorder="0" applyAlignment="0" applyProtection="0"/>
    <xf numFmtId="164" fontId="162" fillId="0" borderId="0" applyFont="0" applyFill="0" applyBorder="0" applyAlignment="0" applyProtection="0"/>
    <xf numFmtId="164" fontId="162" fillId="0" borderId="0" applyFont="0" applyFill="0" applyBorder="0" applyAlignment="0" applyProtection="0"/>
    <xf numFmtId="164" fontId="162" fillId="0" borderId="0" applyFont="0" applyFill="0" applyBorder="0" applyAlignment="0" applyProtection="0"/>
    <xf numFmtId="164" fontId="1" fillId="0" borderId="0" applyFont="0" applyFill="0" applyBorder="0" applyAlignment="0" applyProtection="0"/>
    <xf numFmtId="164" fontId="162" fillId="0" borderId="0" applyFont="0" applyFill="0" applyBorder="0" applyAlignment="0" applyProtection="0"/>
    <xf numFmtId="164" fontId="162" fillId="0" borderId="0" applyFont="0" applyFill="0" applyBorder="0" applyAlignment="0" applyProtection="0"/>
    <xf numFmtId="164" fontId="162" fillId="0" borderId="0" applyFont="0" applyFill="0" applyBorder="0" applyAlignment="0" applyProtection="0"/>
    <xf numFmtId="164" fontId="162" fillId="0" borderId="0" applyFont="0" applyFill="0" applyBorder="0" applyAlignment="0" applyProtection="0"/>
    <xf numFmtId="164" fontId="162" fillId="0" borderId="0" applyFont="0" applyFill="0" applyBorder="0" applyAlignment="0" applyProtection="0"/>
    <xf numFmtId="164" fontId="162"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62" fillId="0" borderId="0" applyFont="0" applyFill="0" applyBorder="0" applyAlignment="0" applyProtection="0"/>
    <xf numFmtId="164" fontId="162"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62" fillId="0" borderId="0" applyFont="0" applyFill="0" applyBorder="0" applyAlignment="0" applyProtection="0"/>
    <xf numFmtId="164" fontId="162" fillId="0" borderId="0" applyFont="0" applyFill="0" applyBorder="0" applyAlignment="0" applyProtection="0"/>
    <xf numFmtId="164" fontId="162"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62" fillId="0" borderId="0" applyFont="0" applyFill="0" applyBorder="0" applyAlignment="0" applyProtection="0"/>
    <xf numFmtId="164" fontId="50" fillId="0" borderId="0" applyFont="0" applyFill="0" applyBorder="0" applyAlignment="0" applyProtection="0"/>
    <xf numFmtId="164" fontId="162" fillId="0" borderId="0" applyFont="0" applyFill="0" applyBorder="0" applyAlignment="0" applyProtection="0"/>
    <xf numFmtId="164" fontId="162" fillId="0" borderId="0" applyFont="0" applyFill="0" applyBorder="0" applyAlignment="0" applyProtection="0"/>
    <xf numFmtId="164" fontId="162" fillId="0" borderId="0" applyFont="0" applyFill="0" applyBorder="0" applyAlignment="0" applyProtection="0"/>
    <xf numFmtId="164" fontId="162" fillId="0" borderId="0" applyFont="0" applyFill="0" applyBorder="0" applyAlignment="0" applyProtection="0"/>
    <xf numFmtId="164" fontId="162" fillId="0" borderId="0" applyFont="0" applyFill="0" applyBorder="0" applyAlignment="0" applyProtection="0"/>
    <xf numFmtId="164" fontId="162" fillId="0" borderId="0" applyFont="0" applyFill="0" applyBorder="0" applyAlignment="0" applyProtection="0"/>
    <xf numFmtId="164" fontId="162" fillId="0" borderId="0" applyFont="0" applyFill="0" applyBorder="0" applyAlignment="0" applyProtection="0"/>
    <xf numFmtId="164" fontId="3" fillId="0" borderId="0" applyFont="0" applyFill="0" applyBorder="0" applyAlignment="0" applyProtection="0"/>
    <xf numFmtId="164" fontId="162" fillId="0" borderId="0" applyFont="0" applyFill="0" applyBorder="0" applyAlignment="0" applyProtection="0"/>
    <xf numFmtId="164" fontId="162" fillId="0" borderId="0" applyFont="0" applyFill="0" applyBorder="0" applyAlignment="0" applyProtection="0"/>
    <xf numFmtId="164" fontId="50" fillId="0" borderId="0" applyFont="0" applyFill="0" applyBorder="0" applyAlignment="0" applyProtection="0"/>
    <xf numFmtId="164" fontId="162" fillId="0" borderId="0" applyFont="0" applyFill="0" applyBorder="0" applyAlignment="0" applyProtection="0"/>
    <xf numFmtId="164" fontId="162" fillId="0" borderId="0" applyFont="0" applyFill="0" applyBorder="0" applyAlignment="0" applyProtection="0"/>
    <xf numFmtId="164" fontId="162" fillId="0" borderId="0" applyFont="0" applyFill="0" applyBorder="0" applyAlignment="0" applyProtection="0"/>
    <xf numFmtId="164" fontId="162" fillId="0" borderId="0" applyFont="0" applyFill="0" applyBorder="0" applyAlignment="0" applyProtection="0"/>
    <xf numFmtId="164" fontId="1" fillId="0" borderId="0" applyFont="0" applyFill="0" applyBorder="0" applyAlignment="0" applyProtection="0"/>
    <xf numFmtId="164" fontId="162" fillId="0" borderId="0" applyFont="0" applyFill="0" applyBorder="0" applyAlignment="0" applyProtection="0"/>
    <xf numFmtId="164" fontId="162"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62" fillId="0" borderId="0" applyFont="0" applyFill="0" applyBorder="0" applyAlignment="0" applyProtection="0"/>
    <xf numFmtId="164" fontId="162" fillId="0" borderId="0" applyFont="0" applyFill="0" applyBorder="0" applyAlignment="0" applyProtection="0"/>
    <xf numFmtId="164" fontId="162" fillId="0" borderId="0" applyFont="0" applyFill="0" applyBorder="0" applyAlignment="0" applyProtection="0"/>
    <xf numFmtId="164" fontId="128" fillId="0" borderId="0" applyFont="0" applyFill="0" applyBorder="0" applyAlignment="0" applyProtection="0"/>
    <xf numFmtId="164" fontId="128" fillId="0" borderId="0" applyFont="0" applyFill="0" applyBorder="0" applyAlignment="0" applyProtection="0"/>
    <xf numFmtId="164" fontId="128" fillId="0" borderId="0" applyFont="0" applyFill="0" applyBorder="0" applyAlignment="0" applyProtection="0"/>
    <xf numFmtId="164" fontId="162" fillId="0" borderId="0" applyFont="0" applyFill="0" applyBorder="0" applyAlignment="0" applyProtection="0"/>
    <xf numFmtId="164" fontId="162" fillId="0" borderId="0" applyFont="0" applyFill="0" applyBorder="0" applyAlignment="0" applyProtection="0"/>
    <xf numFmtId="164" fontId="3" fillId="0" borderId="0" applyFont="0" applyFill="0" applyBorder="0" applyAlignment="0" applyProtection="0"/>
    <xf numFmtId="164" fontId="162" fillId="0" borderId="0" applyFont="0" applyFill="0" applyBorder="0" applyAlignment="0" applyProtection="0"/>
    <xf numFmtId="164" fontId="162" fillId="0" borderId="0" applyFont="0" applyFill="0" applyBorder="0" applyAlignment="0" applyProtection="0"/>
    <xf numFmtId="164" fontId="162" fillId="0" borderId="0" applyFont="0" applyFill="0" applyBorder="0" applyAlignment="0" applyProtection="0"/>
    <xf numFmtId="164" fontId="162" fillId="0" borderId="0" applyFont="0" applyFill="0" applyBorder="0" applyAlignment="0" applyProtection="0"/>
    <xf numFmtId="164" fontId="162" fillId="0" borderId="0" applyFont="0" applyFill="0" applyBorder="0" applyAlignment="0" applyProtection="0"/>
    <xf numFmtId="164" fontId="50" fillId="0" borderId="0" applyFont="0" applyFill="0" applyBorder="0" applyAlignment="0" applyProtection="0"/>
    <xf numFmtId="164" fontId="162" fillId="0" borderId="0" applyFont="0" applyFill="0" applyBorder="0" applyAlignment="0" applyProtection="0"/>
    <xf numFmtId="164" fontId="162" fillId="0" borderId="0" applyFont="0" applyFill="0" applyBorder="0" applyAlignment="0" applyProtection="0"/>
    <xf numFmtId="164" fontId="162" fillId="0" borderId="0" applyFont="0" applyFill="0" applyBorder="0" applyAlignment="0" applyProtection="0"/>
    <xf numFmtId="164" fontId="162" fillId="0" borderId="0" applyFont="0" applyFill="0" applyBorder="0" applyAlignment="0" applyProtection="0"/>
    <xf numFmtId="164" fontId="162" fillId="0" borderId="0" applyFont="0" applyFill="0" applyBorder="0" applyAlignment="0" applyProtection="0"/>
    <xf numFmtId="164" fontId="162"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62" fillId="0" borderId="0" applyFont="0" applyFill="0" applyBorder="0" applyAlignment="0" applyProtection="0"/>
    <xf numFmtId="164" fontId="162" fillId="0" borderId="0" applyFont="0" applyFill="0" applyBorder="0" applyAlignment="0" applyProtection="0"/>
    <xf numFmtId="164" fontId="162"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62" fillId="0" borderId="0" applyFont="0" applyFill="0" applyBorder="0" applyAlignment="0" applyProtection="0"/>
    <xf numFmtId="164" fontId="162" fillId="0" borderId="0" applyFont="0" applyFill="0" applyBorder="0" applyAlignment="0" applyProtection="0"/>
    <xf numFmtId="164" fontId="162" fillId="0" borderId="0" applyFont="0" applyFill="0" applyBorder="0" applyAlignment="0" applyProtection="0"/>
    <xf numFmtId="164" fontId="1" fillId="0" borderId="0" applyFont="0" applyFill="0" applyBorder="0" applyAlignment="0" applyProtection="0"/>
    <xf numFmtId="164" fontId="162" fillId="0" borderId="0" applyFont="0" applyFill="0" applyBorder="0" applyAlignment="0" applyProtection="0"/>
    <xf numFmtId="164" fontId="162" fillId="0" borderId="0" applyFont="0" applyFill="0" applyBorder="0" applyAlignment="0" applyProtection="0"/>
    <xf numFmtId="164" fontId="162" fillId="0" borderId="0" applyFont="0" applyFill="0" applyBorder="0" applyAlignment="0" applyProtection="0"/>
    <xf numFmtId="164" fontId="162" fillId="0" borderId="0" applyFont="0" applyFill="0" applyBorder="0" applyAlignment="0" applyProtection="0"/>
    <xf numFmtId="164" fontId="162" fillId="0" borderId="0" applyFont="0" applyFill="0" applyBorder="0" applyAlignment="0" applyProtection="0"/>
    <xf numFmtId="164" fontId="162" fillId="0" borderId="0" applyFont="0" applyFill="0" applyBorder="0" applyAlignment="0" applyProtection="0"/>
    <xf numFmtId="164" fontId="162" fillId="0" borderId="0" applyFont="0" applyFill="0" applyBorder="0" applyAlignment="0" applyProtection="0"/>
    <xf numFmtId="164" fontId="162" fillId="0" borderId="0" applyFont="0" applyFill="0" applyBorder="0" applyAlignment="0" applyProtection="0"/>
    <xf numFmtId="164" fontId="162" fillId="0" borderId="0" applyFont="0" applyFill="0" applyBorder="0" applyAlignment="0" applyProtection="0"/>
    <xf numFmtId="164" fontId="162" fillId="0" borderId="0" applyFont="0" applyFill="0" applyBorder="0" applyAlignment="0" applyProtection="0"/>
    <xf numFmtId="164" fontId="1" fillId="0" borderId="0" applyFont="0" applyFill="0" applyBorder="0" applyAlignment="0" applyProtection="0"/>
    <xf numFmtId="164" fontId="164" fillId="0" borderId="0" applyFont="0" applyFill="0" applyBorder="0" applyAlignment="0" applyProtection="0"/>
    <xf numFmtId="164" fontId="1" fillId="0" borderId="0" applyFont="0" applyFill="0" applyBorder="0" applyAlignment="0" applyProtection="0"/>
    <xf numFmtId="164" fontId="164" fillId="0" borderId="0" applyFont="0" applyFill="0" applyBorder="0" applyAlignment="0" applyProtection="0"/>
    <xf numFmtId="164" fontId="164" fillId="0" borderId="0" applyFont="0" applyFill="0" applyBorder="0" applyAlignment="0" applyProtection="0"/>
    <xf numFmtId="164" fontId="162" fillId="0" borderId="0" applyFont="0" applyFill="0" applyBorder="0" applyAlignment="0" applyProtection="0"/>
    <xf numFmtId="164" fontId="1" fillId="0" borderId="0" applyFont="0" applyFill="0" applyBorder="0" applyAlignment="0" applyProtection="0"/>
    <xf numFmtId="164" fontId="162" fillId="0" borderId="0" applyFont="0" applyFill="0" applyBorder="0" applyAlignment="0" applyProtection="0"/>
    <xf numFmtId="164" fontId="162" fillId="0" borderId="0" applyFont="0" applyFill="0" applyBorder="0" applyAlignment="0" applyProtection="0"/>
    <xf numFmtId="164" fontId="162" fillId="0" borderId="0" applyFont="0" applyFill="0" applyBorder="0" applyAlignment="0" applyProtection="0"/>
    <xf numFmtId="164" fontId="162" fillId="0" borderId="0" applyFont="0" applyFill="0" applyBorder="0" applyAlignment="0" applyProtection="0"/>
    <xf numFmtId="164" fontId="162" fillId="0" borderId="0" applyFont="0" applyFill="0" applyBorder="0" applyAlignment="0" applyProtection="0"/>
    <xf numFmtId="164" fontId="50"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62" fillId="0" borderId="0" applyFont="0" applyFill="0" applyBorder="0" applyAlignment="0" applyProtection="0"/>
    <xf numFmtId="164" fontId="1" fillId="0" borderId="0" applyFont="0" applyFill="0" applyBorder="0" applyAlignment="0" applyProtection="0"/>
    <xf numFmtId="164" fontId="162" fillId="0" borderId="0" applyFont="0" applyFill="0" applyBorder="0" applyAlignment="0" applyProtection="0"/>
    <xf numFmtId="164" fontId="162" fillId="0" borderId="0" applyFont="0" applyFill="0" applyBorder="0" applyAlignment="0" applyProtection="0"/>
    <xf numFmtId="164" fontId="8" fillId="0" borderId="0" applyFont="0" applyFill="0" applyBorder="0" applyAlignment="0" applyProtection="0"/>
    <xf numFmtId="164" fontId="162" fillId="0" borderId="0" applyFont="0" applyFill="0" applyBorder="0" applyAlignment="0" applyProtection="0"/>
    <xf numFmtId="164" fontId="162" fillId="0" borderId="0" applyFont="0" applyFill="0" applyBorder="0" applyAlignment="0" applyProtection="0"/>
    <xf numFmtId="164" fontId="162" fillId="0" borderId="0" applyFont="0" applyFill="0" applyBorder="0" applyAlignment="0" applyProtection="0"/>
    <xf numFmtId="164" fontId="162" fillId="0" borderId="0" applyFont="0" applyFill="0" applyBorder="0" applyAlignment="0" applyProtection="0"/>
    <xf numFmtId="164" fontId="162" fillId="0" borderId="0" applyFont="0" applyFill="0" applyBorder="0" applyAlignment="0" applyProtection="0"/>
    <xf numFmtId="164" fontId="162" fillId="0" borderId="0" applyFont="0" applyFill="0" applyBorder="0" applyAlignment="0" applyProtection="0"/>
    <xf numFmtId="164" fontId="162" fillId="0" borderId="0" applyFont="0" applyFill="0" applyBorder="0" applyAlignment="0" applyProtection="0"/>
    <xf numFmtId="164" fontId="1" fillId="0" borderId="0" applyFont="0" applyFill="0" applyBorder="0" applyAlignment="0" applyProtection="0"/>
    <xf numFmtId="164" fontId="162" fillId="0" borderId="0" applyFont="0" applyFill="0" applyBorder="0" applyAlignment="0" applyProtection="0"/>
    <xf numFmtId="164" fontId="162" fillId="0" borderId="0" applyFont="0" applyFill="0" applyBorder="0" applyAlignment="0" applyProtection="0"/>
    <xf numFmtId="164" fontId="3" fillId="0" borderId="0" applyFont="0" applyFill="0" applyBorder="0" applyAlignment="0" applyProtection="0"/>
    <xf numFmtId="164" fontId="1" fillId="0" borderId="0" applyFont="0" applyFill="0" applyBorder="0" applyAlignment="0" applyProtection="0"/>
    <xf numFmtId="164" fontId="3" fillId="0" borderId="0" applyFont="0" applyFill="0" applyBorder="0" applyAlignment="0" applyProtection="0"/>
    <xf numFmtId="164" fontId="1" fillId="0" borderId="0" applyFont="0" applyFill="0" applyBorder="0" applyAlignment="0" applyProtection="0"/>
    <xf numFmtId="164" fontId="162" fillId="0" borderId="0" applyFont="0" applyFill="0" applyBorder="0" applyAlignment="0" applyProtection="0"/>
    <xf numFmtId="164" fontId="1" fillId="0" borderId="0" applyFont="0" applyFill="0" applyBorder="0" applyAlignment="0" applyProtection="0"/>
    <xf numFmtId="164" fontId="162" fillId="0" borderId="0" applyFont="0" applyFill="0" applyBorder="0" applyAlignment="0" applyProtection="0"/>
    <xf numFmtId="165" fontId="89" fillId="0" borderId="0" applyFill="0" applyBorder="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5" fontId="71" fillId="0" borderId="0" applyFill="0" applyBorder="0" applyAlignment="0" applyProtection="0">
      <alignment horizontal="right" vertical="top"/>
    </xf>
    <xf numFmtId="165" fontId="71" fillId="0" borderId="0" applyFill="0" applyBorder="0" applyAlignment="0" applyProtection="0">
      <alignment horizontal="right" vertical="top"/>
    </xf>
    <xf numFmtId="0" fontId="47" fillId="0" borderId="0"/>
    <xf numFmtId="0" fontId="47" fillId="0" borderId="0"/>
    <xf numFmtId="0" fontId="47" fillId="0" borderId="0"/>
    <xf numFmtId="164" fontId="47" fillId="0" borderId="0" applyFont="0" applyFill="0" applyBorder="0" applyAlignment="0" applyProtection="0"/>
    <xf numFmtId="164" fontId="39" fillId="0" borderId="0" applyFont="0" applyFill="0" applyBorder="0" applyAlignment="0" applyProtection="0"/>
    <xf numFmtId="164" fontId="39" fillId="0" borderId="0" applyFont="0" applyFill="0" applyBorder="0" applyAlignment="0" applyProtection="0"/>
    <xf numFmtId="164" fontId="39" fillId="0" borderId="0" applyFont="0" applyFill="0" applyBorder="0" applyAlignment="0" applyProtection="0"/>
    <xf numFmtId="164" fontId="39" fillId="0" borderId="0" applyFont="0" applyFill="0" applyBorder="0" applyAlignment="0" applyProtection="0"/>
    <xf numFmtId="164" fontId="39" fillId="0" borderId="0" applyFont="0" applyFill="0" applyBorder="0" applyAlignment="0" applyProtection="0"/>
    <xf numFmtId="164" fontId="39" fillId="0" borderId="0" applyFont="0" applyFill="0" applyBorder="0" applyAlignment="0" applyProtection="0"/>
    <xf numFmtId="164" fontId="39" fillId="0" borderId="0" applyFont="0" applyFill="0" applyBorder="0" applyAlignment="0" applyProtection="0"/>
    <xf numFmtId="164" fontId="39" fillId="0" borderId="0" applyFont="0" applyFill="0" applyBorder="0" applyAlignment="0" applyProtection="0"/>
    <xf numFmtId="164" fontId="39" fillId="0" borderId="0" applyFont="0" applyFill="0" applyBorder="0" applyAlignment="0" applyProtection="0"/>
    <xf numFmtId="164" fontId="39" fillId="0" borderId="0" applyFont="0" applyFill="0" applyBorder="0" applyAlignment="0" applyProtection="0"/>
    <xf numFmtId="164" fontId="39" fillId="0" borderId="0" applyFont="0" applyFill="0" applyBorder="0" applyAlignment="0" applyProtection="0"/>
    <xf numFmtId="164" fontId="39" fillId="0" borderId="0" applyFont="0" applyFill="0" applyBorder="0" applyAlignment="0" applyProtection="0"/>
    <xf numFmtId="164" fontId="39" fillId="0" borderId="0" applyFont="0" applyFill="0" applyBorder="0" applyAlignment="0" applyProtection="0"/>
    <xf numFmtId="164" fontId="39" fillId="0" borderId="0" applyFont="0" applyFill="0" applyBorder="0" applyAlignment="0" applyProtection="0"/>
    <xf numFmtId="164" fontId="39" fillId="0" borderId="0" applyFont="0" applyFill="0" applyBorder="0" applyAlignment="0" applyProtection="0"/>
    <xf numFmtId="49" fontId="126" fillId="76" borderId="75">
      <alignment horizontal="centerContinuous"/>
    </xf>
    <xf numFmtId="49" fontId="126" fillId="76" borderId="75">
      <alignment horizontal="centerContinuous"/>
    </xf>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39" fillId="0" borderId="0" applyFont="0" applyFill="0" applyBorder="0" applyAlignment="0" applyProtection="0"/>
    <xf numFmtId="0" fontId="36" fillId="0" borderId="76"/>
    <xf numFmtId="164" fontId="39" fillId="0" borderId="0" applyFont="0" applyFill="0" applyBorder="0" applyAlignment="0" applyProtection="0"/>
    <xf numFmtId="164" fontId="39" fillId="0" borderId="0" applyFont="0" applyFill="0" applyBorder="0" applyAlignment="0" applyProtection="0"/>
    <xf numFmtId="164" fontId="39"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39" fillId="0" borderId="0" applyFont="0" applyFill="0" applyBorder="0" applyAlignment="0" applyProtection="0"/>
    <xf numFmtId="164" fontId="39"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39" fillId="0" borderId="0" applyFont="0" applyFill="0" applyBorder="0" applyAlignment="0" applyProtection="0"/>
    <xf numFmtId="164" fontId="39"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39"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39" fillId="0" borderId="0" applyFont="0" applyFill="0" applyBorder="0" applyAlignment="0" applyProtection="0"/>
    <xf numFmtId="164" fontId="39"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39" fillId="0" borderId="0" applyFont="0" applyFill="0" applyBorder="0" applyAlignment="0" applyProtection="0"/>
    <xf numFmtId="164" fontId="39"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39" fillId="0" borderId="0" applyFont="0" applyFill="0" applyBorder="0" applyAlignment="0" applyProtection="0"/>
    <xf numFmtId="164" fontId="39"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9"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39"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39" fillId="0" borderId="0" applyFont="0" applyFill="0" applyBorder="0" applyAlignment="0" applyProtection="0"/>
    <xf numFmtId="164" fontId="39" fillId="0" borderId="0" applyFont="0" applyFill="0" applyBorder="0" applyAlignment="0" applyProtection="0"/>
    <xf numFmtId="164" fontId="39" fillId="0" borderId="0" applyFont="0" applyFill="0" applyBorder="0" applyAlignment="0" applyProtection="0"/>
    <xf numFmtId="164" fontId="39" fillId="0" borderId="0" applyFont="0" applyFill="0" applyBorder="0" applyAlignment="0" applyProtection="0"/>
    <xf numFmtId="164" fontId="39" fillId="0" borderId="0" applyFont="0" applyFill="0" applyBorder="0" applyAlignment="0" applyProtection="0"/>
    <xf numFmtId="164" fontId="39" fillId="0" borderId="0" applyFont="0" applyFill="0" applyBorder="0" applyAlignment="0" applyProtection="0"/>
    <xf numFmtId="164" fontId="39" fillId="0" borderId="0" applyFont="0" applyFill="0" applyBorder="0" applyAlignment="0" applyProtection="0"/>
    <xf numFmtId="164" fontId="39" fillId="0" borderId="0" applyFont="0" applyFill="0" applyBorder="0" applyAlignment="0" applyProtection="0"/>
    <xf numFmtId="164" fontId="39" fillId="0" borderId="0" applyFont="0" applyFill="0" applyBorder="0" applyAlignment="0" applyProtection="0"/>
    <xf numFmtId="164" fontId="39" fillId="0" borderId="0" applyFont="0" applyFill="0" applyBorder="0" applyAlignment="0" applyProtection="0"/>
    <xf numFmtId="0" fontId="36" fillId="0" borderId="76"/>
    <xf numFmtId="164" fontId="3" fillId="0" borderId="0" applyFont="0" applyFill="0" applyBorder="0" applyAlignment="0" applyProtection="0"/>
    <xf numFmtId="164" fontId="39" fillId="0" borderId="0" applyFont="0" applyFill="0" applyBorder="0" applyAlignment="0" applyProtection="0"/>
    <xf numFmtId="164" fontId="39"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39" fillId="0" borderId="0" applyFont="0" applyFill="0" applyBorder="0" applyAlignment="0" applyProtection="0"/>
    <xf numFmtId="164" fontId="50" fillId="0" borderId="0" applyFont="0" applyFill="0" applyBorder="0" applyAlignment="0" applyProtection="0"/>
    <xf numFmtId="164" fontId="5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4" fontId="39" fillId="0" borderId="0" applyFont="0" applyFill="0" applyBorder="0" applyAlignment="0" applyProtection="0"/>
    <xf numFmtId="164" fontId="3" fillId="0" borderId="0" applyFont="0" applyFill="0" applyBorder="0" applyAlignment="0" applyProtection="0"/>
    <xf numFmtId="0" fontId="36" fillId="0" borderId="76"/>
    <xf numFmtId="0" fontId="36" fillId="0" borderId="76"/>
    <xf numFmtId="49" fontId="126" fillId="76" borderId="75">
      <alignment horizontal="centerContinuous"/>
    </xf>
    <xf numFmtId="49" fontId="126" fillId="76" borderId="75">
      <alignment horizontal="centerContinuous"/>
    </xf>
    <xf numFmtId="164" fontId="39" fillId="0" borderId="0" applyFont="0" applyFill="0" applyBorder="0" applyAlignment="0" applyProtection="0"/>
    <xf numFmtId="0" fontId="36" fillId="0" borderId="76"/>
    <xf numFmtId="49" fontId="126" fillId="76" borderId="75">
      <alignment horizontal="centerContinuous"/>
    </xf>
    <xf numFmtId="49" fontId="126" fillId="76" borderId="75">
      <alignment horizontal="centerContinuous"/>
    </xf>
    <xf numFmtId="0" fontId="36" fillId="0" borderId="76"/>
    <xf numFmtId="49" fontId="126" fillId="76" borderId="75">
      <alignment horizontal="centerContinuous"/>
    </xf>
    <xf numFmtId="0" fontId="36" fillId="0" borderId="76"/>
    <xf numFmtId="0" fontId="36" fillId="0" borderId="76"/>
    <xf numFmtId="0" fontId="36" fillId="0" borderId="76"/>
    <xf numFmtId="49" fontId="126" fillId="76" borderId="75">
      <alignment horizontal="centerContinuous"/>
    </xf>
    <xf numFmtId="0" fontId="36" fillId="0" borderId="76"/>
    <xf numFmtId="0" fontId="36" fillId="0" borderId="76"/>
    <xf numFmtId="49" fontId="126" fillId="76" borderId="75">
      <alignment horizontal="centerContinuous"/>
    </xf>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39" fillId="0" borderId="0" applyFont="0" applyFill="0" applyBorder="0" applyAlignment="0" applyProtection="0"/>
    <xf numFmtId="164" fontId="3"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39" fillId="0" borderId="0" applyFont="0" applyFill="0" applyBorder="0" applyAlignment="0" applyProtection="0"/>
    <xf numFmtId="164" fontId="3"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39" fillId="0" borderId="0" applyFont="0" applyFill="0" applyBorder="0" applyAlignment="0" applyProtection="0"/>
    <xf numFmtId="164" fontId="44" fillId="0" borderId="0" applyFont="0" applyFill="0" applyBorder="0" applyAlignment="0" applyProtection="0"/>
    <xf numFmtId="164" fontId="3" fillId="0" borderId="0" applyFont="0" applyFill="0" applyBorder="0" applyAlignment="0" applyProtection="0"/>
    <xf numFmtId="164" fontId="50"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39" fillId="0" borderId="0" applyFont="0" applyFill="0" applyBorder="0" applyAlignment="0" applyProtection="0"/>
    <xf numFmtId="164" fontId="50" fillId="0" borderId="0" applyFont="0" applyFill="0" applyBorder="0" applyAlignment="0" applyProtection="0"/>
    <xf numFmtId="164" fontId="1" fillId="0" borderId="0" applyFont="0" applyFill="0" applyBorder="0" applyAlignment="0" applyProtection="0"/>
    <xf numFmtId="164" fontId="8" fillId="0" borderId="0" applyFont="0" applyFill="0" applyBorder="0" applyAlignment="0" applyProtection="0"/>
    <xf numFmtId="164" fontId="1" fillId="0" borderId="0" applyFont="0" applyFill="0" applyBorder="0" applyAlignment="0" applyProtection="0"/>
    <xf numFmtId="165" fontId="89" fillId="0" borderId="0" applyFill="0" applyBorder="0"/>
    <xf numFmtId="166"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9" fontId="126" fillId="76" borderId="75">
      <alignment horizontal="centerContinuous"/>
    </xf>
    <xf numFmtId="165" fontId="71" fillId="0" borderId="0" applyFill="0" applyBorder="0" applyAlignment="0" applyProtection="0">
      <alignment horizontal="right" vertical="top"/>
    </xf>
    <xf numFmtId="165" fontId="71" fillId="0" borderId="0" applyFill="0" applyBorder="0" applyAlignment="0" applyProtection="0">
      <alignment horizontal="right" vertical="top"/>
    </xf>
    <xf numFmtId="0" fontId="36" fillId="0" borderId="76"/>
    <xf numFmtId="0" fontId="36" fillId="0" borderId="76"/>
    <xf numFmtId="49" fontId="126" fillId="76" borderId="75">
      <alignment horizontal="centerContinuous"/>
    </xf>
    <xf numFmtId="0" fontId="36" fillId="0" borderId="76"/>
    <xf numFmtId="0" fontId="36" fillId="0" borderId="76"/>
    <xf numFmtId="0" fontId="36" fillId="0" borderId="76"/>
    <xf numFmtId="0" fontId="36" fillId="0" borderId="76"/>
    <xf numFmtId="49" fontId="126" fillId="76" borderId="75">
      <alignment horizontal="centerContinuous"/>
    </xf>
    <xf numFmtId="49" fontId="126" fillId="76" borderId="75">
      <alignment horizontal="centerContinuous"/>
    </xf>
    <xf numFmtId="166" fontId="1" fillId="0" borderId="0" applyFont="0" applyFill="0" applyBorder="0" applyAlignment="0" applyProtection="0"/>
    <xf numFmtId="164" fontId="39" fillId="0" borderId="0" applyFont="0" applyFill="0" applyBorder="0" applyAlignment="0" applyProtection="0"/>
    <xf numFmtId="164" fontId="1" fillId="0" borderId="0" applyFont="0" applyFill="0" applyBorder="0" applyAlignment="0" applyProtection="0"/>
    <xf numFmtId="0" fontId="36" fillId="0" borderId="76"/>
    <xf numFmtId="0" fontId="36" fillId="0" borderId="76"/>
    <xf numFmtId="164" fontId="39" fillId="0" borderId="0" applyFont="0" applyFill="0" applyBorder="0" applyAlignment="0" applyProtection="0"/>
    <xf numFmtId="0" fontId="36" fillId="0" borderId="76"/>
    <xf numFmtId="49" fontId="126" fillId="76" borderId="75">
      <alignment horizontal="centerContinuous"/>
    </xf>
    <xf numFmtId="0" fontId="36" fillId="0" borderId="76"/>
    <xf numFmtId="49" fontId="126" fillId="76" borderId="75">
      <alignment horizontal="centerContinuous"/>
    </xf>
    <xf numFmtId="0" fontId="36" fillId="0" borderId="76"/>
    <xf numFmtId="0" fontId="36" fillId="0" borderId="76"/>
    <xf numFmtId="164" fontId="39" fillId="0" borderId="0" applyFont="0" applyFill="0" applyBorder="0" applyAlignment="0" applyProtection="0"/>
    <xf numFmtId="0" fontId="36" fillId="0" borderId="76"/>
    <xf numFmtId="49" fontId="126" fillId="76" borderId="75">
      <alignment horizontal="centerContinuous"/>
    </xf>
    <xf numFmtId="49" fontId="126" fillId="76" borderId="75">
      <alignment horizontal="centerContinuous"/>
    </xf>
    <xf numFmtId="164" fontId="39" fillId="0" borderId="0" applyFont="0" applyFill="0" applyBorder="0" applyAlignment="0" applyProtection="0"/>
    <xf numFmtId="164" fontId="39" fillId="0" borderId="0" applyFont="0" applyFill="0" applyBorder="0" applyAlignment="0" applyProtection="0"/>
    <xf numFmtId="164" fontId="39" fillId="0" borderId="0" applyFont="0" applyFill="0" applyBorder="0" applyAlignment="0" applyProtection="0"/>
    <xf numFmtId="164" fontId="39" fillId="0" borderId="0" applyFont="0" applyFill="0" applyBorder="0" applyAlignment="0" applyProtection="0"/>
    <xf numFmtId="164" fontId="39" fillId="0" borderId="0" applyFont="0" applyFill="0" applyBorder="0" applyAlignment="0" applyProtection="0"/>
    <xf numFmtId="164" fontId="39" fillId="0" borderId="0" applyFont="0" applyFill="0" applyBorder="0" applyAlignment="0" applyProtection="0"/>
    <xf numFmtId="164" fontId="39" fillId="0" borderId="0" applyFont="0" applyFill="0" applyBorder="0" applyAlignment="0" applyProtection="0"/>
    <xf numFmtId="164" fontId="1" fillId="0" borderId="0" applyFont="0" applyFill="0" applyBorder="0" applyAlignment="0" applyProtection="0"/>
    <xf numFmtId="49" fontId="126" fillId="76" borderId="75">
      <alignment horizontal="centerContinuous"/>
    </xf>
    <xf numFmtId="164" fontId="3" fillId="0" borderId="0" applyFont="0" applyFill="0" applyBorder="0" applyAlignment="0" applyProtection="0"/>
    <xf numFmtId="164" fontId="3" fillId="0" borderId="0" applyFont="0" applyFill="0" applyBorder="0" applyAlignment="0" applyProtection="0"/>
    <xf numFmtId="164" fontId="1" fillId="0" borderId="0" applyFont="0" applyFill="0" applyBorder="0" applyAlignment="0" applyProtection="0"/>
    <xf numFmtId="49" fontId="126" fillId="76" borderId="75">
      <alignment horizontal="centerContinuous"/>
    </xf>
    <xf numFmtId="164" fontId="39" fillId="0" borderId="0" applyFont="0" applyFill="0" applyBorder="0" applyAlignment="0" applyProtection="0"/>
    <xf numFmtId="0" fontId="36" fillId="0" borderId="76"/>
    <xf numFmtId="0" fontId="36" fillId="0" borderId="76"/>
    <xf numFmtId="164" fontId="39" fillId="0" borderId="0" applyFont="0" applyFill="0" applyBorder="0" applyAlignment="0" applyProtection="0"/>
    <xf numFmtId="164" fontId="49" fillId="0" borderId="0" applyFont="0" applyFill="0" applyBorder="0" applyAlignment="0" applyProtection="0"/>
    <xf numFmtId="164" fontId="39" fillId="0" borderId="0" applyFont="0" applyFill="0" applyBorder="0" applyAlignment="0" applyProtection="0"/>
    <xf numFmtId="164" fontId="50" fillId="0" borderId="0" applyFont="0" applyFill="0" applyBorder="0" applyAlignment="0" applyProtection="0"/>
    <xf numFmtId="164" fontId="50" fillId="0" borderId="0" applyFont="0" applyFill="0" applyBorder="0" applyAlignment="0" applyProtection="0"/>
    <xf numFmtId="0" fontId="36" fillId="0" borderId="76"/>
    <xf numFmtId="0" fontId="36" fillId="0" borderId="76"/>
    <xf numFmtId="0" fontId="36" fillId="0" borderId="76"/>
    <xf numFmtId="49" fontId="126" fillId="76" borderId="75">
      <alignment horizontal="centerContinuous"/>
    </xf>
    <xf numFmtId="49" fontId="126" fillId="76" borderId="75">
      <alignment horizontal="centerContinuous"/>
    </xf>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6"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6" fontId="1" fillId="0" borderId="0" applyFont="0" applyFill="0" applyBorder="0" applyAlignment="0" applyProtection="0"/>
    <xf numFmtId="0" fontId="36" fillId="0" borderId="76"/>
    <xf numFmtId="0" fontId="36" fillId="0" borderId="76"/>
    <xf numFmtId="0" fontId="36" fillId="0" borderId="76"/>
    <xf numFmtId="0" fontId="36" fillId="0" borderId="76"/>
    <xf numFmtId="0" fontId="36" fillId="0" borderId="76"/>
    <xf numFmtId="0" fontId="36" fillId="0" borderId="76"/>
    <xf numFmtId="0" fontId="36" fillId="0" borderId="76"/>
    <xf numFmtId="49" fontId="126" fillId="76" borderId="75">
      <alignment horizontal="centerContinuous"/>
    </xf>
    <xf numFmtId="49" fontId="126" fillId="76" borderId="75">
      <alignment horizontal="centerContinuous"/>
    </xf>
    <xf numFmtId="0" fontId="36" fillId="0" borderId="76"/>
    <xf numFmtId="0" fontId="36" fillId="0" borderId="76"/>
    <xf numFmtId="0" fontId="36" fillId="0" borderId="76"/>
    <xf numFmtId="0" fontId="36" fillId="0" borderId="76"/>
    <xf numFmtId="0" fontId="36" fillId="0" borderId="76"/>
    <xf numFmtId="0" fontId="36" fillId="0" borderId="76"/>
    <xf numFmtId="49" fontId="126" fillId="76" borderId="75">
      <alignment horizontal="centerContinuous"/>
    </xf>
    <xf numFmtId="0" fontId="36" fillId="0" borderId="76"/>
    <xf numFmtId="0" fontId="36" fillId="0" borderId="76"/>
    <xf numFmtId="49" fontId="126" fillId="76" borderId="75">
      <alignment horizontal="centerContinuous"/>
    </xf>
    <xf numFmtId="49" fontId="126" fillId="76" borderId="75">
      <alignment horizontal="centerContinuous"/>
    </xf>
    <xf numFmtId="0" fontId="36" fillId="0" borderId="76"/>
    <xf numFmtId="0" fontId="36" fillId="0" borderId="76"/>
    <xf numFmtId="0" fontId="36" fillId="0" borderId="76"/>
    <xf numFmtId="0" fontId="36" fillId="0" borderId="76"/>
    <xf numFmtId="0" fontId="36" fillId="0" borderId="76"/>
    <xf numFmtId="0" fontId="36" fillId="0" borderId="76"/>
    <xf numFmtId="0" fontId="36" fillId="0" borderId="76"/>
    <xf numFmtId="0" fontId="36" fillId="0" borderId="76"/>
    <xf numFmtId="0" fontId="36" fillId="0" borderId="76"/>
    <xf numFmtId="49" fontId="126" fillId="76" borderId="75">
      <alignment horizontal="centerContinuous"/>
    </xf>
    <xf numFmtId="0" fontId="36" fillId="0" borderId="76"/>
    <xf numFmtId="49" fontId="126" fillId="76" borderId="75">
      <alignment horizontal="centerContinuous"/>
    </xf>
    <xf numFmtId="164" fontId="39" fillId="0" borderId="0" applyFont="0" applyFill="0" applyBorder="0" applyAlignment="0" applyProtection="0"/>
    <xf numFmtId="164" fontId="39" fillId="0" borderId="0" applyFont="0" applyFill="0" applyBorder="0" applyAlignment="0" applyProtection="0"/>
    <xf numFmtId="164" fontId="39" fillId="0" borderId="0" applyFont="0" applyFill="0" applyBorder="0" applyAlignment="0" applyProtection="0"/>
    <xf numFmtId="164" fontId="39" fillId="0" borderId="0" applyFont="0" applyFill="0" applyBorder="0" applyAlignment="0" applyProtection="0"/>
    <xf numFmtId="164" fontId="39" fillId="0" borderId="0" applyFont="0" applyFill="0" applyBorder="0" applyAlignment="0" applyProtection="0"/>
    <xf numFmtId="164" fontId="39" fillId="0" borderId="0" applyFont="0" applyFill="0" applyBorder="0" applyAlignment="0" applyProtection="0"/>
    <xf numFmtId="164" fontId="39" fillId="0" borderId="0" applyFont="0" applyFill="0" applyBorder="0" applyAlignment="0" applyProtection="0"/>
    <xf numFmtId="164" fontId="39" fillId="0" borderId="0" applyFont="0" applyFill="0" applyBorder="0" applyAlignment="0" applyProtection="0"/>
    <xf numFmtId="164" fontId="39" fillId="0" borderId="0" applyFont="0" applyFill="0" applyBorder="0" applyAlignment="0" applyProtection="0"/>
    <xf numFmtId="0" fontId="39" fillId="11" borderId="0" applyNumberFormat="0" applyBorder="0" applyAlignment="0" applyProtection="0"/>
    <xf numFmtId="0" fontId="39" fillId="11" borderId="0" applyNumberFormat="0" applyBorder="0" applyAlignment="0" applyProtection="0"/>
    <xf numFmtId="164" fontId="8" fillId="0" borderId="0" applyFont="0" applyFill="0" applyBorder="0" applyAlignment="0" applyProtection="0"/>
    <xf numFmtId="0" fontId="39" fillId="11" borderId="0" applyNumberFormat="0" applyBorder="0" applyAlignment="0" applyProtection="0"/>
    <xf numFmtId="0" fontId="39" fillId="92" borderId="0" applyNumberFormat="0" applyBorder="0" applyAlignment="0" applyProtection="0"/>
    <xf numFmtId="0" fontId="39" fillId="13" borderId="0" applyNumberFormat="0" applyBorder="0" applyAlignment="0" applyProtection="0"/>
    <xf numFmtId="0" fontId="39" fillId="3" borderId="0" applyNumberFormat="0" applyBorder="0" applyAlignment="0" applyProtection="0"/>
    <xf numFmtId="0" fontId="39" fillId="11" borderId="0" applyNumberFormat="0" applyBorder="0" applyAlignment="0" applyProtection="0"/>
    <xf numFmtId="0" fontId="65" fillId="18" borderId="0" applyNumberFormat="0" applyBorder="0" applyAlignment="0" applyProtection="0"/>
    <xf numFmtId="164" fontId="39" fillId="0" borderId="0" applyFont="0" applyFill="0" applyBorder="0" applyAlignment="0" applyProtection="0"/>
    <xf numFmtId="164" fontId="39" fillId="0" borderId="0" applyFont="0" applyFill="0" applyBorder="0" applyAlignment="0" applyProtection="0"/>
    <xf numFmtId="164" fontId="39" fillId="0" borderId="0" applyFont="0" applyFill="0" applyBorder="0" applyAlignment="0" applyProtection="0"/>
    <xf numFmtId="164" fontId="39" fillId="0" borderId="0" applyFont="0" applyFill="0" applyBorder="0" applyAlignment="0" applyProtection="0"/>
    <xf numFmtId="164" fontId="39" fillId="0" borderId="0" applyFont="0" applyFill="0" applyBorder="0" applyAlignment="0" applyProtection="0"/>
    <xf numFmtId="164" fontId="39" fillId="0" borderId="0" applyFont="0" applyFill="0" applyBorder="0" applyAlignment="0" applyProtection="0"/>
    <xf numFmtId="164" fontId="39" fillId="0" borderId="0" applyFont="0" applyFill="0" applyBorder="0" applyAlignment="0" applyProtection="0"/>
    <xf numFmtId="0" fontId="39" fillId="3" borderId="0" applyNumberFormat="0" applyBorder="0" applyAlignment="0" applyProtection="0"/>
    <xf numFmtId="0" fontId="39" fillId="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20" borderId="0" applyNumberFormat="0" applyBorder="0" applyAlignment="0" applyProtection="0"/>
    <xf numFmtId="0" fontId="39" fillId="3" borderId="0" applyNumberFormat="0" applyBorder="0" applyAlignment="0" applyProtection="0"/>
    <xf numFmtId="0" fontId="39" fillId="3" borderId="0" applyNumberFormat="0" applyBorder="0" applyAlignment="0" applyProtection="0"/>
    <xf numFmtId="0" fontId="39" fillId="3" borderId="0" applyNumberFormat="0" applyBorder="0" applyAlignment="0" applyProtection="0"/>
    <xf numFmtId="0" fontId="39" fillId="3" borderId="0" applyNumberFormat="0" applyBorder="0" applyAlignment="0" applyProtection="0"/>
    <xf numFmtId="0" fontId="11" fillId="11" borderId="1" applyNumberFormat="0" applyAlignment="0" applyProtection="0"/>
    <xf numFmtId="0" fontId="11" fillId="11" borderId="1"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39" fillId="0" borderId="0" applyFont="0" applyFill="0" applyBorder="0" applyAlignment="0" applyProtection="0"/>
    <xf numFmtId="0" fontId="19" fillId="3" borderId="1" applyNumberFormat="0" applyAlignment="0" applyProtection="0"/>
    <xf numFmtId="0" fontId="19" fillId="3" borderId="1" applyNumberFormat="0" applyAlignment="0" applyProtection="0"/>
    <xf numFmtId="0" fontId="36" fillId="0" borderId="8"/>
    <xf numFmtId="0" fontId="8" fillId="7" borderId="7" applyNumberFormat="0" applyFont="0" applyAlignment="0" applyProtection="0"/>
    <xf numFmtId="0" fontId="8" fillId="7" borderId="7" applyNumberFormat="0" applyFont="0" applyAlignment="0" applyProtection="0"/>
    <xf numFmtId="0" fontId="8" fillId="7" borderId="7" applyNumberFormat="0" applyFont="0" applyAlignment="0" applyProtection="0"/>
    <xf numFmtId="164" fontId="8" fillId="0" borderId="0" applyFont="0" applyFill="0" applyBorder="0" applyAlignment="0" applyProtection="0"/>
    <xf numFmtId="0" fontId="22" fillId="11" borderId="9" applyNumberFormat="0" applyAlignment="0" applyProtection="0"/>
    <xf numFmtId="0" fontId="22" fillId="11" borderId="9" applyNumberFormat="0" applyAlignment="0" applyProtection="0"/>
    <xf numFmtId="0" fontId="39" fillId="3" borderId="0" applyNumberFormat="0" applyBorder="0" applyAlignment="0" applyProtection="0"/>
    <xf numFmtId="164" fontId="8" fillId="0" borderId="0" applyFont="0" applyFill="0" applyBorder="0" applyAlignment="0" applyProtection="0"/>
    <xf numFmtId="0" fontId="39" fillId="11" borderId="0" applyNumberFormat="0" applyBorder="0" applyAlignment="0" applyProtection="0"/>
    <xf numFmtId="0" fontId="11" fillId="11" borderId="1" applyNumberFormat="0" applyAlignment="0" applyProtection="0"/>
    <xf numFmtId="0" fontId="11" fillId="11" borderId="1" applyNumberFormat="0" applyAlignment="0" applyProtection="0"/>
    <xf numFmtId="0" fontId="11" fillId="11" borderId="1" applyNumberFormat="0" applyAlignment="0" applyProtection="0"/>
    <xf numFmtId="0" fontId="11" fillId="11" borderId="1" applyNumberFormat="0" applyAlignment="0" applyProtection="0"/>
    <xf numFmtId="0" fontId="19" fillId="3" borderId="1" applyNumberFormat="0" applyAlignment="0" applyProtection="0"/>
    <xf numFmtId="0" fontId="19" fillId="3" borderId="1" applyNumberFormat="0" applyAlignment="0" applyProtection="0"/>
    <xf numFmtId="0" fontId="19" fillId="3" borderId="1" applyNumberFormat="0" applyAlignment="0" applyProtection="0"/>
    <xf numFmtId="0" fontId="19" fillId="3" borderId="1" applyNumberFormat="0" applyAlignment="0" applyProtection="0"/>
    <xf numFmtId="0" fontId="8" fillId="7" borderId="7" applyNumberFormat="0" applyFont="0" applyAlignment="0" applyProtection="0"/>
    <xf numFmtId="0" fontId="8" fillId="7" borderId="7" applyNumberFormat="0" applyFont="0" applyAlignment="0" applyProtection="0"/>
    <xf numFmtId="0" fontId="8" fillId="7" borderId="7" applyNumberFormat="0" applyFont="0" applyAlignment="0" applyProtection="0"/>
    <xf numFmtId="0" fontId="8" fillId="7" borderId="7" applyNumberFormat="0" applyFont="0" applyAlignment="0" applyProtection="0"/>
    <xf numFmtId="0" fontId="8" fillId="7" borderId="7" applyNumberFormat="0" applyFont="0" applyAlignment="0" applyProtection="0"/>
    <xf numFmtId="0" fontId="8" fillId="7" borderId="7" applyNumberFormat="0" applyFont="0" applyAlignment="0" applyProtection="0"/>
    <xf numFmtId="0" fontId="22" fillId="11" borderId="9" applyNumberFormat="0" applyAlignment="0" applyProtection="0"/>
    <xf numFmtId="0" fontId="22" fillId="11" borderId="9" applyNumberFormat="0" applyAlignment="0" applyProtection="0"/>
    <xf numFmtId="0" fontId="22" fillId="11" borderId="9" applyNumberFormat="0" applyAlignment="0" applyProtection="0"/>
    <xf numFmtId="0" fontId="22" fillId="11" borderId="9" applyNumberFormat="0" applyAlignment="0" applyProtection="0"/>
    <xf numFmtId="0" fontId="39" fillId="3" borderId="0" applyNumberFormat="0" applyBorder="0" applyAlignment="0" applyProtection="0"/>
    <xf numFmtId="164" fontId="39" fillId="0" borderId="0" applyFont="0" applyFill="0" applyBorder="0" applyAlignment="0" applyProtection="0"/>
    <xf numFmtId="164" fontId="39" fillId="0" borderId="0" applyFont="0" applyFill="0" applyBorder="0" applyAlignment="0" applyProtection="0"/>
    <xf numFmtId="164" fontId="39"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39" fillId="0" borderId="0" applyFont="0" applyFill="0" applyBorder="0" applyAlignment="0" applyProtection="0"/>
    <xf numFmtId="164" fontId="39"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39" fillId="0" borderId="0" applyFont="0" applyFill="0" applyBorder="0" applyAlignment="0" applyProtection="0"/>
    <xf numFmtId="164" fontId="39"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39"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39" fillId="0" borderId="0" applyFont="0" applyFill="0" applyBorder="0" applyAlignment="0" applyProtection="0"/>
    <xf numFmtId="164" fontId="39"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39" fillId="0" borderId="0" applyFont="0" applyFill="0" applyBorder="0" applyAlignment="0" applyProtection="0"/>
    <xf numFmtId="164" fontId="39"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39" fillId="0" borderId="0" applyFont="0" applyFill="0" applyBorder="0" applyAlignment="0" applyProtection="0"/>
    <xf numFmtId="164" fontId="39"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9"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39"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39" fillId="0" borderId="0" applyFont="0" applyFill="0" applyBorder="0" applyAlignment="0" applyProtection="0"/>
    <xf numFmtId="164" fontId="39" fillId="0" borderId="0" applyFont="0" applyFill="0" applyBorder="0" applyAlignment="0" applyProtection="0"/>
    <xf numFmtId="164" fontId="39" fillId="0" borderId="0" applyFont="0" applyFill="0" applyBorder="0" applyAlignment="0" applyProtection="0"/>
    <xf numFmtId="164" fontId="39" fillId="0" borderId="0" applyFont="0" applyFill="0" applyBorder="0" applyAlignment="0" applyProtection="0"/>
    <xf numFmtId="164" fontId="39" fillId="0" borderId="0" applyFont="0" applyFill="0" applyBorder="0" applyAlignment="0" applyProtection="0"/>
    <xf numFmtId="164" fontId="39" fillId="0" borderId="0" applyFont="0" applyFill="0" applyBorder="0" applyAlignment="0" applyProtection="0"/>
    <xf numFmtId="164" fontId="39" fillId="0" borderId="0" applyFont="0" applyFill="0" applyBorder="0" applyAlignment="0" applyProtection="0"/>
    <xf numFmtId="164" fontId="39" fillId="0" borderId="0" applyFont="0" applyFill="0" applyBorder="0" applyAlignment="0" applyProtection="0"/>
    <xf numFmtId="164" fontId="39" fillId="0" borderId="0" applyFont="0" applyFill="0" applyBorder="0" applyAlignment="0" applyProtection="0"/>
    <xf numFmtId="164" fontId="39" fillId="0" borderId="0" applyFont="0" applyFill="0" applyBorder="0" applyAlignment="0" applyProtection="0"/>
    <xf numFmtId="164" fontId="3" fillId="0" borderId="0" applyFont="0" applyFill="0" applyBorder="0" applyAlignment="0" applyProtection="0"/>
    <xf numFmtId="164" fontId="39" fillId="0" borderId="0" applyFont="0" applyFill="0" applyBorder="0" applyAlignment="0" applyProtection="0"/>
    <xf numFmtId="164" fontId="39"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39" fillId="0" borderId="0" applyFont="0" applyFill="0" applyBorder="0" applyAlignment="0" applyProtection="0"/>
    <xf numFmtId="164" fontId="3" fillId="0" borderId="0" applyFont="0" applyFill="0" applyBorder="0" applyAlignment="0" applyProtection="0"/>
    <xf numFmtId="164" fontId="50" fillId="0" borderId="0" applyFont="0" applyFill="0" applyBorder="0" applyAlignment="0" applyProtection="0"/>
    <xf numFmtId="164" fontId="5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0" fontId="39" fillId="3" borderId="0" applyNumberFormat="0" applyBorder="0" applyAlignment="0" applyProtection="0"/>
    <xf numFmtId="164" fontId="39" fillId="0" borderId="0" applyFont="0" applyFill="0" applyBorder="0" applyAlignment="0" applyProtection="0"/>
    <xf numFmtId="164" fontId="3" fillId="0" borderId="0" applyFont="0" applyFill="0" applyBorder="0" applyAlignment="0" applyProtection="0"/>
    <xf numFmtId="0" fontId="65" fillId="15" borderId="0" applyNumberFormat="0" applyBorder="0" applyAlignment="0" applyProtection="0"/>
    <xf numFmtId="0" fontId="39" fillId="11" borderId="0" applyNumberFormat="0" applyBorder="0" applyAlignment="0" applyProtection="0"/>
    <xf numFmtId="0" fontId="39" fillId="11" borderId="0" applyNumberFormat="0" applyBorder="0" applyAlignment="0" applyProtection="0"/>
    <xf numFmtId="0" fontId="39" fillId="3" borderId="0" applyNumberFormat="0" applyBorder="0" applyAlignment="0" applyProtection="0"/>
    <xf numFmtId="0" fontId="65" fillId="11" borderId="0" applyNumberFormat="0" applyBorder="0" applyAlignment="0" applyProtection="0"/>
    <xf numFmtId="0" fontId="39" fillId="3" borderId="0" applyNumberFormat="0" applyBorder="0" applyAlignment="0" applyProtection="0"/>
    <xf numFmtId="0" fontId="39" fillId="13" borderId="0" applyNumberFormat="0" applyBorder="0" applyAlignment="0" applyProtection="0"/>
    <xf numFmtId="0" fontId="39" fillId="3" borderId="0" applyNumberFormat="0" applyBorder="0" applyAlignment="0" applyProtection="0"/>
    <xf numFmtId="0" fontId="39" fillId="3" borderId="0" applyNumberFormat="0" applyBorder="0" applyAlignment="0" applyProtection="0"/>
    <xf numFmtId="0" fontId="39" fillId="3" borderId="0" applyNumberFormat="0" applyBorder="0" applyAlignment="0" applyProtection="0"/>
    <xf numFmtId="164" fontId="39"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1" fillId="0" borderId="0" applyFont="0" applyFill="0" applyBorder="0" applyAlignment="0" applyProtection="0"/>
    <xf numFmtId="0" fontId="178" fillId="20" borderId="25" applyNumberFormat="0" applyAlignment="0" applyProtection="0"/>
    <xf numFmtId="164" fontId="1" fillId="0" borderId="0" applyFont="0" applyFill="0" applyBorder="0" applyAlignment="0" applyProtection="0"/>
    <xf numFmtId="0" fontId="65" fillId="13" borderId="0" applyNumberFormat="0" applyBorder="0" applyAlignment="0" applyProtection="0"/>
    <xf numFmtId="0" fontId="39" fillId="3" borderId="0" applyNumberFormat="0" applyBorder="0" applyAlignment="0" applyProtection="0"/>
    <xf numFmtId="0" fontId="39" fillId="11" borderId="0" applyNumberFormat="0" applyBorder="0" applyAlignment="0" applyProtection="0"/>
    <xf numFmtId="0" fontId="39" fillId="11" borderId="0" applyNumberFormat="0" applyBorder="0" applyAlignment="0" applyProtection="0"/>
    <xf numFmtId="0" fontId="39" fillId="13" borderId="0" applyNumberFormat="0" applyBorder="0" applyAlignment="0" applyProtection="0"/>
    <xf numFmtId="0" fontId="39" fillId="11" borderId="0" applyNumberFormat="0" applyBorder="0" applyAlignment="0" applyProtection="0"/>
    <xf numFmtId="0" fontId="39" fillId="11" borderId="0" applyNumberFormat="0" applyBorder="0" applyAlignment="0" applyProtection="0"/>
    <xf numFmtId="0" fontId="39" fillId="11" borderId="0" applyNumberFormat="0" applyBorder="0" applyAlignment="0" applyProtection="0"/>
    <xf numFmtId="0" fontId="39" fillId="11" borderId="0" applyNumberFormat="0" applyBorder="0" applyAlignment="0" applyProtection="0"/>
    <xf numFmtId="0" fontId="39" fillId="92" borderId="0" applyNumberFormat="0" applyBorder="0" applyAlignment="0" applyProtection="0"/>
    <xf numFmtId="0" fontId="39" fillId="92" borderId="0" applyNumberFormat="0" applyBorder="0" applyAlignment="0" applyProtection="0"/>
    <xf numFmtId="0" fontId="39" fillId="20" borderId="0" applyNumberFormat="0" applyBorder="0" applyAlignment="0" applyProtection="0"/>
    <xf numFmtId="0" fontId="39" fillId="20" borderId="0" applyNumberFormat="0" applyBorder="0" applyAlignment="0" applyProtection="0"/>
    <xf numFmtId="0" fontId="39" fillId="13" borderId="0" applyNumberFormat="0" applyBorder="0" applyAlignment="0" applyProtection="0"/>
    <xf numFmtId="0" fontId="39" fillId="3" borderId="0" applyNumberFormat="0" applyBorder="0" applyAlignment="0" applyProtection="0"/>
    <xf numFmtId="0" fontId="39" fillId="3" borderId="0" applyNumberFormat="0" applyBorder="0" applyAlignment="0" applyProtection="0"/>
    <xf numFmtId="0" fontId="39" fillId="3" borderId="0" applyNumberFormat="0" applyBorder="0" applyAlignment="0" applyProtection="0"/>
    <xf numFmtId="0" fontId="39" fillId="3" borderId="0" applyNumberFormat="0" applyBorder="0" applyAlignment="0" applyProtection="0"/>
    <xf numFmtId="0" fontId="39" fillId="3" borderId="0" applyNumberFormat="0" applyBorder="0" applyAlignment="0" applyProtection="0"/>
    <xf numFmtId="0" fontId="39" fillId="20" borderId="0" applyNumberFormat="0" applyBorder="0" applyAlignment="0" applyProtection="0"/>
    <xf numFmtId="0" fontId="39" fillId="20" borderId="0" applyNumberFormat="0" applyBorder="0" applyAlignment="0" applyProtection="0"/>
    <xf numFmtId="0" fontId="65" fillId="15" borderId="0" applyNumberFormat="0" applyBorder="0" applyAlignment="0" applyProtection="0"/>
    <xf numFmtId="0" fontId="39" fillId="3" borderId="0" applyNumberFormat="0" applyBorder="0" applyAlignment="0" applyProtection="0"/>
    <xf numFmtId="0" fontId="39" fillId="92" borderId="0" applyNumberFormat="0" applyBorder="0" applyAlignment="0" applyProtection="0"/>
    <xf numFmtId="0" fontId="39" fillId="20" borderId="0" applyNumberFormat="0" applyBorder="0" applyAlignment="0" applyProtection="0"/>
    <xf numFmtId="0" fontId="39" fillId="13" borderId="0" applyNumberFormat="0" applyBorder="0" applyAlignment="0" applyProtection="0"/>
    <xf numFmtId="0" fontId="39" fillId="20" borderId="0" applyNumberFormat="0" applyBorder="0" applyAlignment="0" applyProtection="0"/>
    <xf numFmtId="0" fontId="39" fillId="11" borderId="0" applyNumberFormat="0" applyBorder="0" applyAlignment="0" applyProtection="0"/>
    <xf numFmtId="0" fontId="39" fillId="13" borderId="0" applyNumberFormat="0" applyBorder="0" applyAlignment="0" applyProtection="0"/>
    <xf numFmtId="0" fontId="39" fillId="11" borderId="0" applyNumberFormat="0" applyBorder="0" applyAlignment="0" applyProtection="0"/>
    <xf numFmtId="0" fontId="39" fillId="3" borderId="0" applyNumberFormat="0" applyBorder="0" applyAlignment="0" applyProtection="0"/>
    <xf numFmtId="0" fontId="39" fillId="92" borderId="0" applyNumberFormat="0" applyBorder="0" applyAlignment="0" applyProtection="0"/>
    <xf numFmtId="0" fontId="39" fillId="20" borderId="0" applyNumberFormat="0" applyBorder="0" applyAlignment="0" applyProtection="0"/>
    <xf numFmtId="0" fontId="39" fillId="11"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20" borderId="0" applyNumberFormat="0" applyBorder="0" applyAlignment="0" applyProtection="0"/>
    <xf numFmtId="0" fontId="39" fillId="3" borderId="0" applyNumberFormat="0" applyBorder="0" applyAlignment="0" applyProtection="0"/>
    <xf numFmtId="0" fontId="39" fillId="11" borderId="0" applyNumberFormat="0" applyBorder="0" applyAlignment="0" applyProtection="0"/>
    <xf numFmtId="0" fontId="39" fillId="13" borderId="0" applyNumberFormat="0" applyBorder="0" applyAlignment="0" applyProtection="0"/>
    <xf numFmtId="0" fontId="39" fillId="3" borderId="0" applyNumberFormat="0" applyBorder="0" applyAlignment="0" applyProtection="0"/>
    <xf numFmtId="0" fontId="39" fillId="92" borderId="0" applyNumberFormat="0" applyBorder="0" applyAlignment="0" applyProtection="0"/>
    <xf numFmtId="0" fontId="39" fillId="20" borderId="0" applyNumberFormat="0" applyBorder="0" applyAlignment="0" applyProtection="0"/>
    <xf numFmtId="0" fontId="39" fillId="13" borderId="0" applyNumberFormat="0" applyBorder="0" applyAlignment="0" applyProtection="0"/>
    <xf numFmtId="0" fontId="39" fillId="3" borderId="0" applyNumberFormat="0" applyBorder="0" applyAlignment="0" applyProtection="0"/>
    <xf numFmtId="0" fontId="39" fillId="92" borderId="0" applyNumberFormat="0" applyBorder="0" applyAlignment="0" applyProtection="0"/>
    <xf numFmtId="0" fontId="39" fillId="20" borderId="0" applyNumberFormat="0" applyBorder="0" applyAlignment="0" applyProtection="0"/>
    <xf numFmtId="0" fontId="39" fillId="20" borderId="0" applyNumberFormat="0" applyBorder="0" applyAlignment="0" applyProtection="0"/>
    <xf numFmtId="0" fontId="22" fillId="91" borderId="9" applyNumberFormat="0" applyAlignment="0" applyProtection="0"/>
    <xf numFmtId="0" fontId="39" fillId="92" borderId="0" applyNumberFormat="0" applyBorder="0" applyAlignment="0" applyProtection="0"/>
    <xf numFmtId="0" fontId="39" fillId="20" borderId="0" applyNumberFormat="0" applyBorder="0" applyAlignment="0" applyProtection="0"/>
    <xf numFmtId="0" fontId="39" fillId="13" borderId="0" applyNumberFormat="0" applyBorder="0" applyAlignment="0" applyProtection="0"/>
    <xf numFmtId="0" fontId="39" fillId="11" borderId="0" applyNumberFormat="0" applyBorder="0" applyAlignment="0" applyProtection="0"/>
    <xf numFmtId="0" fontId="39" fillId="3" borderId="0" applyNumberFormat="0" applyBorder="0" applyAlignment="0" applyProtection="0"/>
    <xf numFmtId="0" fontId="11" fillId="91" borderId="1" applyNumberFormat="0" applyAlignment="0" applyProtection="0"/>
    <xf numFmtId="0" fontId="39" fillId="92" borderId="0" applyNumberFormat="0" applyBorder="0" applyAlignment="0" applyProtection="0"/>
    <xf numFmtId="0" fontId="39" fillId="20" borderId="0" applyNumberFormat="0" applyBorder="0" applyAlignment="0" applyProtection="0"/>
    <xf numFmtId="0" fontId="39" fillId="13" borderId="0" applyNumberFormat="0" applyBorder="0" applyAlignment="0" applyProtection="0"/>
    <xf numFmtId="0" fontId="39" fillId="20" borderId="0" applyNumberFormat="0" applyBorder="0" applyAlignment="0" applyProtection="0"/>
    <xf numFmtId="0" fontId="11" fillId="11" borderId="1" applyNumberFormat="0" applyAlignment="0" applyProtection="0"/>
    <xf numFmtId="0" fontId="11" fillId="11" borderId="1" applyNumberFormat="0" applyAlignment="0" applyProtection="0"/>
    <xf numFmtId="0" fontId="11" fillId="11" borderId="1" applyNumberFormat="0" applyAlignment="0" applyProtection="0"/>
    <xf numFmtId="0" fontId="11" fillId="11" borderId="1" applyNumberFormat="0" applyAlignment="0" applyProtection="0"/>
    <xf numFmtId="0" fontId="11" fillId="11" borderId="1" applyNumberFormat="0" applyAlignment="0" applyProtection="0"/>
    <xf numFmtId="0" fontId="11" fillId="11" borderId="1" applyNumberFormat="0" applyAlignment="0" applyProtection="0"/>
    <xf numFmtId="0" fontId="11" fillId="20" borderId="1" applyNumberFormat="0" applyAlignment="0" applyProtection="0"/>
    <xf numFmtId="0" fontId="11" fillId="11" borderId="1" applyNumberFormat="0" applyAlignment="0" applyProtection="0"/>
    <xf numFmtId="0" fontId="11" fillId="11" borderId="1" applyNumberFormat="0" applyAlignment="0" applyProtection="0"/>
    <xf numFmtId="0" fontId="11" fillId="11" borderId="1" applyNumberFormat="0" applyAlignment="0" applyProtection="0"/>
    <xf numFmtId="0" fontId="11" fillId="11" borderId="1" applyNumberFormat="0" applyAlignment="0" applyProtection="0"/>
    <xf numFmtId="0" fontId="11" fillId="11" borderId="1" applyNumberFormat="0" applyAlignment="0" applyProtection="0"/>
    <xf numFmtId="0" fontId="11" fillId="11" borderId="1" applyNumberFormat="0" applyAlignment="0" applyProtection="0"/>
    <xf numFmtId="0" fontId="11" fillId="11" borderId="1" applyNumberFormat="0" applyAlignment="0" applyProtection="0"/>
    <xf numFmtId="0" fontId="39" fillId="92" borderId="0" applyNumberFormat="0" applyBorder="0" applyAlignment="0" applyProtection="0"/>
    <xf numFmtId="0" fontId="39" fillId="20" borderId="0" applyNumberFormat="0" applyBorder="0" applyAlignment="0" applyProtection="0"/>
    <xf numFmtId="0" fontId="39" fillId="13" borderId="0" applyNumberFormat="0" applyBorder="0" applyAlignment="0" applyProtection="0"/>
    <xf numFmtId="0" fontId="39" fillId="3" borderId="0" applyNumberFormat="0" applyBorder="0" applyAlignment="0" applyProtection="0"/>
    <xf numFmtId="0" fontId="39" fillId="11" borderId="0" applyNumberFormat="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39" fillId="0" borderId="0" applyFont="0" applyFill="0" applyBorder="0" applyAlignment="0" applyProtection="0"/>
    <xf numFmtId="164" fontId="3"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39" fillId="0" borderId="0" applyFont="0" applyFill="0" applyBorder="0" applyAlignment="0" applyProtection="0"/>
    <xf numFmtId="164" fontId="3"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39" fillId="0" borderId="0" applyFont="0" applyFill="0" applyBorder="0" applyAlignment="0" applyProtection="0"/>
    <xf numFmtId="164" fontId="44" fillId="0" borderId="0" applyFont="0" applyFill="0" applyBorder="0" applyAlignment="0" applyProtection="0"/>
    <xf numFmtId="164" fontId="3" fillId="0" borderId="0" applyFont="0" applyFill="0" applyBorder="0" applyAlignment="0" applyProtection="0"/>
    <xf numFmtId="164" fontId="50"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39" fillId="0" borderId="0" applyFont="0" applyFill="0" applyBorder="0" applyAlignment="0" applyProtection="0"/>
    <xf numFmtId="164" fontId="50" fillId="0" borderId="0" applyFont="0" applyFill="0" applyBorder="0" applyAlignment="0" applyProtection="0"/>
    <xf numFmtId="164" fontId="1" fillId="0" borderId="0" applyFont="0" applyFill="0" applyBorder="0" applyAlignment="0" applyProtection="0"/>
    <xf numFmtId="164" fontId="8" fillId="0" borderId="0" applyFont="0" applyFill="0" applyBorder="0" applyAlignment="0" applyProtection="0"/>
    <xf numFmtId="164" fontId="1" fillId="0" borderId="0" applyFont="0" applyFill="0" applyBorder="0" applyAlignment="0" applyProtection="0"/>
    <xf numFmtId="164" fontId="8" fillId="0" borderId="0" applyFont="0" applyFill="0" applyBorder="0" applyAlignment="0" applyProtection="0"/>
    <xf numFmtId="165" fontId="89" fillId="0" borderId="0" applyFill="0" applyBorder="0"/>
    <xf numFmtId="166"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9" fillId="3" borderId="1" applyNumberFormat="0" applyAlignment="0" applyProtection="0"/>
    <xf numFmtId="0" fontId="24" fillId="0" borderId="12" applyNumberFormat="0" applyFill="0" applyAlignment="0" applyProtection="0"/>
    <xf numFmtId="164" fontId="8" fillId="0" borderId="0" applyFont="0" applyFill="0" applyBorder="0" applyAlignment="0" applyProtection="0"/>
    <xf numFmtId="0" fontId="39" fillId="13" borderId="0" applyNumberFormat="0" applyBorder="0" applyAlignment="0" applyProtection="0"/>
    <xf numFmtId="165" fontId="71" fillId="0" borderId="0" applyFill="0" applyBorder="0" applyAlignment="0" applyProtection="0">
      <alignment horizontal="right" vertical="top"/>
    </xf>
    <xf numFmtId="165" fontId="71" fillId="0" borderId="0" applyFill="0" applyBorder="0" applyAlignment="0" applyProtection="0">
      <alignment horizontal="right" vertical="top"/>
    </xf>
    <xf numFmtId="0" fontId="26" fillId="66" borderId="9" applyNumberFormat="0">
      <alignment vertical="center"/>
    </xf>
    <xf numFmtId="0" fontId="8" fillId="13" borderId="20" applyNumberFormat="0" applyFont="0" applyAlignment="0" applyProtection="0"/>
    <xf numFmtId="0" fontId="8" fillId="0" borderId="0"/>
    <xf numFmtId="164" fontId="8" fillId="0" borderId="0" applyFont="0" applyFill="0" applyBorder="0" applyAlignment="0" applyProtection="0"/>
    <xf numFmtId="0" fontId="59" fillId="20" borderId="26" applyNumberFormat="0" applyAlignment="0" applyProtection="0"/>
    <xf numFmtId="0" fontId="19" fillId="3" borderId="1" applyNumberFormat="0" applyAlignment="0" applyProtection="0"/>
    <xf numFmtId="0" fontId="19" fillId="3" borderId="1" applyNumberFormat="0" applyAlignment="0" applyProtection="0"/>
    <xf numFmtId="0" fontId="19" fillId="3" borderId="1" applyNumberFormat="0" applyAlignment="0" applyProtection="0"/>
    <xf numFmtId="0" fontId="19" fillId="3" borderId="1" applyNumberFormat="0" applyAlignment="0" applyProtection="0"/>
    <xf numFmtId="0" fontId="19" fillId="3" borderId="1" applyNumberFormat="0" applyAlignment="0" applyProtection="0"/>
    <xf numFmtId="0" fontId="19" fillId="3" borderId="1" applyNumberFormat="0" applyAlignment="0" applyProtection="0"/>
    <xf numFmtId="0" fontId="19" fillId="13" borderId="1" applyNumberFormat="0" applyAlignment="0" applyProtection="0"/>
    <xf numFmtId="0" fontId="19" fillId="3" borderId="1" applyNumberFormat="0" applyAlignment="0" applyProtection="0"/>
    <xf numFmtId="0" fontId="19" fillId="3" borderId="1" applyNumberFormat="0" applyAlignment="0" applyProtection="0"/>
    <xf numFmtId="0" fontId="19" fillId="3" borderId="1" applyNumberFormat="0" applyAlignment="0" applyProtection="0"/>
    <xf numFmtId="0" fontId="19" fillId="3" borderId="1" applyNumberFormat="0" applyAlignment="0" applyProtection="0"/>
    <xf numFmtId="0" fontId="19" fillId="3" borderId="1" applyNumberFormat="0" applyAlignment="0" applyProtection="0"/>
    <xf numFmtId="0" fontId="19" fillId="3" borderId="1" applyNumberFormat="0" applyAlignment="0" applyProtection="0"/>
    <xf numFmtId="0" fontId="19" fillId="3" borderId="1" applyNumberFormat="0" applyAlignment="0" applyProtection="0"/>
    <xf numFmtId="0" fontId="1" fillId="60" borderId="40" applyNumberFormat="0" applyAlignment="0">
      <protection locked="0"/>
    </xf>
    <xf numFmtId="0" fontId="1" fillId="60" borderId="40" applyNumberFormat="0" applyAlignment="0">
      <protection locked="0"/>
    </xf>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0" fontId="39" fillId="20" borderId="0" applyNumberFormat="0" applyBorder="0" applyAlignment="0" applyProtection="0"/>
    <xf numFmtId="0" fontId="176" fillId="0" borderId="5" applyNumberFormat="0" applyFill="0" applyAlignment="0" applyProtection="0"/>
    <xf numFmtId="0" fontId="39" fillId="11" borderId="0" applyNumberFormat="0" applyBorder="0" applyAlignment="0" applyProtection="0"/>
    <xf numFmtId="0" fontId="8" fillId="13" borderId="20" applyNumberFormat="0" applyFont="0" applyAlignment="0" applyProtection="0"/>
    <xf numFmtId="0" fontId="39" fillId="20" borderId="0" applyNumberFormat="0" applyBorder="0" applyAlignment="0" applyProtection="0"/>
    <xf numFmtId="0" fontId="8" fillId="13" borderId="20" applyNumberFormat="0" applyFont="0" applyAlignment="0" applyProtection="0"/>
    <xf numFmtId="0" fontId="8" fillId="13" borderId="20" applyNumberFormat="0" applyFont="0" applyAlignment="0" applyProtection="0"/>
    <xf numFmtId="0" fontId="8" fillId="13" borderId="20" applyNumberFormat="0" applyFont="0" applyAlignment="0" applyProtection="0"/>
    <xf numFmtId="0" fontId="8" fillId="13" borderId="20" applyNumberFormat="0" applyFont="0" applyAlignment="0" applyProtection="0"/>
    <xf numFmtId="0" fontId="8" fillId="13" borderId="20" applyNumberFormat="0" applyFont="0" applyAlignment="0" applyProtection="0"/>
    <xf numFmtId="0" fontId="39" fillId="0" borderId="0"/>
    <xf numFmtId="0" fontId="36" fillId="0" borderId="8"/>
    <xf numFmtId="0" fontId="36" fillId="0" borderId="8"/>
    <xf numFmtId="164" fontId="8" fillId="0" borderId="0" applyFont="0" applyFill="0" applyBorder="0" applyAlignment="0" applyProtection="0"/>
    <xf numFmtId="164" fontId="1" fillId="0" borderId="0" applyFont="0" applyFill="0" applyBorder="0" applyAlignment="0" applyProtection="0"/>
    <xf numFmtId="164" fontId="70"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0" fontId="8" fillId="7" borderId="7" applyNumberFormat="0" applyFont="0" applyAlignment="0" applyProtection="0"/>
    <xf numFmtId="0" fontId="8" fillId="7" borderId="7" applyNumberFormat="0" applyFont="0" applyAlignment="0" applyProtection="0"/>
    <xf numFmtId="0" fontId="8" fillId="7" borderId="7" applyNumberFormat="0" applyFont="0" applyAlignment="0" applyProtection="0"/>
    <xf numFmtId="0" fontId="8" fillId="7" borderId="7" applyNumberFormat="0" applyFont="0" applyAlignment="0" applyProtection="0"/>
    <xf numFmtId="0" fontId="8" fillId="7" borderId="7" applyNumberFormat="0" applyFont="0" applyAlignment="0" applyProtection="0"/>
    <xf numFmtId="0" fontId="8" fillId="7" borderId="7" applyNumberFormat="0" applyFont="0" applyAlignment="0" applyProtection="0"/>
    <xf numFmtId="0" fontId="8" fillId="7" borderId="7" applyNumberFormat="0" applyFont="0" applyAlignment="0" applyProtection="0"/>
    <xf numFmtId="0" fontId="1" fillId="7" borderId="7" applyNumberFormat="0" applyFont="0" applyAlignment="0" applyProtection="0"/>
    <xf numFmtId="0" fontId="1" fillId="7" borderId="7" applyNumberFormat="0" applyFont="0" applyAlignment="0" applyProtection="0"/>
    <xf numFmtId="0" fontId="1" fillId="7" borderId="7" applyNumberFormat="0" applyFont="0" applyAlignment="0" applyProtection="0"/>
    <xf numFmtId="0" fontId="8" fillId="7" borderId="7" applyNumberFormat="0" applyFont="0" applyAlignment="0" applyProtection="0"/>
    <xf numFmtId="0" fontId="8" fillId="7" borderId="7" applyNumberFormat="0" applyFont="0" applyAlignment="0" applyProtection="0"/>
    <xf numFmtId="0" fontId="1" fillId="7" borderId="7" applyNumberFormat="0" applyFont="0" applyAlignment="0" applyProtection="0"/>
    <xf numFmtId="0" fontId="22" fillId="11" borderId="9" applyNumberFormat="0" applyAlignment="0" applyProtection="0"/>
    <xf numFmtId="0" fontId="22" fillId="11" borderId="9" applyNumberFormat="0" applyAlignment="0" applyProtection="0"/>
    <xf numFmtId="0" fontId="22" fillId="11" borderId="9" applyNumberFormat="0" applyAlignment="0" applyProtection="0"/>
    <xf numFmtId="0" fontId="22" fillId="11" borderId="9" applyNumberFormat="0" applyAlignment="0" applyProtection="0"/>
    <xf numFmtId="0" fontId="22" fillId="11" borderId="9" applyNumberFormat="0" applyAlignment="0" applyProtection="0"/>
    <xf numFmtId="0" fontId="22" fillId="11" borderId="9" applyNumberFormat="0" applyAlignment="0" applyProtection="0"/>
    <xf numFmtId="0" fontId="22" fillId="20" borderId="9" applyNumberFormat="0" applyAlignment="0" applyProtection="0"/>
    <xf numFmtId="0" fontId="22" fillId="11" borderId="9" applyNumberFormat="0" applyAlignment="0" applyProtection="0"/>
    <xf numFmtId="0" fontId="22" fillId="11" borderId="9" applyNumberFormat="0" applyAlignment="0" applyProtection="0"/>
    <xf numFmtId="0" fontId="22" fillId="11" borderId="9" applyNumberFormat="0" applyAlignment="0" applyProtection="0"/>
    <xf numFmtId="0" fontId="22" fillId="11" borderId="9" applyNumberFormat="0" applyAlignment="0" applyProtection="0"/>
    <xf numFmtId="0" fontId="22" fillId="11" borderId="9" applyNumberFormat="0" applyAlignment="0" applyProtection="0"/>
    <xf numFmtId="0" fontId="22" fillId="11" borderId="9" applyNumberFormat="0" applyAlignment="0" applyProtection="0"/>
    <xf numFmtId="0" fontId="22" fillId="11" borderId="9" applyNumberFormat="0" applyAlignment="0" applyProtection="0"/>
    <xf numFmtId="0" fontId="39" fillId="13" borderId="0" applyNumberFormat="0" applyBorder="0" applyAlignment="0" applyProtection="0"/>
    <xf numFmtId="0" fontId="39" fillId="13" borderId="0" applyNumberFormat="0" applyBorder="0" applyAlignment="0" applyProtection="0"/>
    <xf numFmtId="0" fontId="39" fillId="3" borderId="0" applyNumberFormat="0" applyBorder="0" applyAlignment="0" applyProtection="0"/>
    <xf numFmtId="49" fontId="126" fillId="76" borderId="43">
      <alignment horizontal="left"/>
    </xf>
    <xf numFmtId="49" fontId="127" fillId="76" borderId="44">
      <alignment horizontal="centerContinuous"/>
    </xf>
    <xf numFmtId="0" fontId="1" fillId="77" borderId="44"/>
    <xf numFmtId="0" fontId="1" fillId="77" borderId="44"/>
    <xf numFmtId="0" fontId="39" fillId="3" borderId="0" applyNumberFormat="0" applyBorder="0" applyAlignment="0" applyProtection="0"/>
    <xf numFmtId="0" fontId="39" fillId="92" borderId="0" applyNumberFormat="0" applyBorder="0" applyAlignment="0" applyProtection="0"/>
    <xf numFmtId="0" fontId="1" fillId="78" borderId="44"/>
    <xf numFmtId="0" fontId="1" fillId="78" borderId="44"/>
    <xf numFmtId="49" fontId="126" fillId="76" borderId="71">
      <alignment horizontal="centerContinuous"/>
    </xf>
    <xf numFmtId="49" fontId="127" fillId="76" borderId="44">
      <alignment horizontal="left"/>
    </xf>
    <xf numFmtId="0" fontId="39" fillId="20" borderId="0" applyNumberFormat="0" applyBorder="0" applyAlignment="0" applyProtection="0"/>
    <xf numFmtId="0" fontId="39" fillId="13" borderId="0" applyNumberFormat="0" applyBorder="0" applyAlignment="0" applyProtection="0"/>
    <xf numFmtId="0" fontId="65" fillId="3" borderId="0" applyNumberFormat="0" applyBorder="0" applyAlignment="0" applyProtection="0"/>
    <xf numFmtId="189" fontId="132" fillId="0" borderId="48" applyNumberFormat="0" applyFont="0" applyFill="0" applyAlignment="0" applyProtection="0"/>
    <xf numFmtId="164" fontId="8" fillId="0" borderId="0" applyFont="0" applyFill="0" applyBorder="0" applyAlignment="0" applyProtection="0"/>
    <xf numFmtId="189" fontId="132" fillId="0" borderId="49" applyNumberFormat="0" applyFont="0" applyFill="0" applyAlignment="0" applyProtection="0"/>
    <xf numFmtId="0" fontId="24" fillId="0" borderId="50" applyNumberFormat="0" applyFill="0" applyAlignment="0" applyProtection="0"/>
    <xf numFmtId="0" fontId="24" fillId="0" borderId="50" applyNumberFormat="0" applyFill="0" applyAlignment="0" applyProtection="0"/>
    <xf numFmtId="0" fontId="24" fillId="0" borderId="50" applyNumberFormat="0" applyFill="0" applyAlignment="0" applyProtection="0"/>
    <xf numFmtId="0" fontId="24" fillId="0" borderId="50" applyNumberFormat="0" applyFill="0" applyAlignment="0" applyProtection="0"/>
    <xf numFmtId="0" fontId="24" fillId="0" borderId="50" applyNumberFormat="0" applyFill="0" applyAlignment="0" applyProtection="0"/>
    <xf numFmtId="0" fontId="24" fillId="0" borderId="50" applyNumberFormat="0" applyFill="0" applyAlignment="0" applyProtection="0"/>
    <xf numFmtId="0" fontId="24" fillId="0" borderId="12" applyNumberFormat="0" applyFill="0" applyAlignment="0" applyProtection="0"/>
    <xf numFmtId="0" fontId="24" fillId="0" borderId="50" applyNumberFormat="0" applyFill="0" applyAlignment="0" applyProtection="0"/>
    <xf numFmtId="0" fontId="24" fillId="0" borderId="50" applyNumberFormat="0" applyFill="0" applyAlignment="0" applyProtection="0"/>
    <xf numFmtId="0" fontId="24" fillId="0" borderId="50" applyNumberFormat="0" applyFill="0" applyAlignment="0" applyProtection="0"/>
    <xf numFmtId="0" fontId="24" fillId="0" borderId="50" applyNumberFormat="0" applyFill="0" applyAlignment="0" applyProtection="0"/>
    <xf numFmtId="0" fontId="24" fillId="0" borderId="50" applyNumberFormat="0" applyFill="0" applyAlignment="0" applyProtection="0"/>
    <xf numFmtId="0" fontId="24" fillId="0" borderId="50" applyNumberFormat="0" applyFill="0" applyAlignment="0" applyProtection="0"/>
    <xf numFmtId="166" fontId="1" fillId="0" borderId="0" applyFont="0" applyFill="0" applyBorder="0" applyAlignment="0" applyProtection="0"/>
    <xf numFmtId="0" fontId="8" fillId="13" borderId="20" applyNumberFormat="0" applyFont="0" applyAlignment="0" applyProtection="0"/>
    <xf numFmtId="0" fontId="8" fillId="13" borderId="20" applyNumberFormat="0" applyFont="0" applyAlignment="0" applyProtection="0"/>
    <xf numFmtId="0" fontId="8" fillId="13" borderId="20" applyNumberFormat="0" applyFont="0" applyAlignment="0" applyProtection="0"/>
    <xf numFmtId="0" fontId="39" fillId="3" borderId="0" applyNumberFormat="0" applyBorder="0" applyAlignment="0" applyProtection="0"/>
    <xf numFmtId="164" fontId="8" fillId="0" borderId="0" applyFont="0" applyFill="0" applyBorder="0" applyAlignment="0" applyProtection="0"/>
    <xf numFmtId="164" fontId="70"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50" fillId="0" borderId="0" applyFont="0" applyFill="0" applyBorder="0" applyAlignment="0" applyProtection="0"/>
    <xf numFmtId="164" fontId="8" fillId="0" borderId="0" applyFont="0" applyFill="0" applyBorder="0" applyAlignment="0" applyProtection="0"/>
    <xf numFmtId="164" fontId="1" fillId="0" borderId="0" applyFont="0" applyFill="0" applyBorder="0" applyAlignment="0" applyProtection="0"/>
    <xf numFmtId="0" fontId="175" fillId="0" borderId="24" applyNumberFormat="0" applyFill="0" applyAlignment="0" applyProtection="0"/>
    <xf numFmtId="0" fontId="176" fillId="0" borderId="5" applyNumberFormat="0" applyFill="0" applyAlignment="0" applyProtection="0"/>
    <xf numFmtId="0" fontId="36" fillId="0" borderId="76"/>
    <xf numFmtId="0" fontId="176" fillId="0" borderId="0" applyNumberFormat="0" applyFill="0" applyBorder="0" applyAlignment="0" applyProtection="0"/>
    <xf numFmtId="0" fontId="179" fillId="0" borderId="74" applyNumberFormat="0" applyFill="0" applyAlignment="0" applyProtection="0"/>
    <xf numFmtId="173" fontId="172" fillId="0" borderId="0"/>
    <xf numFmtId="0" fontId="65" fillId="3" borderId="0" applyNumberFormat="0" applyBorder="0" applyAlignment="0" applyProtection="0"/>
    <xf numFmtId="164" fontId="8" fillId="0" borderId="0" applyFont="0" applyFill="0" applyBorder="0" applyAlignment="0" applyProtection="0"/>
    <xf numFmtId="0" fontId="39" fillId="20" borderId="0" applyNumberFormat="0" applyBorder="0" applyAlignment="0" applyProtection="0"/>
    <xf numFmtId="0" fontId="3" fillId="0" borderId="0"/>
    <xf numFmtId="0" fontId="39" fillId="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6" fontId="1" fillId="0" borderId="0" applyFont="0" applyFill="0" applyBorder="0" applyAlignment="0" applyProtection="0"/>
    <xf numFmtId="164" fontId="1" fillId="0" borderId="0" applyFont="0" applyFill="0" applyBorder="0" applyAlignment="0" applyProtection="0"/>
    <xf numFmtId="0" fontId="55" fillId="55" borderId="0" applyNumberFormat="0" applyBorder="0" applyAlignment="0" applyProtection="0"/>
    <xf numFmtId="164" fontId="3" fillId="0" borderId="0" applyFont="0" applyFill="0" applyBorder="0" applyAlignment="0" applyProtection="0"/>
    <xf numFmtId="0" fontId="176" fillId="0" borderId="5" applyNumberFormat="0" applyFill="0" applyAlignment="0" applyProtection="0"/>
    <xf numFmtId="0" fontId="176" fillId="0" borderId="0" applyNumberFormat="0" applyFill="0" applyBorder="0" applyAlignment="0" applyProtection="0"/>
    <xf numFmtId="164" fontId="3" fillId="0" borderId="0" applyFont="0" applyFill="0" applyBorder="0" applyAlignment="0" applyProtection="0"/>
    <xf numFmtId="0" fontId="8" fillId="13" borderId="20" applyNumberFormat="0" applyFont="0" applyAlignment="0" applyProtection="0"/>
    <xf numFmtId="164" fontId="8" fillId="0" borderId="0" applyFont="0" applyFill="0" applyBorder="0" applyAlignment="0" applyProtection="0"/>
    <xf numFmtId="0" fontId="36" fillId="0" borderId="8"/>
    <xf numFmtId="0" fontId="39" fillId="11" borderId="0" applyNumberFormat="0" applyBorder="0" applyAlignment="0" applyProtection="0"/>
    <xf numFmtId="164" fontId="8" fillId="0" borderId="0" applyFont="0" applyFill="0" applyBorder="0" applyAlignment="0" applyProtection="0"/>
    <xf numFmtId="0" fontId="39" fillId="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1" borderId="0" applyNumberFormat="0" applyBorder="0" applyAlignment="0" applyProtection="0"/>
    <xf numFmtId="0" fontId="5" fillId="0" borderId="18" applyFont="0" applyFill="0" applyAlignment="0" applyProtection="0"/>
    <xf numFmtId="37" fontId="142" fillId="0" borderId="18" applyNumberFormat="0" applyFont="0" applyFill="0" applyAlignment="0"/>
    <xf numFmtId="0" fontId="39" fillId="20" borderId="0" applyNumberFormat="0" applyBorder="0" applyAlignment="0" applyProtection="0"/>
    <xf numFmtId="0" fontId="39" fillId="20" borderId="0" applyNumberFormat="0" applyBorder="0" applyAlignment="0" applyProtection="0"/>
    <xf numFmtId="164" fontId="39" fillId="0" borderId="0" applyFont="0" applyFill="0" applyBorder="0" applyAlignment="0" applyProtection="0"/>
    <xf numFmtId="49" fontId="126" fillId="76" borderId="71">
      <alignment horizontal="centerContinuous"/>
    </xf>
    <xf numFmtId="9" fontId="3"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0" fontId="180" fillId="0" borderId="0" applyNumberFormat="0" applyFill="0" applyBorder="0" applyAlignment="0" applyProtection="0"/>
    <xf numFmtId="0" fontId="45" fillId="0" borderId="12" applyNumberFormat="0" applyFill="0" applyAlignment="0" applyProtection="0"/>
    <xf numFmtId="0" fontId="45" fillId="0" borderId="12" applyNumberFormat="0" applyFill="0" applyAlignment="0" applyProtection="0"/>
    <xf numFmtId="0" fontId="45" fillId="0" borderId="12" applyNumberFormat="0" applyFill="0" applyAlignment="0" applyProtection="0"/>
    <xf numFmtId="166" fontId="1" fillId="0" borderId="0" applyFont="0" applyFill="0" applyBorder="0" applyAlignment="0" applyProtection="0"/>
    <xf numFmtId="0" fontId="36" fillId="0" borderId="8"/>
    <xf numFmtId="0" fontId="36" fillId="0" borderId="8"/>
    <xf numFmtId="0" fontId="36" fillId="0" borderId="8"/>
    <xf numFmtId="0" fontId="36" fillId="0" borderId="8"/>
    <xf numFmtId="0" fontId="36" fillId="0" borderId="8"/>
    <xf numFmtId="0" fontId="36" fillId="0" borderId="8"/>
    <xf numFmtId="0" fontId="24" fillId="0" borderId="12" applyNumberFormat="0" applyFill="0" applyAlignment="0" applyProtection="0"/>
    <xf numFmtId="0" fontId="1" fillId="60" borderId="40" applyNumberFormat="0" applyAlignment="0">
      <protection locked="0"/>
    </xf>
    <xf numFmtId="0" fontId="1" fillId="60" borderId="40" applyNumberFormat="0" applyAlignment="0">
      <protection locked="0"/>
    </xf>
    <xf numFmtId="49" fontId="126" fillId="76" borderId="43">
      <alignment horizontal="left"/>
    </xf>
    <xf numFmtId="49" fontId="127" fillId="76" borderId="44">
      <alignment horizontal="centerContinuous"/>
    </xf>
    <xf numFmtId="0" fontId="1" fillId="77" borderId="44"/>
    <xf numFmtId="0" fontId="1" fillId="77" borderId="44"/>
    <xf numFmtId="0" fontId="1" fillId="78" borderId="44"/>
    <xf numFmtId="0" fontId="1" fillId="78" borderId="44"/>
    <xf numFmtId="49" fontId="127" fillId="76" borderId="44">
      <alignment horizontal="left"/>
    </xf>
    <xf numFmtId="189" fontId="132" fillId="0" borderId="48" applyNumberFormat="0" applyFont="0" applyFill="0" applyAlignment="0" applyProtection="0"/>
    <xf numFmtId="189" fontId="132" fillId="0" borderId="49" applyNumberFormat="0" applyFont="0" applyFill="0" applyAlignment="0" applyProtection="0"/>
    <xf numFmtId="0" fontId="24" fillId="0" borderId="50" applyNumberFormat="0" applyFill="0" applyAlignment="0" applyProtection="0"/>
    <xf numFmtId="0" fontId="24" fillId="0" borderId="50" applyNumberFormat="0" applyFill="0" applyAlignment="0" applyProtection="0"/>
    <xf numFmtId="0" fontId="24" fillId="0" borderId="50" applyNumberFormat="0" applyFill="0" applyAlignment="0" applyProtection="0"/>
    <xf numFmtId="0" fontId="24" fillId="0" borderId="50" applyNumberFormat="0" applyFill="0" applyAlignment="0" applyProtection="0"/>
    <xf numFmtId="0" fontId="24" fillId="0" borderId="50" applyNumberFormat="0" applyFill="0" applyAlignment="0" applyProtection="0"/>
    <xf numFmtId="0" fontId="24" fillId="0" borderId="50" applyNumberFormat="0" applyFill="0" applyAlignment="0" applyProtection="0"/>
    <xf numFmtId="0" fontId="24" fillId="0" borderId="12" applyNumberFormat="0" applyFill="0" applyAlignment="0" applyProtection="0"/>
    <xf numFmtId="0" fontId="24" fillId="0" borderId="50" applyNumberFormat="0" applyFill="0" applyAlignment="0" applyProtection="0"/>
    <xf numFmtId="0" fontId="24" fillId="0" borderId="50" applyNumberFormat="0" applyFill="0" applyAlignment="0" applyProtection="0"/>
    <xf numFmtId="0" fontId="24" fillId="0" borderId="50" applyNumberFormat="0" applyFill="0" applyAlignment="0" applyProtection="0"/>
    <xf numFmtId="0" fontId="24" fillId="0" borderId="50" applyNumberFormat="0" applyFill="0" applyAlignment="0" applyProtection="0"/>
    <xf numFmtId="0" fontId="24" fillId="0" borderId="50" applyNumberFormat="0" applyFill="0" applyAlignment="0" applyProtection="0"/>
    <xf numFmtId="0" fontId="24" fillId="0" borderId="50" applyNumberFormat="0" applyFill="0" applyAlignment="0" applyProtection="0"/>
    <xf numFmtId="164" fontId="39" fillId="0" borderId="0" applyFont="0" applyFill="0" applyBorder="0" applyAlignment="0" applyProtection="0"/>
    <xf numFmtId="164" fontId="49" fillId="0" borderId="0" applyFont="0" applyFill="0" applyBorder="0" applyAlignment="0" applyProtection="0"/>
    <xf numFmtId="164" fontId="39" fillId="0" borderId="0" applyFont="0" applyFill="0" applyBorder="0" applyAlignment="0" applyProtection="0"/>
    <xf numFmtId="164" fontId="50" fillId="0" borderId="0" applyFont="0" applyFill="0" applyBorder="0" applyAlignment="0" applyProtection="0"/>
    <xf numFmtId="164" fontId="50"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39" fillId="0" borderId="0" applyFont="0" applyFill="0" applyBorder="0" applyAlignment="0" applyProtection="0"/>
    <xf numFmtId="164" fontId="39" fillId="0" borderId="0" applyFont="0" applyFill="0" applyBorder="0" applyAlignment="0" applyProtection="0"/>
    <xf numFmtId="164" fontId="39" fillId="0" borderId="0" applyFont="0" applyFill="0" applyBorder="0" applyAlignment="0" applyProtection="0"/>
    <xf numFmtId="164" fontId="39" fillId="0" borderId="0" applyFont="0" applyFill="0" applyBorder="0" applyAlignment="0" applyProtection="0"/>
    <xf numFmtId="164" fontId="39" fillId="0" borderId="0" applyFont="0" applyFill="0" applyBorder="0" applyAlignment="0" applyProtection="0"/>
    <xf numFmtId="164" fontId="39" fillId="0" borderId="0" applyFont="0" applyFill="0" applyBorder="0" applyAlignment="0" applyProtection="0"/>
    <xf numFmtId="164" fontId="39" fillId="0" borderId="0" applyFont="0" applyFill="0" applyBorder="0" applyAlignment="0" applyProtection="0"/>
    <xf numFmtId="164" fontId="39" fillId="0" borderId="0" applyFont="0" applyFill="0" applyBorder="0" applyAlignment="0" applyProtection="0"/>
    <xf numFmtId="49" fontId="126" fillId="76" borderId="75">
      <alignment horizontal="centerContinuous"/>
    </xf>
    <xf numFmtId="0" fontId="36" fillId="0" borderId="76"/>
    <xf numFmtId="0" fontId="36" fillId="0" borderId="76"/>
    <xf numFmtId="0" fontId="36" fillId="0" borderId="76"/>
    <xf numFmtId="0" fontId="36" fillId="0" borderId="76"/>
    <xf numFmtId="49" fontId="126" fillId="76" borderId="75">
      <alignment horizontal="centerContinuous"/>
    </xf>
    <xf numFmtId="0" fontId="36" fillId="0" borderId="76"/>
    <xf numFmtId="0" fontId="36" fillId="0" borderId="76"/>
    <xf numFmtId="0" fontId="36" fillId="0" borderId="76"/>
    <xf numFmtId="0" fontId="36" fillId="0" borderId="76"/>
    <xf numFmtId="49" fontId="126" fillId="76" borderId="75">
      <alignment horizontal="centerContinuous"/>
    </xf>
    <xf numFmtId="0" fontId="36" fillId="0" borderId="76"/>
    <xf numFmtId="0" fontId="36" fillId="0" borderId="76"/>
    <xf numFmtId="0" fontId="36" fillId="0" borderId="76"/>
    <xf numFmtId="0" fontId="36" fillId="0" borderId="76"/>
    <xf numFmtId="49" fontId="126" fillId="76" borderId="75">
      <alignment horizontal="centerContinuous"/>
    </xf>
    <xf numFmtId="0" fontId="36" fillId="0" borderId="76"/>
    <xf numFmtId="0" fontId="36" fillId="0" borderId="76"/>
    <xf numFmtId="0" fontId="36" fillId="0" borderId="76"/>
    <xf numFmtId="0" fontId="36" fillId="0" borderId="76"/>
    <xf numFmtId="49" fontId="126" fillId="76" borderId="75">
      <alignment horizontal="centerContinuous"/>
    </xf>
    <xf numFmtId="0" fontId="36" fillId="0" borderId="76"/>
    <xf numFmtId="0" fontId="36" fillId="0" borderId="76"/>
    <xf numFmtId="0" fontId="36" fillId="0" borderId="76"/>
    <xf numFmtId="0" fontId="36" fillId="0" borderId="76"/>
    <xf numFmtId="0" fontId="36" fillId="0" borderId="76"/>
    <xf numFmtId="49" fontId="126" fillId="76" borderId="75">
      <alignment horizontal="centerContinuous"/>
    </xf>
    <xf numFmtId="0" fontId="36" fillId="0" borderId="76"/>
    <xf numFmtId="0" fontId="36" fillId="0" borderId="76"/>
    <xf numFmtId="0" fontId="36" fillId="0" borderId="76"/>
    <xf numFmtId="0" fontId="36" fillId="0" borderId="76"/>
    <xf numFmtId="0" fontId="36" fillId="0" borderId="76"/>
    <xf numFmtId="49" fontId="126" fillId="76" borderId="75">
      <alignment horizontal="centerContinuous"/>
    </xf>
    <xf numFmtId="49" fontId="126" fillId="76" borderId="75">
      <alignment horizontal="centerContinuous"/>
    </xf>
    <xf numFmtId="0" fontId="36" fillId="0" borderId="76"/>
    <xf numFmtId="0" fontId="36" fillId="0" borderId="76"/>
    <xf numFmtId="0" fontId="36" fillId="0" borderId="76"/>
    <xf numFmtId="49" fontId="126" fillId="76" borderId="75">
      <alignment horizontal="centerContinuous"/>
    </xf>
    <xf numFmtId="49" fontId="126" fillId="76" borderId="75">
      <alignment horizontal="centerContinuous"/>
    </xf>
    <xf numFmtId="0" fontId="36" fillId="0" borderId="76"/>
    <xf numFmtId="0" fontId="36" fillId="0" borderId="76"/>
    <xf numFmtId="0" fontId="36" fillId="0" borderId="76"/>
    <xf numFmtId="0" fontId="36" fillId="0" borderId="76"/>
    <xf numFmtId="49" fontId="126" fillId="76" borderId="75">
      <alignment horizontal="centerContinuous"/>
    </xf>
    <xf numFmtId="0" fontId="36" fillId="0" borderId="76"/>
    <xf numFmtId="0" fontId="36" fillId="0" borderId="76"/>
    <xf numFmtId="0" fontId="36" fillId="0" borderId="76"/>
    <xf numFmtId="0" fontId="36" fillId="0" borderId="76"/>
    <xf numFmtId="49" fontId="126" fillId="76" borderId="75">
      <alignment horizontal="centerContinuous"/>
    </xf>
    <xf numFmtId="0" fontId="36" fillId="0" borderId="76"/>
    <xf numFmtId="0" fontId="36" fillId="0" borderId="76"/>
    <xf numFmtId="0" fontId="36" fillId="0" borderId="76"/>
    <xf numFmtId="0" fontId="36" fillId="0" borderId="76"/>
    <xf numFmtId="49" fontId="126" fillId="76" borderId="75">
      <alignment horizontal="centerContinuous"/>
    </xf>
    <xf numFmtId="0" fontId="36" fillId="0" borderId="76"/>
    <xf numFmtId="0" fontId="36" fillId="0" borderId="76"/>
    <xf numFmtId="0" fontId="36" fillId="0" borderId="76"/>
    <xf numFmtId="0" fontId="36" fillId="0" borderId="76"/>
    <xf numFmtId="49" fontId="126" fillId="76" borderId="75">
      <alignment horizontal="centerContinuous"/>
    </xf>
    <xf numFmtId="0" fontId="36" fillId="0" borderId="76"/>
    <xf numFmtId="0" fontId="36" fillId="0" borderId="76"/>
    <xf numFmtId="0" fontId="36" fillId="0" borderId="76"/>
    <xf numFmtId="0" fontId="36" fillId="0" borderId="76"/>
    <xf numFmtId="0" fontId="36" fillId="0" borderId="76"/>
    <xf numFmtId="49" fontId="126" fillId="76" borderId="75">
      <alignment horizontal="centerContinuous"/>
    </xf>
    <xf numFmtId="0" fontId="36" fillId="0" borderId="76"/>
    <xf numFmtId="0" fontId="36" fillId="0" borderId="76"/>
    <xf numFmtId="49" fontId="126" fillId="76" borderId="75">
      <alignment horizontal="centerContinuous"/>
    </xf>
    <xf numFmtId="0" fontId="36" fillId="0" borderId="76"/>
    <xf numFmtId="0" fontId="36" fillId="0" borderId="76"/>
    <xf numFmtId="0" fontId="36" fillId="0" borderId="76"/>
    <xf numFmtId="0" fontId="36" fillId="0" borderId="76"/>
    <xf numFmtId="0" fontId="36" fillId="0" borderId="76"/>
    <xf numFmtId="0" fontId="36" fillId="0" borderId="76"/>
    <xf numFmtId="0" fontId="36" fillId="0" borderId="76"/>
    <xf numFmtId="0" fontId="36" fillId="0" borderId="76"/>
    <xf numFmtId="49" fontId="126" fillId="76" borderId="75">
      <alignment horizontal="centerContinuous"/>
    </xf>
    <xf numFmtId="49" fontId="126" fillId="76" borderId="75">
      <alignment horizontal="centerContinuous"/>
    </xf>
  </cellStyleXfs>
  <cellXfs count="140">
    <xf numFmtId="0" fontId="0" fillId="0" borderId="0" xfId="0"/>
    <xf numFmtId="0" fontId="26" fillId="24" borderId="0" xfId="0" applyFont="1" applyFill="1"/>
    <xf numFmtId="0" fontId="0" fillId="0" borderId="0" xfId="0"/>
    <xf numFmtId="0" fontId="72" fillId="24" borderId="0" xfId="0" applyFont="1" applyFill="1"/>
    <xf numFmtId="0" fontId="63" fillId="0" borderId="0" xfId="0" applyFont="1"/>
    <xf numFmtId="0" fontId="26" fillId="24" borderId="0" xfId="0" applyFont="1" applyFill="1" applyAlignment="1">
      <alignment wrapText="1"/>
    </xf>
    <xf numFmtId="0" fontId="0" fillId="0" borderId="0" xfId="0"/>
    <xf numFmtId="0" fontId="26" fillId="24" borderId="0" xfId="0" applyFont="1" applyFill="1" applyAlignment="1">
      <alignment horizontal="center"/>
    </xf>
    <xf numFmtId="0" fontId="0" fillId="0" borderId="0" xfId="0" applyAlignment="1">
      <alignment horizontal="center"/>
    </xf>
    <xf numFmtId="0" fontId="0" fillId="24" borderId="0" xfId="0" applyFill="1"/>
    <xf numFmtId="0" fontId="65" fillId="0" borderId="0" xfId="0" applyFont="1"/>
    <xf numFmtId="0" fontId="72" fillId="0" borderId="0" xfId="0" applyFont="1" applyFill="1" applyAlignment="1">
      <alignment horizontal="left" vertical="center"/>
    </xf>
    <xf numFmtId="0" fontId="26" fillId="24" borderId="0" xfId="0" applyFont="1" applyFill="1" applyBorder="1"/>
    <xf numFmtId="0" fontId="63" fillId="24" borderId="0" xfId="0" applyFont="1" applyFill="1"/>
    <xf numFmtId="0" fontId="72" fillId="0" borderId="0" xfId="0" applyFont="1" applyFill="1"/>
    <xf numFmtId="0" fontId="72" fillId="0" borderId="0" xfId="0" applyFont="1"/>
    <xf numFmtId="0" fontId="72" fillId="0" borderId="0" xfId="0" applyFont="1" applyFill="1" applyAlignment="1">
      <alignment vertical="center"/>
    </xf>
    <xf numFmtId="167" fontId="72" fillId="0" borderId="0" xfId="0" applyNumberFormat="1" applyFont="1" applyFill="1"/>
    <xf numFmtId="167" fontId="72" fillId="0" borderId="0" xfId="0" applyNumberFormat="1" applyFont="1"/>
    <xf numFmtId="0" fontId="72" fillId="0" borderId="0" xfId="0" applyNumberFormat="1" applyFont="1"/>
    <xf numFmtId="10" fontId="72" fillId="0" borderId="0" xfId="0" applyNumberFormat="1" applyFont="1"/>
    <xf numFmtId="0" fontId="72" fillId="0" borderId="0" xfId="0" applyFont="1"/>
    <xf numFmtId="167" fontId="72" fillId="0" borderId="0" xfId="0" applyNumberFormat="1" applyFont="1"/>
    <xf numFmtId="0" fontId="72" fillId="0" borderId="0" xfId="0" applyFont="1" applyFill="1" applyAlignment="1">
      <alignment vertical="center"/>
    </xf>
    <xf numFmtId="49" fontId="1" fillId="93" borderId="0" xfId="0" applyNumberFormat="1" applyFont="1" applyFill="1" applyBorder="1" applyAlignment="1">
      <alignment horizontal="center" vertical="center" wrapText="1"/>
    </xf>
    <xf numFmtId="49" fontId="1" fillId="93" borderId="73" xfId="0" applyNumberFormat="1" applyFont="1" applyFill="1" applyBorder="1" applyAlignment="1">
      <alignment horizontal="center" vertical="center" wrapText="1"/>
    </xf>
    <xf numFmtId="0" fontId="181" fillId="24" borderId="0" xfId="0" applyFont="1" applyFill="1"/>
    <xf numFmtId="0" fontId="187" fillId="93" borderId="17" xfId="0" applyFont="1" applyFill="1" applyBorder="1" applyAlignment="1">
      <alignment vertical="center" wrapText="1"/>
    </xf>
    <xf numFmtId="0" fontId="187" fillId="93" borderId="17" xfId="0" applyFont="1" applyFill="1" applyBorder="1" applyAlignment="1">
      <alignment horizontal="center" vertical="center" wrapText="1"/>
    </xf>
    <xf numFmtId="0" fontId="1" fillId="93" borderId="0" xfId="0" applyFont="1" applyFill="1" applyBorder="1" applyAlignment="1">
      <alignment horizontal="center" vertical="center" wrapText="1"/>
    </xf>
    <xf numFmtId="167" fontId="1" fillId="93" borderId="0" xfId="0" applyNumberFormat="1" applyFont="1" applyFill="1" applyBorder="1" applyAlignment="1">
      <alignment horizontal="center" vertical="center" wrapText="1"/>
    </xf>
    <xf numFmtId="167" fontId="1" fillId="93" borderId="0" xfId="0" applyNumberFormat="1" applyFont="1" applyFill="1" applyBorder="1" applyAlignment="1">
      <alignment horizontal="right" vertical="center" wrapText="1"/>
    </xf>
    <xf numFmtId="0" fontId="189" fillId="93" borderId="0" xfId="0" applyFont="1" applyFill="1"/>
    <xf numFmtId="0" fontId="189" fillId="93" borderId="0" xfId="0" applyFont="1" applyFill="1" applyAlignment="1">
      <alignment horizontal="center"/>
    </xf>
    <xf numFmtId="0" fontId="189" fillId="93" borderId="0" xfId="0" applyFont="1" applyFill="1" applyAlignment="1">
      <alignment horizontal="right"/>
    </xf>
    <xf numFmtId="0" fontId="189" fillId="93" borderId="0" xfId="0" applyFont="1" applyFill="1" applyBorder="1" applyAlignment="1">
      <alignment horizontal="center" vertical="center" wrapText="1"/>
    </xf>
    <xf numFmtId="0" fontId="189" fillId="93" borderId="0" xfId="0" applyFont="1" applyFill="1" applyBorder="1" applyAlignment="1">
      <alignment vertical="center" wrapText="1"/>
    </xf>
    <xf numFmtId="0" fontId="1" fillId="93" borderId="10" xfId="0" applyFont="1" applyFill="1" applyBorder="1" applyAlignment="1">
      <alignment vertical="center" wrapText="1"/>
    </xf>
    <xf numFmtId="167" fontId="1" fillId="93" borderId="0" xfId="605" applyNumberFormat="1" applyFont="1" applyFill="1" applyBorder="1" applyAlignment="1">
      <alignment horizontal="center" vertical="center" wrapText="1"/>
    </xf>
    <xf numFmtId="167" fontId="1" fillId="93" borderId="0" xfId="605" applyNumberFormat="1" applyFont="1" applyFill="1" applyBorder="1" applyAlignment="1">
      <alignment horizontal="right" vertical="center" wrapText="1"/>
    </xf>
    <xf numFmtId="0" fontId="184" fillId="93" borderId="73" xfId="0" applyFont="1" applyFill="1" applyBorder="1" applyAlignment="1">
      <alignment horizontal="center" vertical="center" wrapText="1"/>
    </xf>
    <xf numFmtId="0" fontId="1" fillId="93" borderId="0" xfId="0" applyFont="1" applyFill="1"/>
    <xf numFmtId="0" fontId="1" fillId="93" borderId="0" xfId="0" applyFont="1" applyFill="1" applyBorder="1" applyAlignment="1">
      <alignment vertical="center" wrapText="1"/>
    </xf>
    <xf numFmtId="167" fontId="1" fillId="93" borderId="0" xfId="0" quotePrefix="1" applyNumberFormat="1" applyFont="1" applyFill="1" applyBorder="1" applyAlignment="1">
      <alignment horizontal="center" vertical="center" wrapText="1"/>
    </xf>
    <xf numFmtId="167" fontId="1" fillId="93" borderId="0" xfId="0" quotePrefix="1" applyNumberFormat="1" applyFont="1" applyFill="1" applyBorder="1" applyAlignment="1">
      <alignment horizontal="right" vertical="center" wrapText="1"/>
    </xf>
    <xf numFmtId="167" fontId="1" fillId="93" borderId="14" xfId="0" quotePrefix="1" applyNumberFormat="1" applyFont="1" applyFill="1" applyBorder="1" applyAlignment="1">
      <alignment horizontal="center" vertical="center" wrapText="1"/>
    </xf>
    <xf numFmtId="10" fontId="187" fillId="93" borderId="17" xfId="0" applyNumberFormat="1" applyFont="1" applyFill="1" applyBorder="1" applyAlignment="1">
      <alignment vertical="center" wrapText="1"/>
    </xf>
    <xf numFmtId="0" fontId="1" fillId="93" borderId="0" xfId="0" applyFont="1" applyFill="1" applyBorder="1"/>
    <xf numFmtId="168" fontId="1" fillId="93" borderId="0" xfId="0" applyNumberFormat="1" applyFont="1" applyFill="1" applyBorder="1" applyAlignment="1">
      <alignment horizontal="center" vertical="center" wrapText="1"/>
    </xf>
    <xf numFmtId="168" fontId="1" fillId="93" borderId="0" xfId="0" applyNumberFormat="1" applyFont="1" applyFill="1" applyBorder="1" applyAlignment="1">
      <alignment horizontal="right" vertical="center" wrapText="1"/>
    </xf>
    <xf numFmtId="0" fontId="1" fillId="93" borderId="0" xfId="0" applyFont="1" applyFill="1" applyBorder="1" applyAlignment="1">
      <alignment horizontal="right" vertical="center" wrapText="1"/>
    </xf>
    <xf numFmtId="0" fontId="1" fillId="93" borderId="0" xfId="0" applyFont="1" applyFill="1" applyAlignment="1">
      <alignment horizontal="center"/>
    </xf>
    <xf numFmtId="0" fontId="189" fillId="93" borderId="0" xfId="0" applyFont="1" applyFill="1" applyBorder="1" applyAlignment="1">
      <alignment horizontal="right" vertical="center" wrapText="1"/>
    </xf>
    <xf numFmtId="169" fontId="1" fillId="93" borderId="0" xfId="0" applyNumberFormat="1" applyFont="1" applyFill="1" applyBorder="1" applyAlignment="1">
      <alignment horizontal="center" vertical="center" wrapText="1"/>
    </xf>
    <xf numFmtId="169" fontId="1" fillId="93" borderId="0" xfId="0" applyNumberFormat="1" applyFont="1" applyFill="1" applyBorder="1" applyAlignment="1">
      <alignment horizontal="right" vertical="center" wrapText="1"/>
    </xf>
    <xf numFmtId="0" fontId="189" fillId="93" borderId="14" xfId="0" applyFont="1" applyFill="1" applyBorder="1" applyAlignment="1">
      <alignment horizontal="center" vertical="center" wrapText="1"/>
    </xf>
    <xf numFmtId="0" fontId="189" fillId="93" borderId="14" xfId="0" applyFont="1" applyFill="1" applyBorder="1" applyAlignment="1">
      <alignment vertical="center" wrapText="1"/>
    </xf>
    <xf numFmtId="0" fontId="1" fillId="93" borderId="15" xfId="0" applyFont="1" applyFill="1" applyBorder="1" applyAlignment="1">
      <alignment vertical="center" wrapText="1"/>
    </xf>
    <xf numFmtId="169" fontId="1" fillId="93" borderId="14" xfId="0" applyNumberFormat="1" applyFont="1" applyFill="1" applyBorder="1" applyAlignment="1">
      <alignment horizontal="center" vertical="center" wrapText="1"/>
    </xf>
    <xf numFmtId="169" fontId="1" fillId="93" borderId="14" xfId="0" applyNumberFormat="1" applyFont="1" applyFill="1" applyBorder="1" applyAlignment="1">
      <alignment horizontal="right" vertical="center" wrapText="1"/>
    </xf>
    <xf numFmtId="0" fontId="190" fillId="0" borderId="0" xfId="0" applyFont="1"/>
    <xf numFmtId="0" fontId="191" fillId="0" borderId="0" xfId="0" applyFont="1" applyFill="1"/>
    <xf numFmtId="0" fontId="191" fillId="0" borderId="0" xfId="0" applyFont="1" applyFill="1" applyAlignment="1"/>
    <xf numFmtId="0" fontId="191" fillId="0" borderId="0" xfId="0" applyFont="1" applyFill="1" applyAlignment="1">
      <alignment horizontal="left"/>
    </xf>
    <xf numFmtId="0" fontId="190" fillId="24" borderId="0" xfId="0" applyFont="1" applyFill="1"/>
    <xf numFmtId="0" fontId="190" fillId="24" borderId="0" xfId="0" applyFont="1" applyFill="1" applyAlignment="1"/>
    <xf numFmtId="0" fontId="190" fillId="24" borderId="0" xfId="0" applyFont="1" applyFill="1" applyAlignment="1">
      <alignment wrapText="1"/>
    </xf>
    <xf numFmtId="0" fontId="192" fillId="0" borderId="0" xfId="3743" applyFont="1"/>
    <xf numFmtId="14" fontId="193" fillId="0" borderId="14" xfId="0" applyNumberFormat="1" applyFont="1" applyBorder="1" applyAlignment="1">
      <alignment horizontal="center"/>
    </xf>
    <xf numFmtId="0" fontId="193" fillId="0" borderId="14" xfId="0" applyFont="1" applyBorder="1" applyAlignment="1">
      <alignment horizontal="center"/>
    </xf>
    <xf numFmtId="17" fontId="190" fillId="0" borderId="0" xfId="0" applyNumberFormat="1" applyFont="1"/>
    <xf numFmtId="2" fontId="190" fillId="0" borderId="0" xfId="0" applyNumberFormat="1" applyFont="1"/>
    <xf numFmtId="14" fontId="190" fillId="0" borderId="0" xfId="0" applyNumberFormat="1" applyFont="1"/>
    <xf numFmtId="0" fontId="190" fillId="0" borderId="0" xfId="0" applyNumberFormat="1" applyFont="1"/>
    <xf numFmtId="2" fontId="190" fillId="0" borderId="0" xfId="0" applyNumberFormat="1" applyFont="1" applyFill="1"/>
    <xf numFmtId="17" fontId="192" fillId="0" borderId="0" xfId="3743" applyNumberFormat="1" applyFont="1"/>
    <xf numFmtId="0" fontId="193" fillId="0" borderId="14" xfId="0" applyFont="1" applyFill="1" applyBorder="1" applyAlignment="1">
      <alignment horizontal="center"/>
    </xf>
    <xf numFmtId="2" fontId="190" fillId="0" borderId="0" xfId="0" applyNumberFormat="1" applyFont="1" applyFill="1" applyAlignment="1">
      <alignment horizontal="right"/>
    </xf>
    <xf numFmtId="2" fontId="192" fillId="0" borderId="0" xfId="3743" applyNumberFormat="1" applyFont="1" applyFill="1"/>
    <xf numFmtId="0" fontId="195" fillId="0" borderId="0" xfId="0" applyFont="1" applyBorder="1"/>
    <xf numFmtId="164" fontId="190" fillId="0" borderId="0" xfId="665" applyNumberFormat="1" applyFont="1"/>
    <xf numFmtId="164" fontId="190" fillId="0" borderId="0" xfId="0" applyNumberFormat="1" applyFont="1"/>
    <xf numFmtId="17" fontId="195" fillId="0" borderId="0" xfId="0" applyNumberFormat="1" applyFont="1"/>
    <xf numFmtId="14" fontId="190" fillId="0" borderId="0" xfId="0" applyNumberFormat="1" applyFont="1" applyFill="1" applyBorder="1" applyAlignment="1">
      <alignment horizontal="right" wrapText="1"/>
    </xf>
    <xf numFmtId="2" fontId="190" fillId="0" borderId="0" xfId="665" applyNumberFormat="1" applyFont="1"/>
    <xf numFmtId="2" fontId="190" fillId="0" borderId="0" xfId="0" applyNumberFormat="1" applyFont="1" applyBorder="1"/>
    <xf numFmtId="164" fontId="190" fillId="0" borderId="0" xfId="665" applyFont="1"/>
    <xf numFmtId="14" fontId="192" fillId="0" borderId="0" xfId="3743" applyNumberFormat="1" applyFont="1"/>
    <xf numFmtId="2" fontId="190" fillId="0" borderId="0" xfId="0" applyNumberFormat="1" applyFont="1" applyAlignment="1">
      <alignment horizontal="right"/>
    </xf>
    <xf numFmtId="0" fontId="193" fillId="0" borderId="73" xfId="0" applyFont="1" applyBorder="1" applyAlignment="1">
      <alignment horizontal="center"/>
    </xf>
    <xf numFmtId="0" fontId="193" fillId="0" borderId="73" xfId="0" applyFont="1" applyBorder="1" applyAlignment="1">
      <alignment horizontal="left"/>
    </xf>
    <xf numFmtId="0" fontId="190" fillId="0" borderId="0" xfId="0" applyFont="1" applyFill="1"/>
    <xf numFmtId="0" fontId="196" fillId="0" borderId="0" xfId="0" applyFont="1"/>
    <xf numFmtId="14" fontId="190" fillId="0" borderId="0" xfId="0" applyNumberFormat="1" applyFont="1" applyAlignment="1">
      <alignment horizontal="right"/>
    </xf>
    <xf numFmtId="0" fontId="190" fillId="0" borderId="0" xfId="0" applyFont="1" applyProtection="1">
      <protection locked="0"/>
    </xf>
    <xf numFmtId="0" fontId="190" fillId="0" borderId="0" xfId="0" applyFont="1" applyAlignment="1" applyProtection="1">
      <alignment horizontal="right"/>
    </xf>
    <xf numFmtId="10" fontId="190" fillId="0" borderId="0" xfId="605" applyNumberFormat="1" applyFont="1"/>
    <xf numFmtId="0" fontId="190" fillId="0" borderId="0" xfId="0" applyFont="1" applyAlignment="1" applyProtection="1">
      <alignment horizontal="right"/>
      <protection locked="0"/>
    </xf>
    <xf numFmtId="168" fontId="190" fillId="0" borderId="0" xfId="0" applyNumberFormat="1" applyFont="1" applyAlignment="1" applyProtection="1">
      <alignment horizontal="right"/>
    </xf>
    <xf numFmtId="168" fontId="190" fillId="0" borderId="0" xfId="0" applyNumberFormat="1" applyFont="1" applyAlignment="1" applyProtection="1">
      <alignment horizontal="right"/>
      <protection locked="0"/>
    </xf>
    <xf numFmtId="0" fontId="190" fillId="0" borderId="0" xfId="0" applyFont="1" applyAlignment="1">
      <alignment wrapText="1"/>
    </xf>
    <xf numFmtId="0" fontId="190" fillId="0" borderId="0" xfId="0" applyFont="1" applyAlignment="1"/>
    <xf numFmtId="168" fontId="190" fillId="0" borderId="0" xfId="0" applyNumberFormat="1" applyFont="1"/>
    <xf numFmtId="14" fontId="195" fillId="0" borderId="0" xfId="0" applyNumberFormat="1" applyFont="1"/>
    <xf numFmtId="0" fontId="195" fillId="0" borderId="0" xfId="0" applyFont="1"/>
    <xf numFmtId="14" fontId="195" fillId="0" borderId="0" xfId="0" applyNumberFormat="1" applyFont="1" applyAlignment="1">
      <alignment wrapText="1"/>
    </xf>
    <xf numFmtId="0" fontId="195" fillId="0" borderId="0" xfId="0" applyFont="1" applyAlignment="1">
      <alignment wrapText="1"/>
    </xf>
    <xf numFmtId="0" fontId="197" fillId="0" borderId="0" xfId="0" applyFont="1" applyAlignment="1">
      <alignment vertical="top" wrapText="1"/>
    </xf>
    <xf numFmtId="14" fontId="190" fillId="0" borderId="0" xfId="0" applyNumberFormat="1" applyFont="1" applyFill="1"/>
    <xf numFmtId="10" fontId="195" fillId="0" borderId="0" xfId="605" quotePrefix="1" applyNumberFormat="1" applyFont="1" applyBorder="1" applyAlignment="1">
      <alignment horizontal="right"/>
    </xf>
    <xf numFmtId="0" fontId="195" fillId="0" borderId="0" xfId="0" quotePrefix="1" applyFont="1" applyBorder="1" applyAlignment="1">
      <alignment horizontal="right"/>
    </xf>
    <xf numFmtId="0" fontId="195" fillId="0" borderId="0" xfId="0" applyFont="1" applyBorder="1" applyAlignment="1">
      <alignment horizontal="right"/>
    </xf>
    <xf numFmtId="10" fontId="190" fillId="0" borderId="0" xfId="605" applyNumberFormat="1" applyFont="1" applyBorder="1"/>
    <xf numFmtId="168" fontId="190" fillId="0" borderId="0" xfId="0" applyNumberFormat="1" applyFont="1" applyBorder="1"/>
    <xf numFmtId="0" fontId="190" fillId="0" borderId="0" xfId="0" applyFont="1" applyBorder="1"/>
    <xf numFmtId="168" fontId="190" fillId="0" borderId="0" xfId="0" applyNumberFormat="1" applyFont="1" applyFill="1" applyBorder="1"/>
    <xf numFmtId="10" fontId="190" fillId="0" borderId="0" xfId="605" applyNumberFormat="1" applyFont="1" applyFill="1"/>
    <xf numFmtId="0" fontId="190" fillId="0" borderId="0" xfId="0" applyNumberFormat="1" applyFont="1" applyFill="1"/>
    <xf numFmtId="0" fontId="190" fillId="0" borderId="0" xfId="0" applyFont="1" applyFill="1" applyAlignment="1">
      <alignment wrapText="1"/>
    </xf>
    <xf numFmtId="10" fontId="190" fillId="0" borderId="0" xfId="605" applyNumberFormat="1" applyFont="1" applyFill="1" applyAlignment="1">
      <alignment wrapText="1"/>
    </xf>
    <xf numFmtId="2" fontId="190" fillId="0" borderId="0" xfId="0" applyNumberFormat="1" applyFont="1" applyFill="1" applyBorder="1"/>
    <xf numFmtId="0" fontId="1" fillId="93" borderId="0" xfId="0" applyFont="1" applyFill="1" applyBorder="1" applyAlignment="1">
      <alignment vertical="center" wrapText="1"/>
    </xf>
    <xf numFmtId="0" fontId="1" fillId="93" borderId="10" xfId="0" applyFont="1" applyFill="1" applyBorder="1" applyAlignment="1">
      <alignment vertical="center" wrapText="1"/>
    </xf>
    <xf numFmtId="0" fontId="1" fillId="93" borderId="14" xfId="0" applyFont="1" applyFill="1" applyBorder="1" applyAlignment="1">
      <alignment horizontal="left" vertical="center" wrapText="1"/>
    </xf>
    <xf numFmtId="0" fontId="1" fillId="93" borderId="15" xfId="0" applyFont="1" applyFill="1" applyBorder="1" applyAlignment="1">
      <alignment horizontal="left" vertical="center" wrapText="1"/>
    </xf>
    <xf numFmtId="0" fontId="1" fillId="93" borderId="18" xfId="0" applyFont="1" applyFill="1" applyBorder="1" applyAlignment="1">
      <alignment vertical="center" wrapText="1"/>
    </xf>
    <xf numFmtId="0" fontId="1" fillId="93" borderId="19" xfId="0" applyFont="1" applyFill="1" applyBorder="1" applyAlignment="1">
      <alignment vertical="center" wrapText="1"/>
    </xf>
    <xf numFmtId="0" fontId="29" fillId="93" borderId="17" xfId="0" applyFont="1" applyFill="1" applyBorder="1" applyAlignment="1">
      <alignment horizontal="left" vertical="center" wrapText="1"/>
    </xf>
    <xf numFmtId="0" fontId="1" fillId="93" borderId="14" xfId="0" applyFont="1" applyFill="1" applyBorder="1" applyAlignment="1">
      <alignment vertical="center" wrapText="1"/>
    </xf>
    <xf numFmtId="0" fontId="1" fillId="93" borderId="15" xfId="0" applyFont="1" applyFill="1" applyBorder="1" applyAlignment="1">
      <alignment vertical="center" wrapText="1"/>
    </xf>
    <xf numFmtId="0" fontId="1" fillId="93" borderId="73" xfId="0" applyFont="1" applyFill="1" applyBorder="1" applyAlignment="1">
      <alignment horizontal="center" vertical="center" wrapText="1"/>
    </xf>
    <xf numFmtId="0" fontId="183" fillId="94" borderId="0" xfId="0" applyFont="1" applyFill="1" applyBorder="1" applyAlignment="1">
      <alignment horizontal="center" vertical="center" wrapText="1"/>
    </xf>
    <xf numFmtId="0" fontId="183" fillId="94" borderId="73" xfId="0" applyFont="1" applyFill="1" applyBorder="1" applyAlignment="1">
      <alignment horizontal="center" vertical="center" wrapText="1"/>
    </xf>
    <xf numFmtId="0" fontId="183" fillId="94" borderId="10" xfId="0" applyFont="1" applyFill="1" applyBorder="1" applyAlignment="1">
      <alignment horizontal="center" vertical="center" wrapText="1"/>
    </xf>
    <xf numFmtId="0" fontId="183" fillId="94" borderId="68" xfId="0" applyFont="1" applyFill="1" applyBorder="1" applyAlignment="1">
      <alignment horizontal="center" vertical="center" wrapText="1"/>
    </xf>
    <xf numFmtId="0" fontId="183" fillId="94" borderId="16" xfId="0" applyFont="1" applyFill="1" applyBorder="1" applyAlignment="1">
      <alignment horizontal="center" vertical="center" wrapText="1"/>
    </xf>
    <xf numFmtId="0" fontId="184" fillId="93" borderId="16" xfId="0" applyFont="1" applyFill="1" applyBorder="1" applyAlignment="1">
      <alignment horizontal="center" vertical="center" wrapText="1"/>
    </xf>
    <xf numFmtId="0" fontId="184" fillId="93" borderId="14" xfId="0" applyFont="1" applyFill="1" applyBorder="1" applyAlignment="1">
      <alignment horizontal="center" vertical="center" wrapText="1"/>
    </xf>
    <xf numFmtId="0" fontId="194" fillId="95" borderId="0" xfId="0" applyFont="1" applyFill="1" applyAlignment="1">
      <alignment vertical="center"/>
    </xf>
    <xf numFmtId="0" fontId="193" fillId="95" borderId="73" xfId="0" applyFont="1" applyFill="1" applyBorder="1" applyAlignment="1">
      <alignment horizontal="center"/>
    </xf>
  </cellXfs>
  <cellStyles count="17390">
    <cellStyle name=" Writer Import]_x000d__x000a_Display Dialog=No_x000d__x000a__x000d__x000a_[Horizontal Arrange]_x000d__x000a_Dimensions Interlocking=Yes_x000d__x000a_Sum Hierarchy=Yes_x000d__x000a_Generate" xfId="738"/>
    <cellStyle name=" Writer Import]_x000d__x000a_Display Dialog=No_x000d__x000a__x000d__x000a_[Horizontal Arrange]_x000d__x000a_Dimensions Interlocking=Yes_x000d__x000a_Sum Hierarchy=Yes_x000d__x000a_Generate 2" xfId="739"/>
    <cellStyle name="%" xfId="1"/>
    <cellStyle name="% 2" xfId="2"/>
    <cellStyle name="% 2 2" xfId="3"/>
    <cellStyle name="% 3" xfId="4"/>
    <cellStyle name="% 3 2" xfId="1670"/>
    <cellStyle name="% 4" xfId="1671"/>
    <cellStyle name="% 4 2" xfId="1672"/>
    <cellStyle name="% 5" xfId="1673"/>
    <cellStyle name="% 5 2" xfId="1674"/>
    <cellStyle name="% 6" xfId="1675"/>
    <cellStyle name="% 6 2" xfId="1676"/>
    <cellStyle name="% 7" xfId="1677"/>
    <cellStyle name="% 8" xfId="1678"/>
    <cellStyle name="% 9" xfId="1679"/>
    <cellStyle name="%_2DP_in" xfId="1680"/>
    <cellStyle name="%_2DP_out" xfId="1681"/>
    <cellStyle name="_(Trends in Lending) Table 2.A" xfId="666"/>
    <cellStyle name="_(Trends in Lending) Table 3.A" xfId="667"/>
    <cellStyle name="_6043606_1" xfId="1682"/>
    <cellStyle name="_6091476_2" xfId="5"/>
    <cellStyle name="_FSA HF Expsoure April 2008 - Non-PB" xfId="2020"/>
    <cellStyle name="_FSA HF Expsoure October 2008 - Non-PB" xfId="2021"/>
    <cellStyle name="_MASTER" xfId="1683"/>
    <cellStyle name="_MASTER 2" xfId="1684"/>
    <cellStyle name="_MASTER 2 2" xfId="1685"/>
    <cellStyle name="_MASTER 3" xfId="1686"/>
    <cellStyle name="_MASTER 3 2" xfId="1687"/>
    <cellStyle name="_MASTER 4" xfId="1688"/>
    <cellStyle name="_MASTER 5" xfId="1689"/>
    <cellStyle name="_RangeColumns" xfId="2022"/>
    <cellStyle name="_RangeData" xfId="2023"/>
    <cellStyle name="_RangeProperties" xfId="2024"/>
    <cellStyle name="_RangePropertiesColumns" xfId="2025"/>
    <cellStyle name="_RangeRows" xfId="2026"/>
    <cellStyle name="_RangeSlicer" xfId="2027"/>
    <cellStyle name="_Supplementray Questions Responses - Oct 2009 - sorted Data" xfId="2028"/>
    <cellStyle name="_TiL Consumer credit charts" xfId="6"/>
    <cellStyle name="_TiL Lending to UK businesses charts" xfId="7"/>
    <cellStyle name="_TiL LtoI charts" xfId="8"/>
    <cellStyle name="_TiL LtoI charts_(Trends in Lending) Table 2.A" xfId="668"/>
    <cellStyle name="_TiL LtoI charts_(Trends in Lending) Table 3.A" xfId="669"/>
    <cellStyle name="_TiL LtoI charts_TiL Consumer credit charts" xfId="9"/>
    <cellStyle name="_TiL LtoI charts_TiL Lending to UK businesses charts" xfId="10"/>
    <cellStyle name="_TiL LtoI charts_TiL LtoI charts" xfId="11"/>
    <cellStyle name="_TiL LtoI charts_TiL Mortgage lending charts" xfId="12"/>
    <cellStyle name="_TiL LtoI charts_TiL Mortgage lending charts - backup" xfId="13"/>
    <cellStyle name="_TiL LtoI charts_TiL new and unused charts" xfId="14"/>
    <cellStyle name="_TiL LtoI charts_TiL new charts" xfId="15"/>
    <cellStyle name="_TiL Mortgage lending charts" xfId="16"/>
    <cellStyle name="_TiL new and unused charts" xfId="17"/>
    <cellStyle name="_TiL new and unused charts 2" xfId="670"/>
    <cellStyle name="_TiL new charts" xfId="18"/>
    <cellStyle name="_TiL new charts 2" xfId="671"/>
    <cellStyle name="W_v\è`" xfId="626"/>
    <cellStyle name="0_DP_in" xfId="1690"/>
    <cellStyle name="0_DP_out" xfId="1691"/>
    <cellStyle name="1dp" xfId="2029"/>
    <cellStyle name="2_DP_in" xfId="1692"/>
    <cellStyle name="2_DP_out" xfId="1693"/>
    <cellStyle name="20% - Accent1" xfId="703" builtinId="30" customBuiltin="1"/>
    <cellStyle name="20% - Accent1 10" xfId="2030"/>
    <cellStyle name="20% - Accent1 11" xfId="2031"/>
    <cellStyle name="20% - Accent1 12" xfId="2032"/>
    <cellStyle name="20% - Accent1 13" xfId="2033"/>
    <cellStyle name="20% - Accent1 14" xfId="2034"/>
    <cellStyle name="20% - Accent1 15" xfId="2035"/>
    <cellStyle name="20% - Accent1 16" xfId="4016"/>
    <cellStyle name="20% - Accent1 16 2" xfId="17250"/>
    <cellStyle name="20% - Accent1 17" xfId="9621"/>
    <cellStyle name="20% - Accent1 2" xfId="19"/>
    <cellStyle name="20% - Accent1 2 2" xfId="20"/>
    <cellStyle name="20% - Accent1 2 2 2" xfId="3679"/>
    <cellStyle name="20% - Accent1 2 2 2 2" xfId="3763"/>
    <cellStyle name="20% - Accent1 2 2 2 2 2" xfId="17251"/>
    <cellStyle name="20% - Accent1 2 2 2 3" xfId="9622"/>
    <cellStyle name="20% - Accent1 2 3" xfId="3544"/>
    <cellStyle name="20% - Accent1 2 3 2" xfId="3944"/>
    <cellStyle name="20% - Accent1 2 3 2 2" xfId="6830"/>
    <cellStyle name="20% - Accent1 2 3 2 3" xfId="9623"/>
    <cellStyle name="20% - Accent1 2 3 3" xfId="17223"/>
    <cellStyle name="20% - Accent1 2 4" xfId="1694"/>
    <cellStyle name="20% - Accent1 2 4 2" xfId="3968"/>
    <cellStyle name="20% - Accent1 2 4 2 2" xfId="6748"/>
    <cellStyle name="20% - Accent1 2 4 2 3" xfId="9624"/>
    <cellStyle name="20% - Accent1 2 4 3" xfId="16993"/>
    <cellStyle name="20% - Accent1 2 5" xfId="3680"/>
    <cellStyle name="20% - Accent1 2 5 2" xfId="4048"/>
    <cellStyle name="20% - Accent1 2 5 2 2" xfId="16982"/>
    <cellStyle name="20% - Accent1 2 5 3" xfId="9625"/>
    <cellStyle name="20% - Accent1 2 6" xfId="3681"/>
    <cellStyle name="20% - Accent1 2 6 2" xfId="3839"/>
    <cellStyle name="20% - Accent1 2 6 2 2" xfId="16972"/>
    <cellStyle name="20% - Accent1 2 6 3" xfId="9626"/>
    <cellStyle name="20% - Accent1 2 7" xfId="6725"/>
    <cellStyle name="20% - Accent1 3" xfId="1695"/>
    <cellStyle name="20% - Accent1 3 2" xfId="3914"/>
    <cellStyle name="20% - Accent1 3 2 2" xfId="6749"/>
    <cellStyle name="20% - Accent1 3 2 3" xfId="9627"/>
    <cellStyle name="20% - Accent1 3 3" xfId="17122"/>
    <cellStyle name="20% - Accent1 4" xfId="1696"/>
    <cellStyle name="20% - Accent1 4 2" xfId="3902"/>
    <cellStyle name="20% - Accent1 4 2 2" xfId="6750"/>
    <cellStyle name="20% - Accent1 4 2 3" xfId="9628"/>
    <cellStyle name="20% - Accent1 4 3" xfId="17004"/>
    <cellStyle name="20% - Accent1 5" xfId="2036"/>
    <cellStyle name="20% - Accent1 5 2" xfId="3930"/>
    <cellStyle name="20% - Accent1 5 2 2" xfId="6785"/>
    <cellStyle name="20% - Accent1 5 2 3" xfId="9629"/>
    <cellStyle name="20% - Accent1 5 3" xfId="16966"/>
    <cellStyle name="20% - Accent1 6" xfId="2037"/>
    <cellStyle name="20% - Accent1 6 2" xfId="3954"/>
    <cellStyle name="20% - Accent1 6 2 2" xfId="6786"/>
    <cellStyle name="20% - Accent1 6 2 3" xfId="9630"/>
    <cellStyle name="20% - Accent1 6 3" xfId="16965"/>
    <cellStyle name="20% - Accent1 7" xfId="2038"/>
    <cellStyle name="20% - Accent1 7 2" xfId="3889"/>
    <cellStyle name="20% - Accent1 7 2 2" xfId="6787"/>
    <cellStyle name="20% - Accent1 7 2 3" xfId="9631"/>
    <cellStyle name="20% - Accent1 7 3" xfId="17126"/>
    <cellStyle name="20% - Accent1 8" xfId="2039"/>
    <cellStyle name="20% - Accent1 9" xfId="2040"/>
    <cellStyle name="20% - Accent2" xfId="707" builtinId="34" customBuiltin="1"/>
    <cellStyle name="20% - Accent2 10" xfId="2041"/>
    <cellStyle name="20% - Accent2 11" xfId="2042"/>
    <cellStyle name="20% - Accent2 12" xfId="2043"/>
    <cellStyle name="20% - Accent2 13" xfId="2044"/>
    <cellStyle name="20% - Accent2 14" xfId="2045"/>
    <cellStyle name="20% - Accent2 15" xfId="2046"/>
    <cellStyle name="20% - Accent2 16" xfId="3846"/>
    <cellStyle name="20% - Accent2 16 2" xfId="17205"/>
    <cellStyle name="20% - Accent2 17" xfId="9632"/>
    <cellStyle name="20% - Accent2 2" xfId="21"/>
    <cellStyle name="20% - Accent2 2 2" xfId="22"/>
    <cellStyle name="20% - Accent2 2 2 2" xfId="3682"/>
    <cellStyle name="20% - Accent2 2 2 2 2" xfId="4019"/>
    <cellStyle name="20% - Accent2 2 2 2 2 2" xfId="17244"/>
    <cellStyle name="20% - Accent2 2 2 2 3" xfId="9633"/>
    <cellStyle name="20% - Accent2 2 3" xfId="3545"/>
    <cellStyle name="20% - Accent2 2 3 2" xfId="3946"/>
    <cellStyle name="20% - Accent2 2 3 2 2" xfId="6831"/>
    <cellStyle name="20% - Accent2 2 3 2 3" xfId="9634"/>
    <cellStyle name="20% - Accent2 2 3 3" xfId="16013"/>
    <cellStyle name="20% - Accent2 2 4" xfId="1697"/>
    <cellStyle name="20% - Accent2 2 4 2" xfId="3970"/>
    <cellStyle name="20% - Accent2 2 4 2 2" xfId="6751"/>
    <cellStyle name="20% - Accent2 2 4 2 3" xfId="9635"/>
    <cellStyle name="20% - Accent2 2 4 3" xfId="15580"/>
    <cellStyle name="20% - Accent2 2 5" xfId="3683"/>
    <cellStyle name="20% - Accent2 2 5 2" xfId="3751"/>
    <cellStyle name="20% - Accent2 2 5 2 2" xfId="16964"/>
    <cellStyle name="20% - Accent2 2 5 3" xfId="9636"/>
    <cellStyle name="20% - Accent2 2 6" xfId="3684"/>
    <cellStyle name="20% - Accent2 2 6 2" xfId="3874"/>
    <cellStyle name="20% - Accent2 2 6 2 2" xfId="16963"/>
    <cellStyle name="20% - Accent2 2 6 3" xfId="9637"/>
    <cellStyle name="20% - Accent2 2 7" xfId="6726"/>
    <cellStyle name="20% - Accent2 3" xfId="1698"/>
    <cellStyle name="20% - Accent2 3 2" xfId="3916"/>
    <cellStyle name="20% - Accent2 3 2 2" xfId="6752"/>
    <cellStyle name="20% - Accent2 3 2 3" xfId="9638"/>
    <cellStyle name="20% - Accent2 3 3" xfId="16962"/>
    <cellStyle name="20% - Accent2 4" xfId="1699"/>
    <cellStyle name="20% - Accent2 4 2" xfId="3904"/>
    <cellStyle name="20% - Accent2 4 2 2" xfId="6753"/>
    <cellStyle name="20% - Accent2 4 2 3" xfId="9639"/>
    <cellStyle name="20% - Accent2 4 3" xfId="16961"/>
    <cellStyle name="20% - Accent2 5" xfId="2047"/>
    <cellStyle name="20% - Accent2 5 2" xfId="3932"/>
    <cellStyle name="20% - Accent2 5 2 2" xfId="6788"/>
    <cellStyle name="20% - Accent2 5 2 3" xfId="9640"/>
    <cellStyle name="20% - Accent2 5 3" xfId="17225"/>
    <cellStyle name="20% - Accent2 6" xfId="2048"/>
    <cellStyle name="20% - Accent2 6 2" xfId="3956"/>
    <cellStyle name="20% - Accent2 6 2 2" xfId="6789"/>
    <cellStyle name="20% - Accent2 6 2 3" xfId="9641"/>
    <cellStyle name="20% - Accent2 6 3" xfId="16960"/>
    <cellStyle name="20% - Accent2 7" xfId="2049"/>
    <cellStyle name="20% - Accent2 7 2" xfId="3891"/>
    <cellStyle name="20% - Accent2 7 2 2" xfId="6790"/>
    <cellStyle name="20% - Accent2 7 2 3" xfId="9642"/>
    <cellStyle name="20% - Accent2 7 3" xfId="16034"/>
    <cellStyle name="20% - Accent2 8" xfId="2050"/>
    <cellStyle name="20% - Accent2 9" xfId="2051"/>
    <cellStyle name="20% - Accent3" xfId="711" builtinId="38" customBuiltin="1"/>
    <cellStyle name="20% - Accent3 10" xfId="2052"/>
    <cellStyle name="20% - Accent3 11" xfId="2053"/>
    <cellStyle name="20% - Accent3 12" xfId="2054"/>
    <cellStyle name="20% - Accent3 13" xfId="2055"/>
    <cellStyle name="20% - Accent3 14" xfId="2056"/>
    <cellStyle name="20% - Accent3 15" xfId="2057"/>
    <cellStyle name="20% - Accent3 16" xfId="4107"/>
    <cellStyle name="20% - Accent3 16 2" xfId="17245"/>
    <cellStyle name="20% - Accent3 17" xfId="9643"/>
    <cellStyle name="20% - Accent3 2" xfId="23"/>
    <cellStyle name="20% - Accent3 2 2" xfId="24"/>
    <cellStyle name="20% - Accent3 2 2 2" xfId="3685"/>
    <cellStyle name="20% - Accent3 2 2 2 2" xfId="4044"/>
    <cellStyle name="20% - Accent3 2 2 2 2 2" xfId="16980"/>
    <cellStyle name="20% - Accent3 2 2 2 3" xfId="9644"/>
    <cellStyle name="20% - Accent3 2 3" xfId="3546"/>
    <cellStyle name="20% - Accent3 2 3 2" xfId="3947"/>
    <cellStyle name="20% - Accent3 2 3 2 2" xfId="6832"/>
    <cellStyle name="20% - Accent3 2 3 2 3" xfId="9645"/>
    <cellStyle name="20% - Accent3 2 3 3" xfId="16971"/>
    <cellStyle name="20% - Accent3 2 4" xfId="1700"/>
    <cellStyle name="20% - Accent3 2 4 2" xfId="3971"/>
    <cellStyle name="20% - Accent3 2 4 2 2" xfId="6754"/>
    <cellStyle name="20% - Accent3 2 4 2 3" xfId="9646"/>
    <cellStyle name="20% - Accent3 2 4 3" xfId="17226"/>
    <cellStyle name="20% - Accent3 2 5" xfId="3686"/>
    <cellStyle name="20% - Accent3 2 5 2" xfId="4083"/>
    <cellStyle name="20% - Accent3 2 5 2 2" xfId="17003"/>
    <cellStyle name="20% - Accent3 2 5 3" xfId="9647"/>
    <cellStyle name="20% - Accent3 2 6" xfId="3687"/>
    <cellStyle name="20% - Accent3 2 6 2" xfId="3837"/>
    <cellStyle name="20% - Accent3 2 6 2 2" xfId="16959"/>
    <cellStyle name="20% - Accent3 2 6 3" xfId="9648"/>
    <cellStyle name="20% - Accent3 2 7" xfId="6727"/>
    <cellStyle name="20% - Accent3 3" xfId="1701"/>
    <cellStyle name="20% - Accent3 3 2" xfId="3918"/>
    <cellStyle name="20% - Accent3 3 2 2" xfId="6755"/>
    <cellStyle name="20% - Accent3 3 2 3" xfId="9649"/>
    <cellStyle name="20% - Accent3 3 3" xfId="17079"/>
    <cellStyle name="20% - Accent3 4" xfId="1702"/>
    <cellStyle name="20% - Accent3 4 2" xfId="3906"/>
    <cellStyle name="20% - Accent3 4 2 2" xfId="6756"/>
    <cellStyle name="20% - Accent3 4 2 3" xfId="9650"/>
    <cellStyle name="20% - Accent3 4 3" xfId="17227"/>
    <cellStyle name="20% - Accent3 5" xfId="2058"/>
    <cellStyle name="20% - Accent3 5 2" xfId="3934"/>
    <cellStyle name="20% - Accent3 5 2 2" xfId="6791"/>
    <cellStyle name="20% - Accent3 5 2 3" xfId="9651"/>
    <cellStyle name="20% - Accent3 5 3" xfId="17246"/>
    <cellStyle name="20% - Accent3 6" xfId="2059"/>
    <cellStyle name="20% - Accent3 6 2" xfId="3958"/>
    <cellStyle name="20% - Accent3 6 2 2" xfId="6792"/>
    <cellStyle name="20% - Accent3 6 2 3" xfId="9652"/>
    <cellStyle name="20% - Accent3 6 3" xfId="15564"/>
    <cellStyle name="20% - Accent3 7" xfId="2060"/>
    <cellStyle name="20% - Accent3 7 2" xfId="3893"/>
    <cellStyle name="20% - Accent3 7 2 2" xfId="6793"/>
    <cellStyle name="20% - Accent3 7 2 3" xfId="9653"/>
    <cellStyle name="20% - Accent3 7 3" xfId="17183"/>
    <cellStyle name="20% - Accent3 8" xfId="2061"/>
    <cellStyle name="20% - Accent3 9" xfId="2062"/>
    <cellStyle name="20% - Accent4" xfId="715" builtinId="42" customBuiltin="1"/>
    <cellStyle name="20% - Accent4 10" xfId="2063"/>
    <cellStyle name="20% - Accent4 11" xfId="2064"/>
    <cellStyle name="20% - Accent4 12" xfId="2065"/>
    <cellStyle name="20% - Accent4 13" xfId="2066"/>
    <cellStyle name="20% - Accent4 14" xfId="2067"/>
    <cellStyle name="20% - Accent4 15" xfId="2068"/>
    <cellStyle name="20% - Accent4 16" xfId="4047"/>
    <cellStyle name="20% - Accent4 16 2" xfId="16958"/>
    <cellStyle name="20% - Accent4 17" xfId="9654"/>
    <cellStyle name="20% - Accent4 2" xfId="25"/>
    <cellStyle name="20% - Accent4 2 2" xfId="26"/>
    <cellStyle name="20% - Accent4 2 2 2" xfId="3688"/>
    <cellStyle name="20% - Accent4 2 2 2 2" xfId="4078"/>
    <cellStyle name="20% - Accent4 2 2 2 2 2" xfId="16996"/>
    <cellStyle name="20% - Accent4 2 2 2 3" xfId="9655"/>
    <cellStyle name="20% - Accent4 2 3" xfId="3547"/>
    <cellStyle name="20% - Accent4 2 3 2" xfId="3949"/>
    <cellStyle name="20% - Accent4 2 3 2 2" xfId="6833"/>
    <cellStyle name="20% - Accent4 2 3 2 3" xfId="9656"/>
    <cellStyle name="20% - Accent4 2 3 3" xfId="17020"/>
    <cellStyle name="20% - Accent4 2 4" xfId="1703"/>
    <cellStyle name="20% - Accent4 2 4 2" xfId="3973"/>
    <cellStyle name="20% - Accent4 2 4 2 2" xfId="6757"/>
    <cellStyle name="20% - Accent4 2 4 2 3" xfId="9657"/>
    <cellStyle name="20% - Accent4 2 4 3" xfId="16988"/>
    <cellStyle name="20% - Accent4 2 5" xfId="3689"/>
    <cellStyle name="20% - Accent4 2 5 2" xfId="4906"/>
    <cellStyle name="20% - Accent4 2 5 2 2" xfId="16992"/>
    <cellStyle name="20% - Accent4 2 5 3" xfId="9658"/>
    <cellStyle name="20% - Accent4 2 6" xfId="3690"/>
    <cellStyle name="20% - Accent4 2 6 2" xfId="4072"/>
    <cellStyle name="20% - Accent4 2 6 2 2" xfId="16978"/>
    <cellStyle name="20% - Accent4 2 6 3" xfId="9659"/>
    <cellStyle name="20% - Accent4 2 7" xfId="6728"/>
    <cellStyle name="20% - Accent4 3" xfId="1704"/>
    <cellStyle name="20% - Accent4 3 2" xfId="3919"/>
    <cellStyle name="20% - Accent4 3 2 2" xfId="6758"/>
    <cellStyle name="20% - Accent4 3 2 3" xfId="9660"/>
    <cellStyle name="20% - Accent4 3 3" xfId="16970"/>
    <cellStyle name="20% - Accent4 4" xfId="1705"/>
    <cellStyle name="20% - Accent4 4 2" xfId="3908"/>
    <cellStyle name="20% - Accent4 4 2 2" xfId="6759"/>
    <cellStyle name="20% - Accent4 4 2 3" xfId="9661"/>
    <cellStyle name="20% - Accent4 4 3" xfId="17002"/>
    <cellStyle name="20% - Accent4 5" xfId="2069"/>
    <cellStyle name="20% - Accent4 5 2" xfId="3936"/>
    <cellStyle name="20% - Accent4 5 2 2" xfId="6794"/>
    <cellStyle name="20% - Accent4 5 2 3" xfId="9662"/>
    <cellStyle name="20% - Accent4 5 3" xfId="16957"/>
    <cellStyle name="20% - Accent4 6" xfId="2070"/>
    <cellStyle name="20% - Accent4 6 2" xfId="3960"/>
    <cellStyle name="20% - Accent4 6 2 2" xfId="6795"/>
    <cellStyle name="20% - Accent4 6 2 3" xfId="9663"/>
    <cellStyle name="20% - Accent4 6 3" xfId="15579"/>
    <cellStyle name="20% - Accent4 7" xfId="2071"/>
    <cellStyle name="20% - Accent4 7 2" xfId="3895"/>
    <cellStyle name="20% - Accent4 7 2 2" xfId="6796"/>
    <cellStyle name="20% - Accent4 7 2 3" xfId="9664"/>
    <cellStyle name="20% - Accent4 7 3" xfId="17182"/>
    <cellStyle name="20% - Accent4 8" xfId="2072"/>
    <cellStyle name="20% - Accent4 9" xfId="2073"/>
    <cellStyle name="20% - Accent5" xfId="719" builtinId="46" customBuiltin="1"/>
    <cellStyle name="20% - Accent5 10" xfId="2074"/>
    <cellStyle name="20% - Accent5 11" xfId="2075"/>
    <cellStyle name="20% - Accent5 12" xfId="2076"/>
    <cellStyle name="20% - Accent5 13" xfId="2077"/>
    <cellStyle name="20% - Accent5 14" xfId="2078"/>
    <cellStyle name="20% - Accent5 15" xfId="2079"/>
    <cellStyle name="20% - Accent5 16" xfId="4055"/>
    <cellStyle name="20% - Accent5 16 2" xfId="16956"/>
    <cellStyle name="20% - Accent5 17" xfId="9665"/>
    <cellStyle name="20% - Accent5 2" xfId="27"/>
    <cellStyle name="20% - Accent5 2 2" xfId="28"/>
    <cellStyle name="20% - Accent5 2 2 2" xfId="3691"/>
    <cellStyle name="20% - Accent5 2 2 2 2" xfId="4842"/>
    <cellStyle name="20% - Accent5 2 2 2 2 2" xfId="16995"/>
    <cellStyle name="20% - Accent5 2 2 2 3" xfId="9666"/>
    <cellStyle name="20% - Accent5 2 3" xfId="3692"/>
    <cellStyle name="20% - Accent5 2 3 2" xfId="3802"/>
    <cellStyle name="20% - Accent5 2 3 2 2" xfId="17019"/>
    <cellStyle name="20% - Accent5 2 3 3" xfId="9667"/>
    <cellStyle name="20% - Accent5 2 4" xfId="3693"/>
    <cellStyle name="20% - Accent5 2 4 2" xfId="3824"/>
    <cellStyle name="20% - Accent5 2 4 2 2" xfId="16987"/>
    <cellStyle name="20% - Accent5 2 4 3" xfId="9668"/>
    <cellStyle name="20% - Accent5 2 5" xfId="3694"/>
    <cellStyle name="20% - Accent5 2 5 2" xfId="4052"/>
    <cellStyle name="20% - Accent5 2 5 2 2" xfId="16991"/>
    <cellStyle name="20% - Accent5 2 5 3" xfId="9669"/>
    <cellStyle name="20% - Accent5 2 6" xfId="3695"/>
    <cellStyle name="20% - Accent5 2 6 2" xfId="4032"/>
    <cellStyle name="20% - Accent5 2 6 2 2" xfId="16977"/>
    <cellStyle name="20% - Accent5 2 6 3" xfId="9670"/>
    <cellStyle name="20% - Accent5 3" xfId="1706"/>
    <cellStyle name="20% - Accent5 3 2" xfId="3921"/>
    <cellStyle name="20% - Accent5 3 2 2" xfId="6760"/>
    <cellStyle name="20% - Accent5 3 2 3" xfId="9671"/>
    <cellStyle name="20% - Accent5 3 3" xfId="16969"/>
    <cellStyle name="20% - Accent5 4" xfId="1707"/>
    <cellStyle name="20% - Accent5 4 2" xfId="3910"/>
    <cellStyle name="20% - Accent5 4 2 2" xfId="6761"/>
    <cellStyle name="20% - Accent5 4 2 3" xfId="9672"/>
    <cellStyle name="20% - Accent5 4 3" xfId="17001"/>
    <cellStyle name="20% - Accent5 5" xfId="2080"/>
    <cellStyle name="20% - Accent5 5 2" xfId="3938"/>
    <cellStyle name="20% - Accent5 5 2 2" xfId="6797"/>
    <cellStyle name="20% - Accent5 5 2 3" xfId="9673"/>
    <cellStyle name="20% - Accent5 5 3" xfId="15563"/>
    <cellStyle name="20% - Accent5 6" xfId="2081"/>
    <cellStyle name="20% - Accent5 6 2" xfId="3962"/>
    <cellStyle name="20% - Accent5 6 2 2" xfId="6798"/>
    <cellStyle name="20% - Accent5 6 2 3" xfId="9674"/>
    <cellStyle name="20% - Accent5 6 3" xfId="16955"/>
    <cellStyle name="20% - Accent5 7" xfId="2082"/>
    <cellStyle name="20% - Accent5 7 2" xfId="3897"/>
    <cellStyle name="20% - Accent5 7 2 2" xfId="6799"/>
    <cellStyle name="20% - Accent5 7 2 3" xfId="9675"/>
    <cellStyle name="20% - Accent5 7 3" xfId="17177"/>
    <cellStyle name="20% - Accent5 8" xfId="2083"/>
    <cellStyle name="20% - Accent5 9" xfId="2084"/>
    <cellStyle name="20% - Accent6" xfId="723" builtinId="50" customBuiltin="1"/>
    <cellStyle name="20% - Accent6 10" xfId="2085"/>
    <cellStyle name="20% - Accent6 11" xfId="2086"/>
    <cellStyle name="20% - Accent6 12" xfId="2087"/>
    <cellStyle name="20% - Accent6 13" xfId="2088"/>
    <cellStyle name="20% - Accent6 14" xfId="2089"/>
    <cellStyle name="20% - Accent6 15" xfId="2090"/>
    <cellStyle name="20% - Accent6 16" xfId="4051"/>
    <cellStyle name="20% - Accent6 17" xfId="9676"/>
    <cellStyle name="20% - Accent6 2" xfId="29"/>
    <cellStyle name="20% - Accent6 2 2" xfId="30"/>
    <cellStyle name="20% - Accent6 2 2 2" xfId="3696"/>
    <cellStyle name="20% - Accent6 2 2 2 2" xfId="3770"/>
    <cellStyle name="20% - Accent6 2 2 2 3" xfId="9677"/>
    <cellStyle name="20% - Accent6 2 3" xfId="3548"/>
    <cellStyle name="20% - Accent6 2 3 2" xfId="3951"/>
    <cellStyle name="20% - Accent6 2 3 2 2" xfId="6834"/>
    <cellStyle name="20% - Accent6 2 3 2 3" xfId="9678"/>
    <cellStyle name="20% - Accent6 2 4" xfId="1708"/>
    <cellStyle name="20% - Accent6 2 4 2" xfId="3975"/>
    <cellStyle name="20% - Accent6 2 4 2 2" xfId="6762"/>
    <cellStyle name="20% - Accent6 2 4 2 3" xfId="9679"/>
    <cellStyle name="20% - Accent6 2 5" xfId="3697"/>
    <cellStyle name="20% - Accent6 2 5 2" xfId="4877"/>
    <cellStyle name="20% - Accent6 2 5 3" xfId="9680"/>
    <cellStyle name="20% - Accent6 2 6" xfId="3698"/>
    <cellStyle name="20% - Accent6 2 6 2" xfId="4003"/>
    <cellStyle name="20% - Accent6 2 6 3" xfId="9681"/>
    <cellStyle name="20% - Accent6 2 7" xfId="6729"/>
    <cellStyle name="20% - Accent6 3" xfId="1709"/>
    <cellStyle name="20% - Accent6 3 2" xfId="3923"/>
    <cellStyle name="20% - Accent6 3 2 2" xfId="6763"/>
    <cellStyle name="20% - Accent6 3 2 3" xfId="9682"/>
    <cellStyle name="20% - Accent6 4" xfId="1710"/>
    <cellStyle name="20% - Accent6 4 2" xfId="3912"/>
    <cellStyle name="20% - Accent6 4 2 2" xfId="6764"/>
    <cellStyle name="20% - Accent6 4 2 3" xfId="9683"/>
    <cellStyle name="20% - Accent6 5" xfId="2091"/>
    <cellStyle name="20% - Accent6 5 2" xfId="3940"/>
    <cellStyle name="20% - Accent6 5 2 2" xfId="6800"/>
    <cellStyle name="20% - Accent6 5 2 3" xfId="9684"/>
    <cellStyle name="20% - Accent6 6" xfId="2092"/>
    <cellStyle name="20% - Accent6 6 2" xfId="3964"/>
    <cellStyle name="20% - Accent6 6 2 2" xfId="6801"/>
    <cellStyle name="20% - Accent6 6 2 3" xfId="9685"/>
    <cellStyle name="20% - Accent6 7" xfId="2093"/>
    <cellStyle name="20% - Accent6 7 2" xfId="3899"/>
    <cellStyle name="20% - Accent6 7 2 2" xfId="6802"/>
    <cellStyle name="20% - Accent6 7 2 3" xfId="9686"/>
    <cellStyle name="20% - Accent6 8" xfId="2094"/>
    <cellStyle name="20% - Accent6 9" xfId="2095"/>
    <cellStyle name="20% - Akzent1 2" xfId="3616"/>
    <cellStyle name="20% - Akzent2 2" xfId="3617"/>
    <cellStyle name="20% - Akzent3 2" xfId="3618"/>
    <cellStyle name="20% - Akzent4 2" xfId="3619"/>
    <cellStyle name="20% - Akzent5 2" xfId="3620"/>
    <cellStyle name="20% - Akzent6 2" xfId="3621"/>
    <cellStyle name="2dp" xfId="2096"/>
    <cellStyle name="3dp" xfId="2097"/>
    <cellStyle name="40% - Accent1" xfId="704" builtinId="31" customBuiltin="1"/>
    <cellStyle name="40% - Accent1 10" xfId="2098"/>
    <cellStyle name="40% - Accent1 11" xfId="2099"/>
    <cellStyle name="40% - Accent1 12" xfId="2100"/>
    <cellStyle name="40% - Accent1 13" xfId="2101"/>
    <cellStyle name="40% - Accent1 14" xfId="2102"/>
    <cellStyle name="40% - Accent1 15" xfId="2103"/>
    <cellStyle name="40% - Accent1 16" xfId="4039"/>
    <cellStyle name="40% - Accent1 16 2" xfId="16954"/>
    <cellStyle name="40% - Accent1 17" xfId="9687"/>
    <cellStyle name="40% - Accent1 2" xfId="31"/>
    <cellStyle name="40% - Accent1 2 2" xfId="32"/>
    <cellStyle name="40% - Accent1 2 2 2" xfId="3699"/>
    <cellStyle name="40% - Accent1 2 2 2 2" xfId="3834"/>
    <cellStyle name="40% - Accent1 2 2 2 2 2" xfId="16953"/>
    <cellStyle name="40% - Accent1 2 2 2 3" xfId="9688"/>
    <cellStyle name="40% - Accent1 2 3" xfId="3549"/>
    <cellStyle name="40% - Accent1 2 3 2" xfId="3945"/>
    <cellStyle name="40% - Accent1 2 3 2 2" xfId="6835"/>
    <cellStyle name="40% - Accent1 2 3 2 3" xfId="9689"/>
    <cellStyle name="40% - Accent1 2 3 3" xfId="16952"/>
    <cellStyle name="40% - Accent1 2 4" xfId="1711"/>
    <cellStyle name="40% - Accent1 2 4 2" xfId="3969"/>
    <cellStyle name="40% - Accent1 2 4 2 2" xfId="6765"/>
    <cellStyle name="40% - Accent1 2 4 2 3" xfId="9690"/>
    <cellStyle name="40% - Accent1 2 4 3" xfId="16951"/>
    <cellStyle name="40% - Accent1 2 5" xfId="3700"/>
    <cellStyle name="40% - Accent1 2 5 2" xfId="3864"/>
    <cellStyle name="40% - Accent1 2 5 2 2" xfId="15560"/>
    <cellStyle name="40% - Accent1 2 5 3" xfId="9691"/>
    <cellStyle name="40% - Accent1 2 6" xfId="3701"/>
    <cellStyle name="40% - Accent1 2 6 2" xfId="3815"/>
    <cellStyle name="40% - Accent1 2 6 2 2" xfId="16924"/>
    <cellStyle name="40% - Accent1 2 6 3" xfId="9692"/>
    <cellStyle name="40% - Accent1 2 7" xfId="6730"/>
    <cellStyle name="40% - Accent1 3" xfId="1712"/>
    <cellStyle name="40% - Accent1 3 2" xfId="3915"/>
    <cellStyle name="40% - Accent1 3 2 2" xfId="6766"/>
    <cellStyle name="40% - Accent1 3 2 3" xfId="9693"/>
    <cellStyle name="40% - Accent1 3 3" xfId="15566"/>
    <cellStyle name="40% - Accent1 4" xfId="1713"/>
    <cellStyle name="40% - Accent1 4 2" xfId="3903"/>
    <cellStyle name="40% - Accent1 4 2 2" xfId="6767"/>
    <cellStyle name="40% - Accent1 4 2 3" xfId="9694"/>
    <cellStyle name="40% - Accent1 4 3" xfId="16975"/>
    <cellStyle name="40% - Accent1 5" xfId="2104"/>
    <cellStyle name="40% - Accent1 5 2" xfId="3931"/>
    <cellStyle name="40% - Accent1 5 2 2" xfId="6803"/>
    <cellStyle name="40% - Accent1 5 2 3" xfId="9695"/>
    <cellStyle name="40% - Accent1 5 3" xfId="15562"/>
    <cellStyle name="40% - Accent1 6" xfId="2105"/>
    <cellStyle name="40% - Accent1 6 2" xfId="3955"/>
    <cellStyle name="40% - Accent1 6 2 2" xfId="6804"/>
    <cellStyle name="40% - Accent1 6 2 3" xfId="9696"/>
    <cellStyle name="40% - Accent1 6 3" xfId="16998"/>
    <cellStyle name="40% - Accent1 7" xfId="2106"/>
    <cellStyle name="40% - Accent1 7 2" xfId="3890"/>
    <cellStyle name="40% - Accent1 7 2 2" xfId="6805"/>
    <cellStyle name="40% - Accent1 7 2 3" xfId="9697"/>
    <cellStyle name="40% - Accent1 7 3" xfId="17023"/>
    <cellStyle name="40% - Accent1 8" xfId="2107"/>
    <cellStyle name="40% - Accent1 9" xfId="2108"/>
    <cellStyle name="40% - Accent2" xfId="708" builtinId="35" customBuiltin="1"/>
    <cellStyle name="40% - Accent2 10" xfId="2109"/>
    <cellStyle name="40% - Accent2 11" xfId="2110"/>
    <cellStyle name="40% - Accent2 12" xfId="2111"/>
    <cellStyle name="40% - Accent2 13" xfId="2112"/>
    <cellStyle name="40% - Accent2 14" xfId="2113"/>
    <cellStyle name="40% - Accent2 15" xfId="2114"/>
    <cellStyle name="40% - Accent2 16" xfId="4063"/>
    <cellStyle name="40% - Accent2 16 2" xfId="16983"/>
    <cellStyle name="40% - Accent2 17" xfId="9698"/>
    <cellStyle name="40% - Accent2 2" xfId="33"/>
    <cellStyle name="40% - Accent2 2 2" xfId="34"/>
    <cellStyle name="40% - Accent2 2 2 2" xfId="3702"/>
    <cellStyle name="40% - Accent2 2 2 2 2" xfId="4043"/>
    <cellStyle name="40% - Accent2 2 2 2 2 2" xfId="16931"/>
    <cellStyle name="40% - Accent2 2 2 2 3" xfId="9699"/>
    <cellStyle name="40% - Accent2 2 3" xfId="3703"/>
    <cellStyle name="40% - Accent2 2 3 2" xfId="4015"/>
    <cellStyle name="40% - Accent2 2 3 2 2" xfId="16930"/>
    <cellStyle name="40% - Accent2 2 3 3" xfId="9700"/>
    <cellStyle name="40% - Accent2 2 4" xfId="3704"/>
    <cellStyle name="40% - Accent2 2 4 2" xfId="4034"/>
    <cellStyle name="40% - Accent2 2 4 2 2" xfId="16926"/>
    <cellStyle name="40% - Accent2 2 4 3" xfId="9701"/>
    <cellStyle name="40% - Accent2 2 5" xfId="3705"/>
    <cellStyle name="40% - Accent2 2 5 2" xfId="4089"/>
    <cellStyle name="40% - Accent2 2 5 2 2" xfId="17171"/>
    <cellStyle name="40% - Accent2 2 5 3" xfId="9702"/>
    <cellStyle name="40% - Accent2 2 6" xfId="3706"/>
    <cellStyle name="40% - Accent2 2 6 2" xfId="3982"/>
    <cellStyle name="40% - Accent2 2 6 2 2" xfId="16920"/>
    <cellStyle name="40% - Accent2 2 6 3" xfId="9703"/>
    <cellStyle name="40% - Accent2 3" xfId="1714"/>
    <cellStyle name="40% - Accent2 3 2" xfId="3917"/>
    <cellStyle name="40% - Accent2 3 2 2" xfId="6768"/>
    <cellStyle name="40% - Accent2 3 2 3" xfId="9704"/>
    <cellStyle name="40% - Accent2 3 3" xfId="16986"/>
    <cellStyle name="40% - Accent2 4" xfId="1715"/>
    <cellStyle name="40% - Accent2 4 2" xfId="3905"/>
    <cellStyle name="40% - Accent2 4 2 2" xfId="6769"/>
    <cellStyle name="40% - Accent2 4 2 3" xfId="9705"/>
    <cellStyle name="40% - Accent2 4 3" xfId="15565"/>
    <cellStyle name="40% - Accent2 5" xfId="2115"/>
    <cellStyle name="40% - Accent2 5 2" xfId="3933"/>
    <cellStyle name="40% - Accent2 5 2 2" xfId="6806"/>
    <cellStyle name="40% - Accent2 5 2 3" xfId="9706"/>
    <cellStyle name="40% - Accent2 5 3" xfId="16968"/>
    <cellStyle name="40% - Accent2 6" xfId="2116"/>
    <cellStyle name="40% - Accent2 6 2" xfId="3957"/>
    <cellStyle name="40% - Accent2 6 2 2" xfId="6807"/>
    <cellStyle name="40% - Accent2 6 2 3" xfId="9707"/>
    <cellStyle name="40% - Accent2 6 3" xfId="15583"/>
    <cellStyle name="40% - Accent2 7" xfId="2117"/>
    <cellStyle name="40% - Accent2 7 2" xfId="3892"/>
    <cellStyle name="40% - Accent2 7 2 2" xfId="6808"/>
    <cellStyle name="40% - Accent2 7 2 3" xfId="9708"/>
    <cellStyle name="40% - Accent2 7 3" xfId="17022"/>
    <cellStyle name="40% - Accent2 8" xfId="2118"/>
    <cellStyle name="40% - Accent2 9" xfId="2119"/>
    <cellStyle name="40% - Accent3" xfId="712" builtinId="39" customBuiltin="1"/>
    <cellStyle name="40% - Accent3 10" xfId="2120"/>
    <cellStyle name="40% - Accent3 11" xfId="2121"/>
    <cellStyle name="40% - Accent3 12" xfId="2122"/>
    <cellStyle name="40% - Accent3 13" xfId="2123"/>
    <cellStyle name="40% - Accent3 14" xfId="2124"/>
    <cellStyle name="40% - Accent3 15" xfId="2125"/>
    <cellStyle name="40% - Accent3 16" xfId="4046"/>
    <cellStyle name="40% - Accent3 16 2" xfId="16981"/>
    <cellStyle name="40% - Accent3 17" xfId="9709"/>
    <cellStyle name="40% - Accent3 2" xfId="35"/>
    <cellStyle name="40% - Accent3 2 2" xfId="36"/>
    <cellStyle name="40% - Accent3 2 2 2" xfId="3707"/>
    <cellStyle name="40% - Accent3 2 2 2 2" xfId="3797"/>
    <cellStyle name="40% - Accent3 2 2 2 2 2" xfId="16929"/>
    <cellStyle name="40% - Accent3 2 2 2 3" xfId="9710"/>
    <cellStyle name="40% - Accent3 2 3" xfId="3550"/>
    <cellStyle name="40% - Accent3 2 3 2" xfId="3948"/>
    <cellStyle name="40% - Accent3 2 3 2 2" xfId="6836"/>
    <cellStyle name="40% - Accent3 2 3 2 3" xfId="9711"/>
    <cellStyle name="40% - Accent3 2 3 3" xfId="15578"/>
    <cellStyle name="40% - Accent3 2 4" xfId="1716"/>
    <cellStyle name="40% - Accent3 2 4 2" xfId="3972"/>
    <cellStyle name="40% - Accent3 2 4 2 2" xfId="6770"/>
    <cellStyle name="40% - Accent3 2 4 2 3" xfId="9712"/>
    <cellStyle name="40% - Accent3 2 4 3" xfId="15577"/>
    <cellStyle name="40% - Accent3 2 5" xfId="3708"/>
    <cellStyle name="40% - Accent3 2 5 2" xfId="3769"/>
    <cellStyle name="40% - Accent3 2 5 2 2" xfId="17170"/>
    <cellStyle name="40% - Accent3 2 5 3" xfId="9713"/>
    <cellStyle name="40% - Accent3 2 6" xfId="3709"/>
    <cellStyle name="40% - Accent3 2 6 2" xfId="4026"/>
    <cellStyle name="40% - Accent3 2 6 2 2" xfId="17169"/>
    <cellStyle name="40% - Accent3 2 6 3" xfId="9714"/>
    <cellStyle name="40% - Accent3 2 7" xfId="6731"/>
    <cellStyle name="40% - Accent3 3" xfId="628"/>
    <cellStyle name="40% - Accent3 3 2" xfId="3604"/>
    <cellStyle name="40% - Accent3 3 2 2" xfId="4941"/>
    <cellStyle name="40% - Accent3 3 2 2 2" xfId="16974"/>
    <cellStyle name="40% - Accent3 3 2 3" xfId="9715"/>
    <cellStyle name="40% - Accent3 3 3" xfId="1717"/>
    <cellStyle name="40% - Accent3 3 4" xfId="3756"/>
    <cellStyle name="40% - Accent3 3 4 2" xfId="16985"/>
    <cellStyle name="40% - Accent3 3 5" xfId="9716"/>
    <cellStyle name="40% - Accent3 4" xfId="1718"/>
    <cellStyle name="40% - Accent3 4 2" xfId="3907"/>
    <cellStyle name="40% - Accent3 4 2 2" xfId="6771"/>
    <cellStyle name="40% - Accent3 4 2 3" xfId="9717"/>
    <cellStyle name="40% - Accent3 4 3" xfId="16997"/>
    <cellStyle name="40% - Accent3 5" xfId="2126"/>
    <cellStyle name="40% - Accent3 5 2" xfId="3935"/>
    <cellStyle name="40% - Accent3 5 2 2" xfId="6809"/>
    <cellStyle name="40% - Accent3 5 2 3" xfId="9718"/>
    <cellStyle name="40% - Accent3 5 3" xfId="17021"/>
    <cellStyle name="40% - Accent3 6" xfId="2127"/>
    <cellStyle name="40% - Accent3 6 2" xfId="3959"/>
    <cellStyle name="40% - Accent3 6 2 2" xfId="6810"/>
    <cellStyle name="40% - Accent3 6 2 3" xfId="9719"/>
    <cellStyle name="40% - Accent3 6 3" xfId="16989"/>
    <cellStyle name="40% - Accent3 7" xfId="2128"/>
    <cellStyle name="40% - Accent3 7 2" xfId="3894"/>
    <cellStyle name="40% - Accent3 7 2 2" xfId="6811"/>
    <cellStyle name="40% - Accent3 7 2 3" xfId="9720"/>
    <cellStyle name="40% - Accent3 7 3" xfId="16950"/>
    <cellStyle name="40% - Accent3 8" xfId="2129"/>
    <cellStyle name="40% - Accent3 9" xfId="2130"/>
    <cellStyle name="40% - Accent4" xfId="716" builtinId="43" customBuiltin="1"/>
    <cellStyle name="40% - Accent4 10" xfId="2131"/>
    <cellStyle name="40% - Accent4 11" xfId="2132"/>
    <cellStyle name="40% - Accent4 12" xfId="2133"/>
    <cellStyle name="40% - Accent4 13" xfId="2134"/>
    <cellStyle name="40% - Accent4 14" xfId="2135"/>
    <cellStyle name="40% - Accent4 15" xfId="2136"/>
    <cellStyle name="40% - Accent4 16" xfId="4870"/>
    <cellStyle name="40% - Accent4 16 2" xfId="16979"/>
    <cellStyle name="40% - Accent4 17" xfId="9721"/>
    <cellStyle name="40% - Accent4 2" xfId="37"/>
    <cellStyle name="40% - Accent4 2 2" xfId="38"/>
    <cellStyle name="40% - Accent4 2 2 2" xfId="3710"/>
    <cellStyle name="40% - Accent4 2 2 2 2" xfId="4031"/>
    <cellStyle name="40% - Accent4 2 2 2 2 2" xfId="16949"/>
    <cellStyle name="40% - Accent4 2 2 2 3" xfId="9722"/>
    <cellStyle name="40% - Accent4 2 3" xfId="3551"/>
    <cellStyle name="40% - Accent4 2 3 2" xfId="3950"/>
    <cellStyle name="40% - Accent4 2 3 2 2" xfId="6837"/>
    <cellStyle name="40% - Accent4 2 3 2 3" xfId="9723"/>
    <cellStyle name="40% - Accent4 2 3 3" xfId="16948"/>
    <cellStyle name="40% - Accent4 2 4" xfId="1719"/>
    <cellStyle name="40% - Accent4 2 4 2" xfId="3974"/>
    <cellStyle name="40% - Accent4 2 4 2 2" xfId="6772"/>
    <cellStyle name="40% - Accent4 2 4 2 3" xfId="9724"/>
    <cellStyle name="40% - Accent4 2 4 3" xfId="16925"/>
    <cellStyle name="40% - Accent4 2 5" xfId="3711"/>
    <cellStyle name="40% - Accent4 2 5 2" xfId="4860"/>
    <cellStyle name="40% - Accent4 2 5 2 2" xfId="16015"/>
    <cellStyle name="40% - Accent4 2 5 3" xfId="9725"/>
    <cellStyle name="40% - Accent4 2 6" xfId="3712"/>
    <cellStyle name="40% - Accent4 2 6 2" xfId="4062"/>
    <cellStyle name="40% - Accent4 2 6 2 2" xfId="17124"/>
    <cellStyle name="40% - Accent4 2 6 3" xfId="9726"/>
    <cellStyle name="40% - Accent4 2 7" xfId="6732"/>
    <cellStyle name="40% - Accent4 3" xfId="1720"/>
    <cellStyle name="40% - Accent4 3 2" xfId="3920"/>
    <cellStyle name="40% - Accent4 3 2 2" xfId="6773"/>
    <cellStyle name="40% - Accent4 3 2 3" xfId="9727"/>
    <cellStyle name="40% - Accent4 3 3" xfId="15559"/>
    <cellStyle name="40% - Accent4 4" xfId="1721"/>
    <cellStyle name="40% - Accent4 4 2" xfId="3909"/>
    <cellStyle name="40% - Accent4 4 2 2" xfId="6774"/>
    <cellStyle name="40% - Accent4 4 2 3" xfId="9728"/>
    <cellStyle name="40% - Accent4 4 3" xfId="17242"/>
    <cellStyle name="40% - Accent4 5" xfId="2137"/>
    <cellStyle name="40% - Accent4 5 2" xfId="3937"/>
    <cellStyle name="40% - Accent4 5 2 2" xfId="6812"/>
    <cellStyle name="40% - Accent4 5 2 3" xfId="9729"/>
    <cellStyle name="40% - Accent4 5 3" xfId="17247"/>
    <cellStyle name="40% - Accent4 6" xfId="2138"/>
    <cellStyle name="40% - Accent4 6 2" xfId="3961"/>
    <cellStyle name="40% - Accent4 6 2 2" xfId="6813"/>
    <cellStyle name="40% - Accent4 6 2 3" xfId="9730"/>
    <cellStyle name="40% - Accent4 6 3" xfId="16984"/>
    <cellStyle name="40% - Accent4 7" xfId="2139"/>
    <cellStyle name="40% - Accent4 7 2" xfId="3896"/>
    <cellStyle name="40% - Accent4 7 2 2" xfId="6814"/>
    <cellStyle name="40% - Accent4 7 2 3" xfId="9731"/>
    <cellStyle name="40% - Accent4 7 3" xfId="16973"/>
    <cellStyle name="40% - Accent4 8" xfId="2140"/>
    <cellStyle name="40% - Accent4 9" xfId="2141"/>
    <cellStyle name="40% - Accent5" xfId="720" builtinId="47" customBuiltin="1"/>
    <cellStyle name="40% - Accent5 10" xfId="2142"/>
    <cellStyle name="40% - Accent5 11" xfId="2143"/>
    <cellStyle name="40% - Accent5 12" xfId="2144"/>
    <cellStyle name="40% - Accent5 13" xfId="2145"/>
    <cellStyle name="40% - Accent5 14" xfId="2146"/>
    <cellStyle name="40% - Accent5 15" xfId="2147"/>
    <cellStyle name="40% - Accent5 16" xfId="4091"/>
    <cellStyle name="40% - Accent5 17" xfId="9732"/>
    <cellStyle name="40% - Accent5 2" xfId="39"/>
    <cellStyle name="40% - Accent5 2 2" xfId="40"/>
    <cellStyle name="40% - Accent5 2 2 2" xfId="3713"/>
    <cellStyle name="40% - Accent5 2 2 2 2" xfId="4088"/>
    <cellStyle name="40% - Accent5 2 2 2 3" xfId="9733"/>
    <cellStyle name="40% - Accent5 2 3" xfId="3714"/>
    <cellStyle name="40% - Accent5 2 3 2" xfId="3988"/>
    <cellStyle name="40% - Accent5 2 3 3" xfId="9734"/>
    <cellStyle name="40% - Accent5 2 4" xfId="3715"/>
    <cellStyle name="40% - Accent5 2 4 2" xfId="3774"/>
    <cellStyle name="40% - Accent5 2 4 3" xfId="9735"/>
    <cellStyle name="40% - Accent5 2 5" xfId="3716"/>
    <cellStyle name="40% - Accent5 2 5 2" xfId="4006"/>
    <cellStyle name="40% - Accent5 2 5 3" xfId="9736"/>
    <cellStyle name="40% - Accent5 2 6" xfId="3717"/>
    <cellStyle name="40% - Accent5 2 6 2" xfId="4001"/>
    <cellStyle name="40% - Accent5 2 6 3" xfId="9737"/>
    <cellStyle name="40% - Accent5 3" xfId="1722"/>
    <cellStyle name="40% - Accent5 3 2" xfId="3922"/>
    <cellStyle name="40% - Accent5 3 2 2" xfId="6775"/>
    <cellStyle name="40% - Accent5 3 2 3" xfId="9738"/>
    <cellStyle name="40% - Accent5 4" xfId="1723"/>
    <cellStyle name="40% - Accent5 4 2" xfId="3911"/>
    <cellStyle name="40% - Accent5 4 2 2" xfId="6776"/>
    <cellStyle name="40% - Accent5 4 2 3" xfId="9739"/>
    <cellStyle name="40% - Accent5 5" xfId="2148"/>
    <cellStyle name="40% - Accent5 5 2" xfId="3939"/>
    <cellStyle name="40% - Accent5 5 2 2" xfId="6815"/>
    <cellStyle name="40% - Accent5 5 2 3" xfId="9740"/>
    <cellStyle name="40% - Accent5 6" xfId="2149"/>
    <cellStyle name="40% - Accent5 6 2" xfId="3963"/>
    <cellStyle name="40% - Accent5 6 2 2" xfId="6816"/>
    <cellStyle name="40% - Accent5 6 2 3" xfId="9741"/>
    <cellStyle name="40% - Accent5 7" xfId="2150"/>
    <cellStyle name="40% - Accent5 7 2" xfId="3898"/>
    <cellStyle name="40% - Accent5 7 2 2" xfId="6817"/>
    <cellStyle name="40% - Accent5 7 2 3" xfId="9742"/>
    <cellStyle name="40% - Accent5 8" xfId="2151"/>
    <cellStyle name="40% - Accent5 9" xfId="2152"/>
    <cellStyle name="40% - Accent6" xfId="724" builtinId="51" customBuiltin="1"/>
    <cellStyle name="40% - Accent6 10" xfId="2153"/>
    <cellStyle name="40% - Accent6 11" xfId="2154"/>
    <cellStyle name="40% - Accent6 12" xfId="2155"/>
    <cellStyle name="40% - Accent6 13" xfId="2156"/>
    <cellStyle name="40% - Accent6 14" xfId="2157"/>
    <cellStyle name="40% - Accent6 15" xfId="2158"/>
    <cellStyle name="40% - Accent6 16" xfId="4087"/>
    <cellStyle name="40% - Accent6 16 2" xfId="16932"/>
    <cellStyle name="40% - Accent6 17" xfId="9743"/>
    <cellStyle name="40% - Accent6 2" xfId="41"/>
    <cellStyle name="40% - Accent6 2 2" xfId="42"/>
    <cellStyle name="40% - Accent6 2 2 2" xfId="3718"/>
    <cellStyle name="40% - Accent6 2 2 2 2" xfId="4840"/>
    <cellStyle name="40% - Accent6 2 2 2 2 2" xfId="15582"/>
    <cellStyle name="40% - Accent6 2 2 2 3" xfId="9744"/>
    <cellStyle name="40% - Accent6 2 3" xfId="3552"/>
    <cellStyle name="40% - Accent6 2 3 2" xfId="3952"/>
    <cellStyle name="40% - Accent6 2 3 2 2" xfId="6838"/>
    <cellStyle name="40% - Accent6 2 3 2 3" xfId="9745"/>
    <cellStyle name="40% - Accent6 2 3 3" xfId="16990"/>
    <cellStyle name="40% - Accent6 2 4" xfId="1724"/>
    <cellStyle name="40% - Accent6 2 4 2" xfId="3976"/>
    <cellStyle name="40% - Accent6 2 4 2 2" xfId="6777"/>
    <cellStyle name="40% - Accent6 2 4 2 3" xfId="9746"/>
    <cellStyle name="40% - Accent6 2 4 3" xfId="16976"/>
    <cellStyle name="40% - Accent6 2 5" xfId="3719"/>
    <cellStyle name="40% - Accent6 2 5 2" xfId="4068"/>
    <cellStyle name="40% - Accent6 2 5 2 2" xfId="15581"/>
    <cellStyle name="40% - Accent6 2 5 3" xfId="9747"/>
    <cellStyle name="40% - Accent6 2 6" xfId="3720"/>
    <cellStyle name="40% - Accent6 2 6 2" xfId="4101"/>
    <cellStyle name="40% - Accent6 2 6 2 2" xfId="16999"/>
    <cellStyle name="40% - Accent6 2 6 3" xfId="9748"/>
    <cellStyle name="40% - Accent6 2 7" xfId="6733"/>
    <cellStyle name="40% - Accent6 3" xfId="1725"/>
    <cellStyle name="40% - Accent6 3 2" xfId="3924"/>
    <cellStyle name="40% - Accent6 3 2 2" xfId="6778"/>
    <cellStyle name="40% - Accent6 3 2 3" xfId="9749"/>
    <cellStyle name="40% - Accent6 3 3" xfId="16928"/>
    <cellStyle name="40% - Accent6 4" xfId="1726"/>
    <cellStyle name="40% - Accent6 4 2" xfId="3913"/>
    <cellStyle name="40% - Accent6 4 2 2" xfId="6779"/>
    <cellStyle name="40% - Accent6 4 2 3" xfId="9750"/>
    <cellStyle name="40% - Accent6 4 3" xfId="15576"/>
    <cellStyle name="40% - Accent6 5" xfId="2159"/>
    <cellStyle name="40% - Accent6 5 2" xfId="3941"/>
    <cellStyle name="40% - Accent6 5 2 2" xfId="6818"/>
    <cellStyle name="40% - Accent6 5 2 3" xfId="9751"/>
    <cellStyle name="40% - Accent6 5 3" xfId="17176"/>
    <cellStyle name="40% - Accent6 6" xfId="2160"/>
    <cellStyle name="40% - Accent6 6 2" xfId="3965"/>
    <cellStyle name="40% - Accent6 6 2 2" xfId="6819"/>
    <cellStyle name="40% - Accent6 6 2 3" xfId="9752"/>
    <cellStyle name="40% - Accent6 6 3" xfId="15575"/>
    <cellStyle name="40% - Accent6 7" xfId="2161"/>
    <cellStyle name="40% - Accent6 7 2" xfId="3900"/>
    <cellStyle name="40% - Accent6 7 2 2" xfId="6820"/>
    <cellStyle name="40% - Accent6 7 2 3" xfId="9753"/>
    <cellStyle name="40% - Accent6 7 3" xfId="16947"/>
    <cellStyle name="40% - Accent6 8" xfId="2162"/>
    <cellStyle name="40% - Accent6 9" xfId="2163"/>
    <cellStyle name="40% - Akzent1 2" xfId="3622"/>
    <cellStyle name="40% - Akzent2 2" xfId="3623"/>
    <cellStyle name="40% - Akzent3 2" xfId="3624"/>
    <cellStyle name="40% - Akzent4 2" xfId="3625"/>
    <cellStyle name="40% - Akzent5 2" xfId="3626"/>
    <cellStyle name="40% - Akzent6 2" xfId="3627"/>
    <cellStyle name="4dp" xfId="2164"/>
    <cellStyle name="60% - Accent1" xfId="705" builtinId="32" customBuiltin="1"/>
    <cellStyle name="60% - Accent1 10" xfId="2165"/>
    <cellStyle name="60% - Accent1 11" xfId="2166"/>
    <cellStyle name="60% - Accent1 12" xfId="2167"/>
    <cellStyle name="60% - Accent1 13" xfId="2168"/>
    <cellStyle name="60% - Accent1 14" xfId="2169"/>
    <cellStyle name="60% - Accent1 15" xfId="2170"/>
    <cellStyle name="60% - Accent1 16" xfId="4883"/>
    <cellStyle name="60% - Accent1 16 2" xfId="16967"/>
    <cellStyle name="60% - Accent1 17" xfId="9754"/>
    <cellStyle name="60% - Accent1 2" xfId="43"/>
    <cellStyle name="60% - Accent1 2 2" xfId="727"/>
    <cellStyle name="60% - Accent1 2 2 2" xfId="3553"/>
    <cellStyle name="60% - Accent1 2 3" xfId="1727"/>
    <cellStyle name="60% - Accent1 3" xfId="1728"/>
    <cellStyle name="60% - Accent1 4" xfId="1729"/>
    <cellStyle name="60% - Accent1 5" xfId="2171"/>
    <cellStyle name="60% - Accent1 6" xfId="2172"/>
    <cellStyle name="60% - Accent1 7" xfId="2173"/>
    <cellStyle name="60% - Accent1 8" xfId="2174"/>
    <cellStyle name="60% - Accent1 9" xfId="2175"/>
    <cellStyle name="60% - Accent2" xfId="709" builtinId="36" customBuiltin="1"/>
    <cellStyle name="60% - Accent2 10" xfId="2176"/>
    <cellStyle name="60% - Accent2 11" xfId="2177"/>
    <cellStyle name="60% - Accent2 12" xfId="2178"/>
    <cellStyle name="60% - Accent2 13" xfId="2179"/>
    <cellStyle name="60% - Accent2 14" xfId="2180"/>
    <cellStyle name="60% - Accent2 15" xfId="2181"/>
    <cellStyle name="60% - Accent2 16" xfId="3816"/>
    <cellStyle name="60% - Accent2 16 2" xfId="17184"/>
    <cellStyle name="60% - Accent2 17" xfId="9755"/>
    <cellStyle name="60% - Accent2 2" xfId="44"/>
    <cellStyle name="60% - Accent2 3" xfId="1730"/>
    <cellStyle name="60% - Accent2 4" xfId="1731"/>
    <cellStyle name="60% - Accent2 5" xfId="2182"/>
    <cellStyle name="60% - Accent2 6" xfId="2183"/>
    <cellStyle name="60% - Accent2 7" xfId="2184"/>
    <cellStyle name="60% - Accent2 8" xfId="2185"/>
    <cellStyle name="60% - Accent2 9" xfId="2186"/>
    <cellStyle name="60% - Accent3" xfId="713" builtinId="40" customBuiltin="1"/>
    <cellStyle name="60% - Accent3 10" xfId="2187"/>
    <cellStyle name="60% - Accent3 11" xfId="2188"/>
    <cellStyle name="60% - Accent3 12" xfId="2189"/>
    <cellStyle name="60% - Accent3 13" xfId="2190"/>
    <cellStyle name="60% - Accent3 14" xfId="2191"/>
    <cellStyle name="60% - Accent3 15" xfId="2192"/>
    <cellStyle name="60% - Accent3 16" xfId="4025"/>
    <cellStyle name="60% - Accent3 16 2" xfId="16946"/>
    <cellStyle name="60% - Accent3 17" xfId="9756"/>
    <cellStyle name="60% - Accent3 2" xfId="45"/>
    <cellStyle name="60% - Accent3 2 2" xfId="728"/>
    <cellStyle name="60% - Accent3 2 2 2" xfId="3554"/>
    <cellStyle name="60% - Accent3 2 3" xfId="1732"/>
    <cellStyle name="60% - Accent3 3" xfId="1733"/>
    <cellStyle name="60% - Accent3 4" xfId="1734"/>
    <cellStyle name="60% - Accent3 5" xfId="2193"/>
    <cellStyle name="60% - Accent3 6" xfId="2194"/>
    <cellStyle name="60% - Accent3 7" xfId="2195"/>
    <cellStyle name="60% - Accent3 8" xfId="2196"/>
    <cellStyle name="60% - Accent3 9" xfId="2197"/>
    <cellStyle name="60% - Accent4" xfId="717" builtinId="44" customBuiltin="1"/>
    <cellStyle name="60% - Accent4 10" xfId="2198"/>
    <cellStyle name="60% - Accent4 11" xfId="2199"/>
    <cellStyle name="60% - Accent4 12" xfId="2200"/>
    <cellStyle name="60% - Accent4 13" xfId="2201"/>
    <cellStyle name="60% - Accent4 14" xfId="2202"/>
    <cellStyle name="60% - Accent4 15" xfId="2203"/>
    <cellStyle name="60% - Accent4 16" xfId="4009"/>
    <cellStyle name="60% - Accent4 16 2" xfId="16927"/>
    <cellStyle name="60% - Accent4 17" xfId="9757"/>
    <cellStyle name="60% - Accent4 2" xfId="46"/>
    <cellStyle name="60% - Accent4 2 2" xfId="729"/>
    <cellStyle name="60% - Accent4 2 2 2" xfId="3555"/>
    <cellStyle name="60% - Accent4 2 3" xfId="1735"/>
    <cellStyle name="60% - Accent4 3" xfId="1736"/>
    <cellStyle name="60% - Accent4 4" xfId="1737"/>
    <cellStyle name="60% - Accent4 5" xfId="2204"/>
    <cellStyle name="60% - Accent4 6" xfId="2205"/>
    <cellStyle name="60% - Accent4 7" xfId="2206"/>
    <cellStyle name="60% - Accent4 8" xfId="2207"/>
    <cellStyle name="60% - Accent4 9" xfId="2208"/>
    <cellStyle name="60% - Accent5" xfId="721" builtinId="48" customBuiltin="1"/>
    <cellStyle name="60% - Accent5 10" xfId="2209"/>
    <cellStyle name="60% - Accent5 11" xfId="2210"/>
    <cellStyle name="60% - Accent5 12" xfId="2211"/>
    <cellStyle name="60% - Accent5 13" xfId="2212"/>
    <cellStyle name="60% - Accent5 14" xfId="2213"/>
    <cellStyle name="60% - Accent5 15" xfId="2214"/>
    <cellStyle name="60% - Accent5 16" xfId="3995"/>
    <cellStyle name="60% - Accent5 17" xfId="9758"/>
    <cellStyle name="60% - Accent5 2" xfId="47"/>
    <cellStyle name="60% - Accent5 3" xfId="1738"/>
    <cellStyle name="60% - Accent5 4" xfId="1739"/>
    <cellStyle name="60% - Accent5 5" xfId="2215"/>
    <cellStyle name="60% - Accent5 6" xfId="2216"/>
    <cellStyle name="60% - Accent5 7" xfId="2217"/>
    <cellStyle name="60% - Accent5 8" xfId="2218"/>
    <cellStyle name="60% - Accent5 9" xfId="2219"/>
    <cellStyle name="60% - Accent6" xfId="725" builtinId="52" customBuiltin="1"/>
    <cellStyle name="60% - Accent6 10" xfId="2220"/>
    <cellStyle name="60% - Accent6 11" xfId="2221"/>
    <cellStyle name="60% - Accent6 12" xfId="2222"/>
    <cellStyle name="60% - Accent6 13" xfId="2223"/>
    <cellStyle name="60% - Accent6 14" xfId="2224"/>
    <cellStyle name="60% - Accent6 15" xfId="2225"/>
    <cellStyle name="60% - Accent6 16" xfId="3985"/>
    <cellStyle name="60% - Accent6 16 2" xfId="17221"/>
    <cellStyle name="60% - Accent6 17" xfId="9759"/>
    <cellStyle name="60% - Accent6 2" xfId="48"/>
    <cellStyle name="60% - Accent6 2 2" xfId="730"/>
    <cellStyle name="60% - Accent6 2 2 2" xfId="3556"/>
    <cellStyle name="60% - Accent6 2 3" xfId="1740"/>
    <cellStyle name="60% - Accent6 3" xfId="1741"/>
    <cellStyle name="60% - Accent6 4" xfId="1742"/>
    <cellStyle name="60% - Accent6 5" xfId="2226"/>
    <cellStyle name="60% - Accent6 6" xfId="2227"/>
    <cellStyle name="60% - Accent6 7" xfId="2228"/>
    <cellStyle name="60% - Accent6 8" xfId="2229"/>
    <cellStyle name="60% - Accent6 9" xfId="2230"/>
    <cellStyle name="60% - Akzent1 2" xfId="3628"/>
    <cellStyle name="60% - Akzent2 2" xfId="3629"/>
    <cellStyle name="60% - Akzent3 2" xfId="3630"/>
    <cellStyle name="60% - Akzent4 2" xfId="3631"/>
    <cellStyle name="60% - Akzent5 2" xfId="3632"/>
    <cellStyle name="60% - Akzent6 2" xfId="3633"/>
    <cellStyle name="8dp" xfId="2231"/>
    <cellStyle name="a/c" xfId="2232"/>
    <cellStyle name="AA Nombre" xfId="1743"/>
    <cellStyle name="AA Nombre 2" xfId="1744"/>
    <cellStyle name="Accent1" xfId="702" builtinId="29" customBuiltin="1"/>
    <cellStyle name="Accent1 10" xfId="2233"/>
    <cellStyle name="Accent1 11" xfId="2234"/>
    <cellStyle name="Accent1 12" xfId="2235"/>
    <cellStyle name="Accent1 13" xfId="2236"/>
    <cellStyle name="Accent1 14" xfId="2237"/>
    <cellStyle name="Accent1 15" xfId="2238"/>
    <cellStyle name="Accent1 16" xfId="4038"/>
    <cellStyle name="Accent1 16 2" xfId="16923"/>
    <cellStyle name="Accent1 17" xfId="9760"/>
    <cellStyle name="Accent1 2" xfId="49"/>
    <cellStyle name="Accent1 2 2" xfId="731"/>
    <cellStyle name="Accent1 2 2 2" xfId="3557"/>
    <cellStyle name="Accent1 2 3" xfId="1745"/>
    <cellStyle name="Accent1 3" xfId="1746"/>
    <cellStyle name="Accent1 4" xfId="1747"/>
    <cellStyle name="Accent1 5" xfId="2239"/>
    <cellStyle name="Accent1 6" xfId="2240"/>
    <cellStyle name="Accent1 7" xfId="2241"/>
    <cellStyle name="Accent1 8" xfId="2242"/>
    <cellStyle name="Accent1 9" xfId="2243"/>
    <cellStyle name="Accent2" xfId="706" builtinId="33" customBuiltin="1"/>
    <cellStyle name="Accent2 10" xfId="2244"/>
    <cellStyle name="Accent2 11" xfId="2245"/>
    <cellStyle name="Accent2 12" xfId="2246"/>
    <cellStyle name="Accent2 13" xfId="2247"/>
    <cellStyle name="Accent2 14" xfId="2248"/>
    <cellStyle name="Accent2 15" xfId="2249"/>
    <cellStyle name="Accent2 16" xfId="3745"/>
    <cellStyle name="Accent2 17" xfId="9761"/>
    <cellStyle name="Accent2 2" xfId="50"/>
    <cellStyle name="Accent2 3" xfId="1748"/>
    <cellStyle name="Accent2 4" xfId="1749"/>
    <cellStyle name="Accent2 5" xfId="2250"/>
    <cellStyle name="Accent2 6" xfId="2251"/>
    <cellStyle name="Accent2 7" xfId="2252"/>
    <cellStyle name="Accent2 8" xfId="2253"/>
    <cellStyle name="Accent2 9" xfId="2254"/>
    <cellStyle name="Accent3" xfId="710" builtinId="37" customBuiltin="1"/>
    <cellStyle name="Accent3 10" xfId="2255"/>
    <cellStyle name="Accent3 11" xfId="2256"/>
    <cellStyle name="Accent3 12" xfId="2257"/>
    <cellStyle name="Accent3 13" xfId="2258"/>
    <cellStyle name="Accent3 14" xfId="2259"/>
    <cellStyle name="Accent3 15" xfId="2260"/>
    <cellStyle name="Accent3 16" xfId="3803"/>
    <cellStyle name="Accent3 17" xfId="9762"/>
    <cellStyle name="Accent3 2" xfId="51"/>
    <cellStyle name="Accent3 3" xfId="1750"/>
    <cellStyle name="Accent3 4" xfId="1751"/>
    <cellStyle name="Accent3 5" xfId="2261"/>
    <cellStyle name="Accent3 6" xfId="2262"/>
    <cellStyle name="Accent3 7" xfId="2263"/>
    <cellStyle name="Accent3 8" xfId="2264"/>
    <cellStyle name="Accent3 9" xfId="2265"/>
    <cellStyle name="Accent4" xfId="714" builtinId="41" customBuiltin="1"/>
    <cellStyle name="Accent4 10" xfId="2266"/>
    <cellStyle name="Accent4 11" xfId="2267"/>
    <cellStyle name="Accent4 12" xfId="2268"/>
    <cellStyle name="Accent4 13" xfId="2269"/>
    <cellStyle name="Accent4 14" xfId="2270"/>
    <cellStyle name="Accent4 15" xfId="2271"/>
    <cellStyle name="Accent4 16" xfId="3850"/>
    <cellStyle name="Accent4 16 2" xfId="15567"/>
    <cellStyle name="Accent4 17" xfId="9763"/>
    <cellStyle name="Accent4 2" xfId="52"/>
    <cellStyle name="Accent4 2 2" xfId="732"/>
    <cellStyle name="Accent4 2 2 2" xfId="3558"/>
    <cellStyle name="Accent4 2 3" xfId="1752"/>
    <cellStyle name="Accent4 3" xfId="1753"/>
    <cellStyle name="Accent4 4" xfId="1754"/>
    <cellStyle name="Accent4 5" xfId="2272"/>
    <cellStyle name="Accent4 6" xfId="2273"/>
    <cellStyle name="Accent4 7" xfId="2274"/>
    <cellStyle name="Accent4 8" xfId="2275"/>
    <cellStyle name="Accent4 9" xfId="2276"/>
    <cellStyle name="Accent5" xfId="718" builtinId="45" customBuiltin="1"/>
    <cellStyle name="Accent5 10" xfId="2277"/>
    <cellStyle name="Accent5 11" xfId="2278"/>
    <cellStyle name="Accent5 12" xfId="2279"/>
    <cellStyle name="Accent5 13" xfId="2280"/>
    <cellStyle name="Accent5 14" xfId="2281"/>
    <cellStyle name="Accent5 15" xfId="2282"/>
    <cellStyle name="Accent5 16" xfId="4079"/>
    <cellStyle name="Accent5 17" xfId="9764"/>
    <cellStyle name="Accent5 2" xfId="53"/>
    <cellStyle name="Accent5 3" xfId="1755"/>
    <cellStyle name="Accent5 4" xfId="1756"/>
    <cellStyle name="Accent5 5" xfId="2283"/>
    <cellStyle name="Accent5 6" xfId="2284"/>
    <cellStyle name="Accent5 7" xfId="2285"/>
    <cellStyle name="Accent5 8" xfId="2286"/>
    <cellStyle name="Accent5 9" xfId="2287"/>
    <cellStyle name="Accent6" xfId="722" builtinId="49" customBuiltin="1"/>
    <cellStyle name="Accent6 10" xfId="2288"/>
    <cellStyle name="Accent6 11" xfId="2289"/>
    <cellStyle name="Accent6 12" xfId="2290"/>
    <cellStyle name="Accent6 13" xfId="2291"/>
    <cellStyle name="Accent6 14" xfId="2292"/>
    <cellStyle name="Accent6 15" xfId="2293"/>
    <cellStyle name="Accent6 16" xfId="3823"/>
    <cellStyle name="Accent6 17" xfId="9765"/>
    <cellStyle name="Accent6 2" xfId="54"/>
    <cellStyle name="Accent6 3" xfId="1757"/>
    <cellStyle name="Accent6 4" xfId="1758"/>
    <cellStyle name="Accent6 5" xfId="2294"/>
    <cellStyle name="Accent6 6" xfId="2295"/>
    <cellStyle name="Accent6 7" xfId="2296"/>
    <cellStyle name="Accent6 8" xfId="2297"/>
    <cellStyle name="Accent6 9" xfId="2298"/>
    <cellStyle name="aCDSDev" xfId="2299"/>
    <cellStyle name="aFXDev" xfId="2300"/>
    <cellStyle name="aGreeks" xfId="2301"/>
    <cellStyle name="Akzent1 2" xfId="3634"/>
    <cellStyle name="Akzent2 2" xfId="3635"/>
    <cellStyle name="Akzent3 2" xfId="3636"/>
    <cellStyle name="Akzent4 2" xfId="3637"/>
    <cellStyle name="Akzent5 2" xfId="3638"/>
    <cellStyle name="Akzent6 2" xfId="3639"/>
    <cellStyle name="ANCLAS,REZONES Y SUS PARTES,DE FUNDICION,DE HIERRO O DE ACERO" xfId="55"/>
    <cellStyle name="Anos" xfId="1759"/>
    <cellStyle name="assumption 1" xfId="1760"/>
    <cellStyle name="assumption 2" xfId="1761"/>
    <cellStyle name="assumption 4" xfId="1762"/>
    <cellStyle name="Assumption Date" xfId="1763"/>
    <cellStyle name="aSTRIRDEV" xfId="2302"/>
    <cellStyle name="Ausgabe 2" xfId="3640"/>
    <cellStyle name="Ausgabe 2 2" xfId="4151"/>
    <cellStyle name="Ausgabe 2 2 2" xfId="4491"/>
    <cellStyle name="Ausgabe 2 2 2 2" xfId="7991"/>
    <cellStyle name="Ausgabe 2 2 2 3" xfId="8735"/>
    <cellStyle name="Ausgabe 2 2 2 4" xfId="7429"/>
    <cellStyle name="Ausgabe 2 2 3" xfId="4620"/>
    <cellStyle name="Ausgabe 2 2 3 2" xfId="8106"/>
    <cellStyle name="Ausgabe 2 2 3 3" xfId="8852"/>
    <cellStyle name="Ausgabe 2 2 3 4" xfId="6976"/>
    <cellStyle name="Ausgabe 2 2 4" xfId="4738"/>
    <cellStyle name="Ausgabe 2 2 4 2" xfId="8219"/>
    <cellStyle name="Ausgabe 2 2 4 3" xfId="8965"/>
    <cellStyle name="Ausgabe 2 2 4 4" xfId="7534"/>
    <cellStyle name="Ausgabe 2 2 5" xfId="4424"/>
    <cellStyle name="Ausgabe 2 2 5 2" xfId="7926"/>
    <cellStyle name="Ausgabe 2 2 5 3" xfId="8670"/>
    <cellStyle name="Ausgabe 2 2 5 4" xfId="9319"/>
    <cellStyle name="Ausgabe 2 2 6" xfId="7666"/>
    <cellStyle name="Ausgabe 2 2 7" xfId="7175"/>
    <cellStyle name="Ausgabe 2 2 8" xfId="7074"/>
    <cellStyle name="Ausgabe 2 3" xfId="6640"/>
    <cellStyle name="Ausgabe 2 3 2" xfId="8351"/>
    <cellStyle name="Ausgabe 2 3 3" xfId="9104"/>
    <cellStyle name="Ausgabe 2 3 4" xfId="9374"/>
    <cellStyle name="Ausgabe 2 4" xfId="16994"/>
    <cellStyle name="Bad" xfId="691" builtinId="27" customBuiltin="1"/>
    <cellStyle name="Bad 10" xfId="2303"/>
    <cellStyle name="Bad 11" xfId="2304"/>
    <cellStyle name="Bad 12" xfId="2305"/>
    <cellStyle name="Bad 13" xfId="2306"/>
    <cellStyle name="Bad 14" xfId="2307"/>
    <cellStyle name="Bad 15" xfId="2308"/>
    <cellStyle name="Bad 2" xfId="56"/>
    <cellStyle name="Bad 3" xfId="1764"/>
    <cellStyle name="Bad 4" xfId="1765"/>
    <cellStyle name="Bad 5" xfId="2309"/>
    <cellStyle name="Bad 6" xfId="2310"/>
    <cellStyle name="Bad 7" xfId="2311"/>
    <cellStyle name="Bad 8" xfId="2312"/>
    <cellStyle name="Bad 9" xfId="2313"/>
    <cellStyle name="Berechnung 2" xfId="3641"/>
    <cellStyle name="Berechnung 2 2" xfId="4152"/>
    <cellStyle name="Berechnung 2 2 2" xfId="4492"/>
    <cellStyle name="Berechnung 2 2 2 2" xfId="7992"/>
    <cellStyle name="Berechnung 2 2 2 3" xfId="8736"/>
    <cellStyle name="Berechnung 2 2 2 4" xfId="7289"/>
    <cellStyle name="Berechnung 2 2 3" xfId="4621"/>
    <cellStyle name="Berechnung 2 2 3 2" xfId="8107"/>
    <cellStyle name="Berechnung 2 2 3 3" xfId="8853"/>
    <cellStyle name="Berechnung 2 2 3 4" xfId="7369"/>
    <cellStyle name="Berechnung 2 2 4" xfId="4739"/>
    <cellStyle name="Berechnung 2 2 4 2" xfId="8220"/>
    <cellStyle name="Berechnung 2 2 4 3" xfId="8966"/>
    <cellStyle name="Berechnung 2 2 4 4" xfId="7533"/>
    <cellStyle name="Berechnung 2 2 5" xfId="4357"/>
    <cellStyle name="Berechnung 2 2 5 2" xfId="7861"/>
    <cellStyle name="Berechnung 2 2 5 3" xfId="8605"/>
    <cellStyle name="Berechnung 2 2 5 4" xfId="9254"/>
    <cellStyle name="Berechnung 2 2 6" xfId="7667"/>
    <cellStyle name="Berechnung 2 2 7" xfId="7174"/>
    <cellStyle name="Berechnung 2 2 8" xfId="8471"/>
    <cellStyle name="Berechnung 2 3" xfId="6639"/>
    <cellStyle name="Berechnung 2 3 2" xfId="8350"/>
    <cellStyle name="Berechnung 2 3 3" xfId="9103"/>
    <cellStyle name="Berechnung 2 3 4" xfId="7122"/>
    <cellStyle name="Berechnung 2 4" xfId="17000"/>
    <cellStyle name="BlankRow" xfId="1766"/>
    <cellStyle name="bullet" xfId="1767"/>
    <cellStyle name="Calander_heading" xfId="1768"/>
    <cellStyle name="Calc" xfId="1769"/>
    <cellStyle name="Calc - Blue" xfId="1770"/>
    <cellStyle name="Calc - Feed" xfId="1771"/>
    <cellStyle name="Calc - Feed 2" xfId="1772"/>
    <cellStyle name="Calc - Green" xfId="1773"/>
    <cellStyle name="Calc - Grey" xfId="1774"/>
    <cellStyle name="Calc - Index" xfId="1775"/>
    <cellStyle name="Calc - White" xfId="1776"/>
    <cellStyle name="Calc - yellow" xfId="1777"/>
    <cellStyle name="Calc_BizMo" xfId="1778"/>
    <cellStyle name="Calculation" xfId="695" builtinId="22" customBuiltin="1"/>
    <cellStyle name="Calculation 10" xfId="2314"/>
    <cellStyle name="Calculation 10 2" xfId="4153"/>
    <cellStyle name="Calculation 10 2 2" xfId="4493"/>
    <cellStyle name="Calculation 10 2 2 2" xfId="7993"/>
    <cellStyle name="Calculation 10 2 2 3" xfId="8737"/>
    <cellStyle name="Calculation 10 2 2 4" xfId="6952"/>
    <cellStyle name="Calculation 10 2 3" xfId="4622"/>
    <cellStyle name="Calculation 10 2 3 2" xfId="8108"/>
    <cellStyle name="Calculation 10 2 3 3" xfId="8854"/>
    <cellStyle name="Calculation 10 2 3 4" xfId="7368"/>
    <cellStyle name="Calculation 10 2 4" xfId="4740"/>
    <cellStyle name="Calculation 10 2 4 2" xfId="8221"/>
    <cellStyle name="Calculation 10 2 4 3" xfId="8967"/>
    <cellStyle name="Calculation 10 2 4 4" xfId="7124"/>
    <cellStyle name="Calculation 10 2 5" xfId="4416"/>
    <cellStyle name="Calculation 10 2 5 2" xfId="7919"/>
    <cellStyle name="Calculation 10 2 5 3" xfId="8663"/>
    <cellStyle name="Calculation 10 2 5 4" xfId="7456"/>
    <cellStyle name="Calculation 10 2 6" xfId="7668"/>
    <cellStyle name="Calculation 10 2 7" xfId="7173"/>
    <cellStyle name="Calculation 10 2 8" xfId="7262"/>
    <cellStyle name="Calculation 10 3" xfId="6638"/>
    <cellStyle name="Calculation 10 3 2" xfId="8349"/>
    <cellStyle name="Calculation 10 3 3" xfId="9102"/>
    <cellStyle name="Calculation 10 3 4" xfId="7100"/>
    <cellStyle name="Calculation 10 4" xfId="17005"/>
    <cellStyle name="Calculation 11" xfId="2315"/>
    <cellStyle name="Calculation 11 2" xfId="4154"/>
    <cellStyle name="Calculation 11 2 2" xfId="4494"/>
    <cellStyle name="Calculation 11 2 2 2" xfId="7994"/>
    <cellStyle name="Calculation 11 2 2 3" xfId="8738"/>
    <cellStyle name="Calculation 11 2 2 4" xfId="6877"/>
    <cellStyle name="Calculation 11 2 3" xfId="4623"/>
    <cellStyle name="Calculation 11 2 3 2" xfId="8109"/>
    <cellStyle name="Calculation 11 2 3 3" xfId="8855"/>
    <cellStyle name="Calculation 11 2 3 4" xfId="7367"/>
    <cellStyle name="Calculation 11 2 4" xfId="4741"/>
    <cellStyle name="Calculation 11 2 4 2" xfId="8222"/>
    <cellStyle name="Calculation 11 2 4 3" xfId="8968"/>
    <cellStyle name="Calculation 11 2 4 4" xfId="7329"/>
    <cellStyle name="Calculation 11 2 5" xfId="4418"/>
    <cellStyle name="Calculation 11 2 5 2" xfId="7921"/>
    <cellStyle name="Calculation 11 2 5 3" xfId="8665"/>
    <cellStyle name="Calculation 11 2 5 4" xfId="9235"/>
    <cellStyle name="Calculation 11 2 6" xfId="7669"/>
    <cellStyle name="Calculation 11 2 7" xfId="7172"/>
    <cellStyle name="Calculation 11 2 8" xfId="7261"/>
    <cellStyle name="Calculation 11 3" xfId="6622"/>
    <cellStyle name="Calculation 11 3 2" xfId="8333"/>
    <cellStyle name="Calculation 11 3 3" xfId="9086"/>
    <cellStyle name="Calculation 11 3 4" xfId="6892"/>
    <cellStyle name="Calculation 11 4" xfId="17006"/>
    <cellStyle name="Calculation 12" xfId="2316"/>
    <cellStyle name="Calculation 12 2" xfId="4155"/>
    <cellStyle name="Calculation 12 2 2" xfId="4495"/>
    <cellStyle name="Calculation 12 2 2 2" xfId="7995"/>
    <cellStyle name="Calculation 12 2 2 3" xfId="8739"/>
    <cellStyle name="Calculation 12 2 2 4" xfId="6876"/>
    <cellStyle name="Calculation 12 2 3" xfId="4624"/>
    <cellStyle name="Calculation 12 2 3 2" xfId="8110"/>
    <cellStyle name="Calculation 12 2 3 3" xfId="8856"/>
    <cellStyle name="Calculation 12 2 3 4" xfId="7366"/>
    <cellStyle name="Calculation 12 2 4" xfId="4742"/>
    <cellStyle name="Calculation 12 2 4 2" xfId="8223"/>
    <cellStyle name="Calculation 12 2 4 3" xfId="8969"/>
    <cellStyle name="Calculation 12 2 4 4" xfId="7328"/>
    <cellStyle name="Calculation 12 2 5" xfId="4308"/>
    <cellStyle name="Calculation 12 2 5 2" xfId="7813"/>
    <cellStyle name="Calculation 12 2 5 3" xfId="8557"/>
    <cellStyle name="Calculation 12 2 5 4" xfId="9290"/>
    <cellStyle name="Calculation 12 2 6" xfId="7670"/>
    <cellStyle name="Calculation 12 2 7" xfId="7171"/>
    <cellStyle name="Calculation 12 2 8" xfId="7260"/>
    <cellStyle name="Calculation 12 3" xfId="6621"/>
    <cellStyle name="Calculation 12 3 2" xfId="8332"/>
    <cellStyle name="Calculation 12 3 3" xfId="9085"/>
    <cellStyle name="Calculation 12 3 4" xfId="7099"/>
    <cellStyle name="Calculation 12 4" xfId="17007"/>
    <cellStyle name="Calculation 13" xfId="2317"/>
    <cellStyle name="Calculation 13 2" xfId="4156"/>
    <cellStyle name="Calculation 13 2 2" xfId="4496"/>
    <cellStyle name="Calculation 13 2 2 2" xfId="7996"/>
    <cellStyle name="Calculation 13 2 2 3" xfId="8740"/>
    <cellStyle name="Calculation 13 2 2 4" xfId="7587"/>
    <cellStyle name="Calculation 13 2 3" xfId="4625"/>
    <cellStyle name="Calculation 13 2 3 2" xfId="8111"/>
    <cellStyle name="Calculation 13 2 3 3" xfId="8857"/>
    <cellStyle name="Calculation 13 2 3 4" xfId="7555"/>
    <cellStyle name="Calculation 13 2 4" xfId="4743"/>
    <cellStyle name="Calculation 13 2 4 2" xfId="8224"/>
    <cellStyle name="Calculation 13 2 4 3" xfId="8970"/>
    <cellStyle name="Calculation 13 2 4 4" xfId="9386"/>
    <cellStyle name="Calculation 13 2 5" xfId="4381"/>
    <cellStyle name="Calculation 13 2 5 2" xfId="7885"/>
    <cellStyle name="Calculation 13 2 5 3" xfId="8629"/>
    <cellStyle name="Calculation 13 2 5 4" xfId="9245"/>
    <cellStyle name="Calculation 13 2 6" xfId="7671"/>
    <cellStyle name="Calculation 13 2 7" xfId="7031"/>
    <cellStyle name="Calculation 13 2 8" xfId="7259"/>
    <cellStyle name="Calculation 13 3" xfId="6620"/>
    <cellStyle name="Calculation 13 3 2" xfId="8331"/>
    <cellStyle name="Calculation 13 3 3" xfId="9084"/>
    <cellStyle name="Calculation 13 3 4" xfId="7001"/>
    <cellStyle name="Calculation 13 4" xfId="17008"/>
    <cellStyle name="Calculation 14" xfId="2318"/>
    <cellStyle name="Calculation 14 2" xfId="4157"/>
    <cellStyle name="Calculation 14 2 2" xfId="4497"/>
    <cellStyle name="Calculation 14 2 2 2" xfId="7997"/>
    <cellStyle name="Calculation 14 2 2 3" xfId="8741"/>
    <cellStyle name="Calculation 14 2 2 4" xfId="7586"/>
    <cellStyle name="Calculation 14 2 3" xfId="4626"/>
    <cellStyle name="Calculation 14 2 3 2" xfId="8112"/>
    <cellStyle name="Calculation 14 2 3 3" xfId="8858"/>
    <cellStyle name="Calculation 14 2 3 4" xfId="7365"/>
    <cellStyle name="Calculation 14 2 4" xfId="4744"/>
    <cellStyle name="Calculation 14 2 4 2" xfId="8225"/>
    <cellStyle name="Calculation 14 2 4 3" xfId="8971"/>
    <cellStyle name="Calculation 14 2 4 4" xfId="6986"/>
    <cellStyle name="Calculation 14 2 5" xfId="4279"/>
    <cellStyle name="Calculation 14 2 5 2" xfId="7785"/>
    <cellStyle name="Calculation 14 2 5 3" xfId="8529"/>
    <cellStyle name="Calculation 14 2 5 4" xfId="7603"/>
    <cellStyle name="Calculation 14 2 6" xfId="7672"/>
    <cellStyle name="Calculation 14 2 7" xfId="7170"/>
    <cellStyle name="Calculation 14 2 8" xfId="7112"/>
    <cellStyle name="Calculation 14 3" xfId="6619"/>
    <cellStyle name="Calculation 14 3 2" xfId="8330"/>
    <cellStyle name="Calculation 14 3 3" xfId="9083"/>
    <cellStyle name="Calculation 14 3 4" xfId="7007"/>
    <cellStyle name="Calculation 14 4" xfId="17009"/>
    <cellStyle name="Calculation 15" xfId="2319"/>
    <cellStyle name="Calculation 15 2" xfId="4158"/>
    <cellStyle name="Calculation 15 2 2" xfId="4498"/>
    <cellStyle name="Calculation 15 2 2 2" xfId="7998"/>
    <cellStyle name="Calculation 15 2 2 3" xfId="8742"/>
    <cellStyle name="Calculation 15 2 2 4" xfId="7428"/>
    <cellStyle name="Calculation 15 2 3" xfId="4627"/>
    <cellStyle name="Calculation 15 2 3 2" xfId="8113"/>
    <cellStyle name="Calculation 15 2 3 3" xfId="8859"/>
    <cellStyle name="Calculation 15 2 3 4" xfId="7364"/>
    <cellStyle name="Calculation 15 2 4" xfId="4745"/>
    <cellStyle name="Calculation 15 2 4 2" xfId="8226"/>
    <cellStyle name="Calculation 15 2 4 3" xfId="8972"/>
    <cellStyle name="Calculation 15 2 4 4" xfId="9385"/>
    <cellStyle name="Calculation 15 2 5" xfId="4459"/>
    <cellStyle name="Calculation 15 2 5 2" xfId="7959"/>
    <cellStyle name="Calculation 15 2 5 3" xfId="8703"/>
    <cellStyle name="Calculation 15 2 5 4" xfId="7445"/>
    <cellStyle name="Calculation 15 2 6" xfId="7673"/>
    <cellStyle name="Calculation 15 2 7" xfId="7169"/>
    <cellStyle name="Calculation 15 2 8" xfId="7258"/>
    <cellStyle name="Calculation 15 3" xfId="6592"/>
    <cellStyle name="Calculation 15 3 2" xfId="8307"/>
    <cellStyle name="Calculation 15 3 3" xfId="9060"/>
    <cellStyle name="Calculation 15 3 4" xfId="8480"/>
    <cellStyle name="Calculation 15 4" xfId="17010"/>
    <cellStyle name="Calculation 16" xfId="4894"/>
    <cellStyle name="Calculation 16 2" xfId="16944"/>
    <cellStyle name="Calculation 17" xfId="9766"/>
    <cellStyle name="Calculation 2" xfId="57"/>
    <cellStyle name="Calculation 2 2" xfId="58"/>
    <cellStyle name="Calculation 2 2 2" xfId="744"/>
    <cellStyle name="Calculation 2 2 2 2" xfId="4129"/>
    <cellStyle name="Calculation 2 2 2 2 2" xfId="4472"/>
    <cellStyle name="Calculation 2 2 2 2 2 2" xfId="7972"/>
    <cellStyle name="Calculation 2 2 2 2 2 3" xfId="8716"/>
    <cellStyle name="Calculation 2 2 2 2 2 4" xfId="7437"/>
    <cellStyle name="Calculation 2 2 2 2 3" xfId="4602"/>
    <cellStyle name="Calculation 2 2 2 2 3 2" xfId="8088"/>
    <cellStyle name="Calculation 2 2 2 2 3 3" xfId="8834"/>
    <cellStyle name="Calculation 2 2 2 2 3 4" xfId="7379"/>
    <cellStyle name="Calculation 2 2 2 2 4" xfId="4720"/>
    <cellStyle name="Calculation 2 2 2 2 4 2" xfId="8201"/>
    <cellStyle name="Calculation 2 2 2 2 4 3" xfId="8947"/>
    <cellStyle name="Calculation 2 2 2 2 4 4" xfId="9364"/>
    <cellStyle name="Calculation 2 2 2 2 5" xfId="4425"/>
    <cellStyle name="Calculation 2 2 2 2 5 2" xfId="7927"/>
    <cellStyle name="Calculation 2 2 2 2 5 3" xfId="8671"/>
    <cellStyle name="Calculation 2 2 2 2 5 4" xfId="9243"/>
    <cellStyle name="Calculation 2 2 2 2 6" xfId="7648"/>
    <cellStyle name="Calculation 2 2 2 2 7" xfId="7176"/>
    <cellStyle name="Calculation 2 2 2 2 8" xfId="7272"/>
    <cellStyle name="Calculation 2 2 2 3" xfId="6714"/>
    <cellStyle name="Calculation 2 2 2 3 2" xfId="8425"/>
    <cellStyle name="Calculation 2 2 2 3 3" xfId="9178"/>
    <cellStyle name="Calculation 2 2 2 3 4" xfId="7187"/>
    <cellStyle name="Calculation 2 2 2 4" xfId="16016"/>
    <cellStyle name="Calculation 2 2 3" xfId="745"/>
    <cellStyle name="Calculation 2 2 3 2" xfId="4130"/>
    <cellStyle name="Calculation 2 2 3 2 2" xfId="4473"/>
    <cellStyle name="Calculation 2 2 3 2 2 2" xfId="7973"/>
    <cellStyle name="Calculation 2 2 3 2 2 3" xfId="8717"/>
    <cellStyle name="Calculation 2 2 3 2 2 4" xfId="7496"/>
    <cellStyle name="Calculation 2 2 3 2 3" xfId="4603"/>
    <cellStyle name="Calculation 2 2 3 2 3 2" xfId="8089"/>
    <cellStyle name="Calculation 2 2 3 2 3 3" xfId="8835"/>
    <cellStyle name="Calculation 2 2 3 2 3 4" xfId="7378"/>
    <cellStyle name="Calculation 2 2 3 2 4" xfId="4721"/>
    <cellStyle name="Calculation 2 2 3 2 4 2" xfId="8202"/>
    <cellStyle name="Calculation 2 2 3 2 4 3" xfId="8948"/>
    <cellStyle name="Calculation 2 2 3 2 4 4" xfId="6917"/>
    <cellStyle name="Calculation 2 2 3 2 5" xfId="4423"/>
    <cellStyle name="Calculation 2 2 3 2 5 2" xfId="7925"/>
    <cellStyle name="Calculation 2 2 3 2 5 3" xfId="8669"/>
    <cellStyle name="Calculation 2 2 3 2 5 4" xfId="7455"/>
    <cellStyle name="Calculation 2 2 3 2 6" xfId="7649"/>
    <cellStyle name="Calculation 2 2 3 2 7" xfId="8462"/>
    <cellStyle name="Calculation 2 2 3 2 8" xfId="7209"/>
    <cellStyle name="Calculation 2 2 3 3" xfId="6713"/>
    <cellStyle name="Calculation 2 2 3 3 2" xfId="8424"/>
    <cellStyle name="Calculation 2 2 3 3 3" xfId="9177"/>
    <cellStyle name="Calculation 2 2 3 3 4" xfId="7188"/>
    <cellStyle name="Calculation 2 2 3 4" xfId="16017"/>
    <cellStyle name="Calculation 2 2 4" xfId="4113"/>
    <cellStyle name="Calculation 2 2 4 2" xfId="4464"/>
    <cellStyle name="Calculation 2 2 4 2 2" xfId="7964"/>
    <cellStyle name="Calculation 2 2 4 2 3" xfId="8708"/>
    <cellStyle name="Calculation 2 2 4 2 4" xfId="7441"/>
    <cellStyle name="Calculation 2 2 4 3" xfId="4593"/>
    <cellStyle name="Calculation 2 2 4 3 2" xfId="8079"/>
    <cellStyle name="Calculation 2 2 4 3 3" xfId="8825"/>
    <cellStyle name="Calculation 2 2 4 3 4" xfId="7385"/>
    <cellStyle name="Calculation 2 2 4 4" xfId="4712"/>
    <cellStyle name="Calculation 2 2 4 4 2" xfId="8193"/>
    <cellStyle name="Calculation 2 2 4 4 3" xfId="8939"/>
    <cellStyle name="Calculation 2 2 4 4 4" xfId="7536"/>
    <cellStyle name="Calculation 2 2 4 5" xfId="4306"/>
    <cellStyle name="Calculation 2 2 4 5 2" xfId="7811"/>
    <cellStyle name="Calculation 2 2 4 5 3" xfId="8555"/>
    <cellStyle name="Calculation 2 2 4 5 4" xfId="9237"/>
    <cellStyle name="Calculation 2 2 4 6" xfId="7635"/>
    <cellStyle name="Calculation 2 2 4 7" xfId="7083"/>
    <cellStyle name="Calculation 2 2 4 8" xfId="7287"/>
    <cellStyle name="Calculation 2 2 5" xfId="6597"/>
    <cellStyle name="Calculation 2 2 5 2" xfId="8312"/>
    <cellStyle name="Calculation 2 2 5 3" xfId="9065"/>
    <cellStyle name="Calculation 2 2 5 4" xfId="7110"/>
    <cellStyle name="Calculation 2 2 6" xfId="15585"/>
    <cellStyle name="Calculation 2 3" xfId="746"/>
    <cellStyle name="Calculation 2 3 2" xfId="3559"/>
    <cellStyle name="Calculation 2 3 2 2" xfId="4159"/>
    <cellStyle name="Calculation 2 3 2 2 2" xfId="4499"/>
    <cellStyle name="Calculation 2 3 2 2 2 2" xfId="7999"/>
    <cellStyle name="Calculation 2 3 2 2 2 3" xfId="8743"/>
    <cellStyle name="Calculation 2 3 2 2 2 4" xfId="7427"/>
    <cellStyle name="Calculation 2 3 2 2 3" xfId="4628"/>
    <cellStyle name="Calculation 2 3 2 2 3 2" xfId="8114"/>
    <cellStyle name="Calculation 2 3 2 2 3 3" xfId="8860"/>
    <cellStyle name="Calculation 2 3 2 2 3 4" xfId="8451"/>
    <cellStyle name="Calculation 2 3 2 2 4" xfId="4746"/>
    <cellStyle name="Calculation 2 3 2 2 4 2" xfId="8227"/>
    <cellStyle name="Calculation 2 3 2 2 4 3" xfId="8973"/>
    <cellStyle name="Calculation 2 3 2 2 4 4" xfId="7012"/>
    <cellStyle name="Calculation 2 3 2 2 5" xfId="4280"/>
    <cellStyle name="Calculation 2 3 2 2 5 2" xfId="7786"/>
    <cellStyle name="Calculation 2 3 2 2 5 3" xfId="8530"/>
    <cellStyle name="Calculation 2 3 2 2 5 4" xfId="7602"/>
    <cellStyle name="Calculation 2 3 2 2 6" xfId="7674"/>
    <cellStyle name="Calculation 2 3 2 2 7" xfId="8459"/>
    <cellStyle name="Calculation 2 3 2 2 8" xfId="7257"/>
    <cellStyle name="Calculation 2 3 2 3" xfId="6696"/>
    <cellStyle name="Calculation 2 3 2 3 2" xfId="8407"/>
    <cellStyle name="Calculation 2 3 2 3 3" xfId="9160"/>
    <cellStyle name="Calculation 2 3 2 3 4" xfId="6983"/>
    <cellStyle name="Calculation 2 3 2 4" xfId="17011"/>
    <cellStyle name="Calculation 2 3 3" xfId="4131"/>
    <cellStyle name="Calculation 2 3 3 2" xfId="4474"/>
    <cellStyle name="Calculation 2 3 3 2 2" xfId="7974"/>
    <cellStyle name="Calculation 2 3 3 2 3" xfId="8718"/>
    <cellStyle name="Calculation 2 3 3 2 4" xfId="9323"/>
    <cellStyle name="Calculation 2 3 3 3" xfId="4604"/>
    <cellStyle name="Calculation 2 3 3 3 2" xfId="8090"/>
    <cellStyle name="Calculation 2 3 3 3 3" xfId="8836"/>
    <cellStyle name="Calculation 2 3 3 3 4" xfId="7377"/>
    <cellStyle name="Calculation 2 3 3 4" xfId="4722"/>
    <cellStyle name="Calculation 2 3 3 4 2" xfId="8203"/>
    <cellStyle name="Calculation 2 3 3 4 3" xfId="8949"/>
    <cellStyle name="Calculation 2 3 3 4 4" xfId="9363"/>
    <cellStyle name="Calculation 2 3 3 5" xfId="4255"/>
    <cellStyle name="Calculation 2 3 3 5 2" xfId="7766"/>
    <cellStyle name="Calculation 2 3 3 5 3" xfId="8510"/>
    <cellStyle name="Calculation 2 3 3 5 4" xfId="7474"/>
    <cellStyle name="Calculation 2 3 3 6" xfId="7650"/>
    <cellStyle name="Calculation 2 3 3 7" xfId="7075"/>
    <cellStyle name="Calculation 2 3 3 8" xfId="7271"/>
    <cellStyle name="Calculation 2 3 4" xfId="6712"/>
    <cellStyle name="Calculation 2 3 4 2" xfId="8423"/>
    <cellStyle name="Calculation 2 3 4 3" xfId="9176"/>
    <cellStyle name="Calculation 2 3 4 4" xfId="7003"/>
    <cellStyle name="Calculation 2 3 5" xfId="16018"/>
    <cellStyle name="Calculation 2 4" xfId="747"/>
    <cellStyle name="Calculation 2 4 2" xfId="4132"/>
    <cellStyle name="Calculation 2 4 2 2" xfId="4475"/>
    <cellStyle name="Calculation 2 4 2 2 2" xfId="7975"/>
    <cellStyle name="Calculation 2 4 2 2 3" xfId="8719"/>
    <cellStyle name="Calculation 2 4 2 2 4" xfId="9246"/>
    <cellStyle name="Calculation 2 4 2 3" xfId="4605"/>
    <cellStyle name="Calculation 2 4 2 3 2" xfId="8091"/>
    <cellStyle name="Calculation 2 4 2 3 3" xfId="8837"/>
    <cellStyle name="Calculation 2 4 2 3 4" xfId="7561"/>
    <cellStyle name="Calculation 2 4 2 4" xfId="4723"/>
    <cellStyle name="Calculation 2 4 2 4 2" xfId="8204"/>
    <cellStyle name="Calculation 2 4 2 4 3" xfId="8950"/>
    <cellStyle name="Calculation 2 4 2 4 4" xfId="7129"/>
    <cellStyle name="Calculation 2 4 2 5" xfId="4359"/>
    <cellStyle name="Calculation 2 4 2 5 2" xfId="7863"/>
    <cellStyle name="Calculation 2 4 2 5 3" xfId="8607"/>
    <cellStyle name="Calculation 2 4 2 5 4" xfId="7494"/>
    <cellStyle name="Calculation 2 4 2 6" xfId="7651"/>
    <cellStyle name="Calculation 2 4 2 7" xfId="8461"/>
    <cellStyle name="Calculation 2 4 2 8" xfId="7270"/>
    <cellStyle name="Calculation 2 4 3" xfId="6711"/>
    <cellStyle name="Calculation 2 4 3 2" xfId="8422"/>
    <cellStyle name="Calculation 2 4 3 3" xfId="9175"/>
    <cellStyle name="Calculation 2 4 3 4" xfId="7009"/>
    <cellStyle name="Calculation 2 4 4" xfId="16019"/>
    <cellStyle name="Calculation 2 5" xfId="4112"/>
    <cellStyle name="Calculation 2 5 2" xfId="4463"/>
    <cellStyle name="Calculation 2 5 2 2" xfId="7963"/>
    <cellStyle name="Calculation 2 5 2 3" xfId="8707"/>
    <cellStyle name="Calculation 2 5 2 4" xfId="7442"/>
    <cellStyle name="Calculation 2 5 3" xfId="4592"/>
    <cellStyle name="Calculation 2 5 3 2" xfId="8078"/>
    <cellStyle name="Calculation 2 5 3 3" xfId="8824"/>
    <cellStyle name="Calculation 2 5 3 4" xfId="6904"/>
    <cellStyle name="Calculation 2 5 4" xfId="4711"/>
    <cellStyle name="Calculation 2 5 4 2" xfId="8192"/>
    <cellStyle name="Calculation 2 5 4 3" xfId="8938"/>
    <cellStyle name="Calculation 2 5 4 4" xfId="7334"/>
    <cellStyle name="Calculation 2 5 5" xfId="4420"/>
    <cellStyle name="Calculation 2 5 5 2" xfId="7922"/>
    <cellStyle name="Calculation 2 5 5 3" xfId="8666"/>
    <cellStyle name="Calculation 2 5 5 4" xfId="9280"/>
    <cellStyle name="Calculation 2 5 6" xfId="7634"/>
    <cellStyle name="Calculation 2 5 7" xfId="7068"/>
    <cellStyle name="Calculation 2 5 8" xfId="7026"/>
    <cellStyle name="Calculation 2 6" xfId="6598"/>
    <cellStyle name="Calculation 2 6 2" xfId="8313"/>
    <cellStyle name="Calculation 2 6 3" xfId="9066"/>
    <cellStyle name="Calculation 2 6 4" xfId="9226"/>
    <cellStyle name="Calculation 2 7" xfId="15584"/>
    <cellStyle name="Calculation 3" xfId="1779"/>
    <cellStyle name="Calculation 3 2" xfId="4160"/>
    <cellStyle name="Calculation 3 2 2" xfId="4500"/>
    <cellStyle name="Calculation 3 2 2 2" xfId="8000"/>
    <cellStyle name="Calculation 3 2 2 3" xfId="8744"/>
    <cellStyle name="Calculation 3 2 2 4" xfId="7585"/>
    <cellStyle name="Calculation 3 2 3" xfId="4629"/>
    <cellStyle name="Calculation 3 2 3 2" xfId="8115"/>
    <cellStyle name="Calculation 3 2 3 3" xfId="8861"/>
    <cellStyle name="Calculation 3 2 3 4" xfId="7554"/>
    <cellStyle name="Calculation 3 2 4" xfId="4747"/>
    <cellStyle name="Calculation 3 2 4 2" xfId="8228"/>
    <cellStyle name="Calculation 3 2 4 3" xfId="8974"/>
    <cellStyle name="Calculation 3 2 4 4" xfId="9384"/>
    <cellStyle name="Calculation 3 2 5" xfId="4281"/>
    <cellStyle name="Calculation 3 2 5 2" xfId="7787"/>
    <cellStyle name="Calculation 3 2 5 3" xfId="8531"/>
    <cellStyle name="Calculation 3 2 5 4" xfId="7472"/>
    <cellStyle name="Calculation 3 2 6" xfId="7675"/>
    <cellStyle name="Calculation 3 2 7" xfId="7073"/>
    <cellStyle name="Calculation 3 2 8" xfId="8470"/>
    <cellStyle name="Calculation 3 3" xfId="6641"/>
    <cellStyle name="Calculation 3 3 2" xfId="8352"/>
    <cellStyle name="Calculation 3 3 3" xfId="9105"/>
    <cellStyle name="Calculation 3 3 4" xfId="6912"/>
    <cellStyle name="Calculation 3 4" xfId="17012"/>
    <cellStyle name="Calculation 4" xfId="1780"/>
    <cellStyle name="Calculation 4 2" xfId="4161"/>
    <cellStyle name="Calculation 4 2 2" xfId="4501"/>
    <cellStyle name="Calculation 4 2 2 2" xfId="8001"/>
    <cellStyle name="Calculation 4 2 2 3" xfId="8745"/>
    <cellStyle name="Calculation 4 2 2 4" xfId="6947"/>
    <cellStyle name="Calculation 4 2 3" xfId="4630"/>
    <cellStyle name="Calculation 4 2 3 2" xfId="8116"/>
    <cellStyle name="Calculation 4 2 3 3" xfId="8862"/>
    <cellStyle name="Calculation 4 2 3 4" xfId="7363"/>
    <cellStyle name="Calculation 4 2 4" xfId="4748"/>
    <cellStyle name="Calculation 4 2 4 2" xfId="8229"/>
    <cellStyle name="Calculation 4 2 4 3" xfId="8975"/>
    <cellStyle name="Calculation 4 2 4 4" xfId="6923"/>
    <cellStyle name="Calculation 4 2 5" xfId="4247"/>
    <cellStyle name="Calculation 4 2 5 2" xfId="7758"/>
    <cellStyle name="Calculation 4 2 5 3" xfId="8502"/>
    <cellStyle name="Calculation 4 2 5 4" xfId="7475"/>
    <cellStyle name="Calculation 4 2 6" xfId="7676"/>
    <cellStyle name="Calculation 4 2 7" xfId="8458"/>
    <cellStyle name="Calculation 4 2 8" xfId="7256"/>
    <cellStyle name="Calculation 4 3" xfId="6695"/>
    <cellStyle name="Calculation 4 3 2" xfId="8406"/>
    <cellStyle name="Calculation 4 3 3" xfId="9159"/>
    <cellStyle name="Calculation 4 3 4" xfId="9368"/>
    <cellStyle name="Calculation 4 4" xfId="17013"/>
    <cellStyle name="Calculation 5" xfId="2320"/>
    <cellStyle name="Calculation 5 2" xfId="4162"/>
    <cellStyle name="Calculation 5 2 2" xfId="4502"/>
    <cellStyle name="Calculation 5 2 2 2" xfId="8002"/>
    <cellStyle name="Calculation 5 2 2 3" xfId="8746"/>
    <cellStyle name="Calculation 5 2 2 4" xfId="7426"/>
    <cellStyle name="Calculation 5 2 3" xfId="4631"/>
    <cellStyle name="Calculation 5 2 3 2" xfId="8117"/>
    <cellStyle name="Calculation 5 2 3 3" xfId="8863"/>
    <cellStyle name="Calculation 5 2 3 4" xfId="6943"/>
    <cellStyle name="Calculation 5 2 4" xfId="4749"/>
    <cellStyle name="Calculation 5 2 4 2" xfId="8230"/>
    <cellStyle name="Calculation 5 2 4 3" xfId="8976"/>
    <cellStyle name="Calculation 5 2 4 4" xfId="9361"/>
    <cellStyle name="Calculation 5 2 5" xfId="4282"/>
    <cellStyle name="Calculation 5 2 5 2" xfId="7788"/>
    <cellStyle name="Calculation 5 2 5 3" xfId="8532"/>
    <cellStyle name="Calculation 5 2 5 4" xfId="7471"/>
    <cellStyle name="Calculation 5 2 6" xfId="7677"/>
    <cellStyle name="Calculation 5 2 7" xfId="7111"/>
    <cellStyle name="Calculation 5 2 8" xfId="7255"/>
    <cellStyle name="Calculation 5 3" xfId="6637"/>
    <cellStyle name="Calculation 5 3 2" xfId="8348"/>
    <cellStyle name="Calculation 5 3 3" xfId="9101"/>
    <cellStyle name="Calculation 5 3 4" xfId="8437"/>
    <cellStyle name="Calculation 5 4" xfId="17014"/>
    <cellStyle name="Calculation 6" xfId="2321"/>
    <cellStyle name="Calculation 6 2" xfId="4163"/>
    <cellStyle name="Calculation 6 2 2" xfId="4503"/>
    <cellStyle name="Calculation 6 2 2 2" xfId="8003"/>
    <cellStyle name="Calculation 6 2 2 3" xfId="8747"/>
    <cellStyle name="Calculation 6 2 2 4" xfId="7425"/>
    <cellStyle name="Calculation 6 2 3" xfId="4632"/>
    <cellStyle name="Calculation 6 2 3 2" xfId="8118"/>
    <cellStyle name="Calculation 6 2 3 3" xfId="8864"/>
    <cellStyle name="Calculation 6 2 3 4" xfId="7362"/>
    <cellStyle name="Calculation 6 2 4" xfId="4750"/>
    <cellStyle name="Calculation 6 2 4 2" xfId="8231"/>
    <cellStyle name="Calculation 6 2 4 3" xfId="8977"/>
    <cellStyle name="Calculation 6 2 4 4" xfId="6995"/>
    <cellStyle name="Calculation 6 2 5" xfId="4241"/>
    <cellStyle name="Calculation 6 2 5 2" xfId="7753"/>
    <cellStyle name="Calculation 6 2 5 3" xfId="6886"/>
    <cellStyle name="Calculation 6 2 5 4" xfId="7195"/>
    <cellStyle name="Calculation 6 2 6" xfId="7678"/>
    <cellStyle name="Calculation 6 2 7" xfId="8457"/>
    <cellStyle name="Calculation 6 2 8" xfId="6896"/>
    <cellStyle name="Calculation 6 3" xfId="6590"/>
    <cellStyle name="Calculation 6 3 2" xfId="8305"/>
    <cellStyle name="Calculation 6 3 3" xfId="9058"/>
    <cellStyle name="Calculation 6 3 4" xfId="7285"/>
    <cellStyle name="Calculation 6 4" xfId="17015"/>
    <cellStyle name="Calculation 7" xfId="2322"/>
    <cellStyle name="Calculation 7 2" xfId="4164"/>
    <cellStyle name="Calculation 7 2 2" xfId="4504"/>
    <cellStyle name="Calculation 7 2 2 2" xfId="8004"/>
    <cellStyle name="Calculation 7 2 2 3" xfId="8748"/>
    <cellStyle name="Calculation 7 2 2 4" xfId="8469"/>
    <cellStyle name="Calculation 7 2 3" xfId="4633"/>
    <cellStyle name="Calculation 7 2 3 2" xfId="8119"/>
    <cellStyle name="Calculation 7 2 3 3" xfId="8865"/>
    <cellStyle name="Calculation 7 2 3 4" xfId="7361"/>
    <cellStyle name="Calculation 7 2 4" xfId="4751"/>
    <cellStyle name="Calculation 7 2 4 2" xfId="8232"/>
    <cellStyle name="Calculation 7 2 4 3" xfId="8978"/>
    <cellStyle name="Calculation 7 2 4 4" xfId="9360"/>
    <cellStyle name="Calculation 7 2 5" xfId="4349"/>
    <cellStyle name="Calculation 7 2 5 2" xfId="7853"/>
    <cellStyle name="Calculation 7 2 5 3" xfId="8597"/>
    <cellStyle name="Calculation 7 2 5 4" xfId="9292"/>
    <cellStyle name="Calculation 7 2 6" xfId="7679"/>
    <cellStyle name="Calculation 7 2 7" xfId="7101"/>
    <cellStyle name="Calculation 7 2 8" xfId="7254"/>
    <cellStyle name="Calculation 7 3" xfId="6694"/>
    <cellStyle name="Calculation 7 3 2" xfId="8405"/>
    <cellStyle name="Calculation 7 3 3" xfId="9158"/>
    <cellStyle name="Calculation 7 3 4" xfId="8436"/>
    <cellStyle name="Calculation 7 4" xfId="17016"/>
    <cellStyle name="Calculation 8" xfId="2323"/>
    <cellStyle name="Calculation 8 2" xfId="4165"/>
    <cellStyle name="Calculation 8 2 2" xfId="4505"/>
    <cellStyle name="Calculation 8 2 2 2" xfId="8005"/>
    <cellStyle name="Calculation 8 2 2 3" xfId="8749"/>
    <cellStyle name="Calculation 8 2 2 4" xfId="7424"/>
    <cellStyle name="Calculation 8 2 3" xfId="4634"/>
    <cellStyle name="Calculation 8 2 3 2" xfId="8120"/>
    <cellStyle name="Calculation 8 2 3 3" xfId="8866"/>
    <cellStyle name="Calculation 8 2 3 4" xfId="7553"/>
    <cellStyle name="Calculation 8 2 4" xfId="4752"/>
    <cellStyle name="Calculation 8 2 4 2" xfId="8233"/>
    <cellStyle name="Calculation 8 2 4 3" xfId="8979"/>
    <cellStyle name="Calculation 8 2 4 4" xfId="7035"/>
    <cellStyle name="Calculation 8 2 5" xfId="4350"/>
    <cellStyle name="Calculation 8 2 5 2" xfId="7854"/>
    <cellStyle name="Calculation 8 2 5 3" xfId="8598"/>
    <cellStyle name="Calculation 8 2 5 4" xfId="9270"/>
    <cellStyle name="Calculation 8 2 6" xfId="7680"/>
    <cellStyle name="Calculation 8 2 7" xfId="8442"/>
    <cellStyle name="Calculation 8 2 8" xfId="8433"/>
    <cellStyle name="Calculation 8 3" xfId="6693"/>
    <cellStyle name="Calculation 8 3 2" xfId="8404"/>
    <cellStyle name="Calculation 8 3 3" xfId="9157"/>
    <cellStyle name="Calculation 8 3 4" xfId="7064"/>
    <cellStyle name="Calculation 8 4" xfId="17017"/>
    <cellStyle name="Calculation 9" xfId="2324"/>
    <cellStyle name="Calculation 9 2" xfId="4166"/>
    <cellStyle name="Calculation 9 2 2" xfId="4506"/>
    <cellStyle name="Calculation 9 2 2 2" xfId="8006"/>
    <cellStyle name="Calculation 9 2 2 3" xfId="8750"/>
    <cellStyle name="Calculation 9 2 2 4" xfId="7584"/>
    <cellStyle name="Calculation 9 2 3" xfId="4635"/>
    <cellStyle name="Calculation 9 2 3 2" xfId="8121"/>
    <cellStyle name="Calculation 9 2 3 3" xfId="8867"/>
    <cellStyle name="Calculation 9 2 3 4" xfId="6974"/>
    <cellStyle name="Calculation 9 2 4" xfId="4753"/>
    <cellStyle name="Calculation 9 2 4 2" xfId="8234"/>
    <cellStyle name="Calculation 9 2 4 3" xfId="8980"/>
    <cellStyle name="Calculation 9 2 4 4" xfId="6980"/>
    <cellStyle name="Calculation 9 2 5" xfId="4395"/>
    <cellStyle name="Calculation 9 2 5 2" xfId="7898"/>
    <cellStyle name="Calculation 9 2 5 3" xfId="8642"/>
    <cellStyle name="Calculation 9 2 5 4" xfId="7192"/>
    <cellStyle name="Calculation 9 2 6" xfId="7681"/>
    <cellStyle name="Calculation 9 2 7" xfId="7086"/>
    <cellStyle name="Calculation 9 2 8" xfId="7253"/>
    <cellStyle name="Calculation 9 3" xfId="6692"/>
    <cellStyle name="Calculation 9 3 2" xfId="8403"/>
    <cellStyle name="Calculation 9 3 3" xfId="9156"/>
    <cellStyle name="Calculation 9 3 4" xfId="7498"/>
    <cellStyle name="Calculation 9 4" xfId="17018"/>
    <cellStyle name="Changed" xfId="2325"/>
    <cellStyle name="Check" xfId="2326"/>
    <cellStyle name="Check Box" xfId="1781"/>
    <cellStyle name="Check Box Input" xfId="1782"/>
    <cellStyle name="Check Cell" xfId="697" builtinId="23" customBuiltin="1"/>
    <cellStyle name="Check Cell 10" xfId="2327"/>
    <cellStyle name="Check Cell 11" xfId="2328"/>
    <cellStyle name="Check Cell 12" xfId="2329"/>
    <cellStyle name="Check Cell 13" xfId="2330"/>
    <cellStyle name="Check Cell 14" xfId="2331"/>
    <cellStyle name="Check Cell 15" xfId="2332"/>
    <cellStyle name="Check Cell 16" xfId="4022"/>
    <cellStyle name="Check Cell 17" xfId="9767"/>
    <cellStyle name="Check Cell 2" xfId="59"/>
    <cellStyle name="Check Cell 3" xfId="1783"/>
    <cellStyle name="Check Cell 4" xfId="1784"/>
    <cellStyle name="Check Cell 5" xfId="2333"/>
    <cellStyle name="Check Cell 6" xfId="2334"/>
    <cellStyle name="Check Cell 7" xfId="2335"/>
    <cellStyle name="Check Cell 8" xfId="2336"/>
    <cellStyle name="Check Cell 9" xfId="2337"/>
    <cellStyle name="Code" xfId="1785"/>
    <cellStyle name="Colourless" xfId="2338"/>
    <cellStyle name="Column Title" xfId="1786"/>
    <cellStyle name="Comma" xfId="665" builtinId="3"/>
    <cellStyle name="Comma  - Style1" xfId="2339"/>
    <cellStyle name="Comma  - Style2" xfId="2340"/>
    <cellStyle name="Comma  - Style3" xfId="2341"/>
    <cellStyle name="Comma  - Style4" xfId="2342"/>
    <cellStyle name="Comma  - Style5" xfId="2343"/>
    <cellStyle name="Comma  - Style6" xfId="2344"/>
    <cellStyle name="Comma  - Style7" xfId="2345"/>
    <cellStyle name="Comma  - Style8" xfId="2346"/>
    <cellStyle name="Comma 10" xfId="2347"/>
    <cellStyle name="Comma 10 2" xfId="6449"/>
    <cellStyle name="Comma 10 2 2" xfId="17024"/>
    <cellStyle name="Comma 10 3" xfId="9768"/>
    <cellStyle name="Comma 10 4" xfId="12568"/>
    <cellStyle name="Comma 10 5" xfId="15405"/>
    <cellStyle name="Comma 11" xfId="2348"/>
    <cellStyle name="Comma 11 2" xfId="6450"/>
    <cellStyle name="Comma 11 2 2" xfId="17025"/>
    <cellStyle name="Comma 11 3" xfId="9769"/>
    <cellStyle name="Comma 11 4" xfId="12569"/>
    <cellStyle name="Comma 11 5" xfId="15406"/>
    <cellStyle name="Comma 12" xfId="2349"/>
    <cellStyle name="Comma 12 2" xfId="6451"/>
    <cellStyle name="Comma 12 2 2" xfId="17026"/>
    <cellStyle name="Comma 12 3" xfId="9770"/>
    <cellStyle name="Comma 12 4" xfId="12570"/>
    <cellStyle name="Comma 12 5" xfId="15407"/>
    <cellStyle name="Comma 13" xfId="2350"/>
    <cellStyle name="Comma 13 2" xfId="6452"/>
    <cellStyle name="Comma 13 2 2" xfId="17027"/>
    <cellStyle name="Comma 13 3" xfId="9771"/>
    <cellStyle name="Comma 13 4" xfId="12571"/>
    <cellStyle name="Comma 13 5" xfId="15408"/>
    <cellStyle name="Comma 14" xfId="2351"/>
    <cellStyle name="Comma 14 2" xfId="6453"/>
    <cellStyle name="Comma 14 2 2" xfId="17028"/>
    <cellStyle name="Comma 14 3" xfId="9772"/>
    <cellStyle name="Comma 14 4" xfId="12572"/>
    <cellStyle name="Comma 14 5" xfId="15409"/>
    <cellStyle name="Comma 15" xfId="2352"/>
    <cellStyle name="Comma 15 2" xfId="6454"/>
    <cellStyle name="Comma 15 2 2" xfId="17029"/>
    <cellStyle name="Comma 15 3" xfId="9773"/>
    <cellStyle name="Comma 15 4" xfId="12573"/>
    <cellStyle name="Comma 15 5" xfId="15410"/>
    <cellStyle name="Comma 16" xfId="2353"/>
    <cellStyle name="Comma 16 2" xfId="6455"/>
    <cellStyle name="Comma 16 2 2" xfId="17030"/>
    <cellStyle name="Comma 16 3" xfId="9774"/>
    <cellStyle name="Comma 16 4" xfId="12574"/>
    <cellStyle name="Comma 16 5" xfId="15411"/>
    <cellStyle name="Comma 17" xfId="2354"/>
    <cellStyle name="Comma 17 2" xfId="6456"/>
    <cellStyle name="Comma 17 2 2" xfId="17031"/>
    <cellStyle name="Comma 17 3" xfId="9775"/>
    <cellStyle name="Comma 17 4" xfId="12575"/>
    <cellStyle name="Comma 17 5" xfId="15412"/>
    <cellStyle name="Comma 18" xfId="2355"/>
    <cellStyle name="Comma 18 2" xfId="6457"/>
    <cellStyle name="Comma 18 2 2" xfId="17032"/>
    <cellStyle name="Comma 18 3" xfId="9776"/>
    <cellStyle name="Comma 18 4" xfId="12576"/>
    <cellStyle name="Comma 18 5" xfId="15413"/>
    <cellStyle name="Comma 19" xfId="2356"/>
    <cellStyle name="Comma 19 2" xfId="6458"/>
    <cellStyle name="Comma 19 2 2" xfId="17033"/>
    <cellStyle name="Comma 19 3" xfId="9777"/>
    <cellStyle name="Comma 19 4" xfId="12577"/>
    <cellStyle name="Comma 19 5" xfId="15414"/>
    <cellStyle name="Comma 2" xfId="60"/>
    <cellStyle name="Comma 2 10" xfId="672"/>
    <cellStyle name="Comma 2 10 2" xfId="773"/>
    <cellStyle name="Comma 2 10 2 2" xfId="4049"/>
    <cellStyle name="Comma 2 10 2 2 2" xfId="9781"/>
    <cellStyle name="Comma 2 10 2 2 3" xfId="12581"/>
    <cellStyle name="Comma 2 10 2 2 4" xfId="17034"/>
    <cellStyle name="Comma 2 10 2 3" xfId="6459"/>
    <cellStyle name="Comma 2 10 2 3 2" xfId="9782"/>
    <cellStyle name="Comma 2 10 2 3 3" xfId="12582"/>
    <cellStyle name="Comma 2 10 2 3 4" xfId="16940"/>
    <cellStyle name="Comma 2 10 2 4" xfId="9780"/>
    <cellStyle name="Comma 2 10 2 5" xfId="12580"/>
    <cellStyle name="Comma 2 10 2 6" xfId="15415"/>
    <cellStyle name="Comma 2 10 3" xfId="6742"/>
    <cellStyle name="Comma 2 10 3 2" xfId="17299"/>
    <cellStyle name="Comma 2 10 3 3" xfId="15503"/>
    <cellStyle name="Comma 2 10 4" xfId="5554"/>
    <cellStyle name="Comma 2 10 4 2" xfId="16035"/>
    <cellStyle name="Comma 2 10 5" xfId="9779"/>
    <cellStyle name="Comma 2 10 5 2" xfId="16941"/>
    <cellStyle name="Comma 2 10 6" xfId="12579"/>
    <cellStyle name="Comma 2 10 7" xfId="14501"/>
    <cellStyle name="Comma 2 11" xfId="774"/>
    <cellStyle name="Comma 2 11 2" xfId="4041"/>
    <cellStyle name="Comma 2 11 2 2" xfId="9784"/>
    <cellStyle name="Comma 2 11 2 3" xfId="12584"/>
    <cellStyle name="Comma 2 11 2 4" xfId="16036"/>
    <cellStyle name="Comma 2 11 3" xfId="5555"/>
    <cellStyle name="Comma 2 11 3 2" xfId="9785"/>
    <cellStyle name="Comma 2 11 3 3" xfId="12585"/>
    <cellStyle name="Comma 2 11 3 4" xfId="16939"/>
    <cellStyle name="Comma 2 11 4" xfId="9783"/>
    <cellStyle name="Comma 2 11 5" xfId="12583"/>
    <cellStyle name="Comma 2 11 6" xfId="14502"/>
    <cellStyle name="Comma 2 12" xfId="1639"/>
    <cellStyle name="Comma 2 12 2" xfId="1787"/>
    <cellStyle name="Comma 2 12 2 2" xfId="6460"/>
    <cellStyle name="Comma 2 12 2 2 2" xfId="17035"/>
    <cellStyle name="Comma 2 12 2 3" xfId="9787"/>
    <cellStyle name="Comma 2 12 2 4" xfId="12587"/>
    <cellStyle name="Comma 2 12 2 5" xfId="15416"/>
    <cellStyle name="Comma 2 12 3" xfId="4082"/>
    <cellStyle name="Comma 2 12 3 2" xfId="9788"/>
    <cellStyle name="Comma 2 12 3 3" xfId="12588"/>
    <cellStyle name="Comma 2 12 3 4" xfId="16901"/>
    <cellStyle name="Comma 2 12 4" xfId="6420"/>
    <cellStyle name="Comma 2 12 4 2" xfId="9789"/>
    <cellStyle name="Comma 2 12 4 3" xfId="12589"/>
    <cellStyle name="Comma 2 12 4 4" xfId="16938"/>
    <cellStyle name="Comma 2 12 5" xfId="9786"/>
    <cellStyle name="Comma 2 12 6" xfId="12586"/>
    <cellStyle name="Comma 2 12 7" xfId="15367"/>
    <cellStyle name="Comma 2 13" xfId="1662"/>
    <cellStyle name="Comma 2 13 2" xfId="6434"/>
    <cellStyle name="Comma 2 13 2 2" xfId="16916"/>
    <cellStyle name="Comma 2 13 3" xfId="9790"/>
    <cellStyle name="Comma 2 13 4" xfId="12590"/>
    <cellStyle name="Comma 2 13 5" xfId="15382"/>
    <cellStyle name="Comma 2 14" xfId="4105"/>
    <cellStyle name="Comma 2 14 2" xfId="9791"/>
    <cellStyle name="Comma 2 14 3" xfId="12591"/>
    <cellStyle name="Comma 2 14 4" xfId="15550"/>
    <cellStyle name="Comma 2 15" xfId="4945"/>
    <cellStyle name="Comma 2 15 2" xfId="9792"/>
    <cellStyle name="Comma 2 15 3" xfId="12592"/>
    <cellStyle name="Comma 2 15 4" xfId="16942"/>
    <cellStyle name="Comma 2 16" xfId="5113"/>
    <cellStyle name="Comma 2 16 2" xfId="9793"/>
    <cellStyle name="Comma 2 16 3" xfId="12593"/>
    <cellStyle name="Comma 2 16 4" xfId="17304"/>
    <cellStyle name="Comma 2 17" xfId="9778"/>
    <cellStyle name="Comma 2 18" xfId="12578"/>
    <cellStyle name="Comma 2 19" xfId="14065"/>
    <cellStyle name="Comma 2 2" xfId="61"/>
    <cellStyle name="Comma 2 2 10" xfId="775"/>
    <cellStyle name="Comma 2 2 10 2" xfId="1788"/>
    <cellStyle name="Comma 2 2 10 2 2" xfId="6461"/>
    <cellStyle name="Comma 2 2 10 2 2 2" xfId="17036"/>
    <cellStyle name="Comma 2 2 10 2 3" xfId="9796"/>
    <cellStyle name="Comma 2 2 10 2 4" xfId="12596"/>
    <cellStyle name="Comma 2 2 10 2 5" xfId="15417"/>
    <cellStyle name="Comma 2 2 10 3" xfId="4857"/>
    <cellStyle name="Comma 2 2 10 3 2" xfId="9797"/>
    <cellStyle name="Comma 2 2 10 3 3" xfId="12597"/>
    <cellStyle name="Comma 2 2 10 3 4" xfId="16037"/>
    <cellStyle name="Comma 2 2 10 4" xfId="5556"/>
    <cellStyle name="Comma 2 2 10 4 2" xfId="9798"/>
    <cellStyle name="Comma 2 2 10 4 3" xfId="12598"/>
    <cellStyle name="Comma 2 2 10 4 4" xfId="16937"/>
    <cellStyle name="Comma 2 2 10 5" xfId="9795"/>
    <cellStyle name="Comma 2 2 10 6" xfId="12595"/>
    <cellStyle name="Comma 2 2 10 7" xfId="14503"/>
    <cellStyle name="Comma 2 2 11" xfId="1640"/>
    <cellStyle name="Comma 2 2 11 2" xfId="3787"/>
    <cellStyle name="Comma 2 2 11 2 2" xfId="9800"/>
    <cellStyle name="Comma 2 2 11 2 3" xfId="12600"/>
    <cellStyle name="Comma 2 2 11 2 4" xfId="16902"/>
    <cellStyle name="Comma 2 2 11 3" xfId="6421"/>
    <cellStyle name="Comma 2 2 11 3 2" xfId="9801"/>
    <cellStyle name="Comma 2 2 11 3 3" xfId="12601"/>
    <cellStyle name="Comma 2 2 11 3 4" xfId="16936"/>
    <cellStyle name="Comma 2 2 11 4" xfId="9799"/>
    <cellStyle name="Comma 2 2 11 5" xfId="12599"/>
    <cellStyle name="Comma 2 2 11 6" xfId="15368"/>
    <cellStyle name="Comma 2 2 12" xfId="4086"/>
    <cellStyle name="Comma 2 2 12 2" xfId="9802"/>
    <cellStyle name="Comma 2 2 12 3" xfId="12602"/>
    <cellStyle name="Comma 2 2 12 4" xfId="15551"/>
    <cellStyle name="Comma 2 2 13" xfId="5114"/>
    <cellStyle name="Comma 2 2 13 2" xfId="9803"/>
    <cellStyle name="Comma 2 2 13 3" xfId="12603"/>
    <cellStyle name="Comma 2 2 13 4" xfId="16014"/>
    <cellStyle name="Comma 2 2 14" xfId="9794"/>
    <cellStyle name="Comma 2 2 14 2" xfId="17305"/>
    <cellStyle name="Comma 2 2 15" xfId="12594"/>
    <cellStyle name="Comma 2 2 16" xfId="14066"/>
    <cellStyle name="Comma 2 2 2" xfId="62"/>
    <cellStyle name="Comma 2 2 2 10" xfId="3801"/>
    <cellStyle name="Comma 2 2 2 10 2" xfId="9805"/>
    <cellStyle name="Comma 2 2 2 10 3" xfId="12605"/>
    <cellStyle name="Comma 2 2 2 10 4" xfId="15552"/>
    <cellStyle name="Comma 2 2 2 11" xfId="5115"/>
    <cellStyle name="Comma 2 2 2 11 2" xfId="9806"/>
    <cellStyle name="Comma 2 2 2 11 3" xfId="12606"/>
    <cellStyle name="Comma 2 2 2 11 4" xfId="16935"/>
    <cellStyle name="Comma 2 2 2 12" xfId="9804"/>
    <cellStyle name="Comma 2 2 2 12 2" xfId="17306"/>
    <cellStyle name="Comma 2 2 2 13" xfId="12604"/>
    <cellStyle name="Comma 2 2 2 14" xfId="14067"/>
    <cellStyle name="Comma 2 2 2 2" xfId="63"/>
    <cellStyle name="Comma 2 2 2 2 10" xfId="9807"/>
    <cellStyle name="Comma 2 2 2 2 11" xfId="12607"/>
    <cellStyle name="Comma 2 2 2 2 12" xfId="14073"/>
    <cellStyle name="Comma 2 2 2 2 2" xfId="64"/>
    <cellStyle name="Comma 2 2 2 2 2 10" xfId="14082"/>
    <cellStyle name="Comma 2 2 2 2 2 2" xfId="65"/>
    <cellStyle name="Comma 2 2 2 2 2 2 2" xfId="66"/>
    <cellStyle name="Comma 2 2 2 2 2 2 2 2" xfId="776"/>
    <cellStyle name="Comma 2 2 2 2 2 2 2 2 2" xfId="5557"/>
    <cellStyle name="Comma 2 2 2 2 2 2 2 2 2 2" xfId="16038"/>
    <cellStyle name="Comma 2 2 2 2 2 2 2 2 3" xfId="9811"/>
    <cellStyle name="Comma 2 2 2 2 2 2 2 2 4" xfId="12611"/>
    <cellStyle name="Comma 2 2 2 2 2 2 2 2 5" xfId="14504"/>
    <cellStyle name="Comma 2 2 2 2 2 2 2 3" xfId="777"/>
    <cellStyle name="Comma 2 2 2 2 2 2 2 3 2" xfId="5558"/>
    <cellStyle name="Comma 2 2 2 2 2 2 2 3 2 2" xfId="16039"/>
    <cellStyle name="Comma 2 2 2 2 2 2 2 3 3" xfId="9812"/>
    <cellStyle name="Comma 2 2 2 2 2 2 2 3 4" xfId="12612"/>
    <cellStyle name="Comma 2 2 2 2 2 2 2 3 5" xfId="14505"/>
    <cellStyle name="Comma 2 2 2 2 2 2 2 4" xfId="5133"/>
    <cellStyle name="Comma 2 2 2 2 2 2 2 4 2" xfId="15588"/>
    <cellStyle name="Comma 2 2 2 2 2 2 2 5" xfId="9810"/>
    <cellStyle name="Comma 2 2 2 2 2 2 2 6" xfId="12610"/>
    <cellStyle name="Comma 2 2 2 2 2 2 2 7" xfId="14084"/>
    <cellStyle name="Comma 2 2 2 2 2 2 3" xfId="67"/>
    <cellStyle name="Comma 2 2 2 2 2 2 3 2" xfId="778"/>
    <cellStyle name="Comma 2 2 2 2 2 2 3 2 2" xfId="5559"/>
    <cellStyle name="Comma 2 2 2 2 2 2 3 2 2 2" xfId="16040"/>
    <cellStyle name="Comma 2 2 2 2 2 2 3 2 3" xfId="9814"/>
    <cellStyle name="Comma 2 2 2 2 2 2 3 2 4" xfId="12614"/>
    <cellStyle name="Comma 2 2 2 2 2 2 3 2 5" xfId="14506"/>
    <cellStyle name="Comma 2 2 2 2 2 2 3 3" xfId="779"/>
    <cellStyle name="Comma 2 2 2 2 2 2 3 3 2" xfId="5560"/>
    <cellStyle name="Comma 2 2 2 2 2 2 3 3 2 2" xfId="16041"/>
    <cellStyle name="Comma 2 2 2 2 2 2 3 3 3" xfId="9815"/>
    <cellStyle name="Comma 2 2 2 2 2 2 3 3 4" xfId="12615"/>
    <cellStyle name="Comma 2 2 2 2 2 2 3 3 5" xfId="14507"/>
    <cellStyle name="Comma 2 2 2 2 2 2 3 4" xfId="5134"/>
    <cellStyle name="Comma 2 2 2 2 2 2 3 4 2" xfId="15589"/>
    <cellStyle name="Comma 2 2 2 2 2 2 3 5" xfId="9813"/>
    <cellStyle name="Comma 2 2 2 2 2 2 3 6" xfId="12613"/>
    <cellStyle name="Comma 2 2 2 2 2 2 3 7" xfId="14085"/>
    <cellStyle name="Comma 2 2 2 2 2 2 4" xfId="780"/>
    <cellStyle name="Comma 2 2 2 2 2 2 4 2" xfId="5561"/>
    <cellStyle name="Comma 2 2 2 2 2 2 4 2 2" xfId="16042"/>
    <cellStyle name="Comma 2 2 2 2 2 2 4 3" xfId="9816"/>
    <cellStyle name="Comma 2 2 2 2 2 2 4 4" xfId="12616"/>
    <cellStyle name="Comma 2 2 2 2 2 2 4 5" xfId="14508"/>
    <cellStyle name="Comma 2 2 2 2 2 2 5" xfId="781"/>
    <cellStyle name="Comma 2 2 2 2 2 2 5 2" xfId="5562"/>
    <cellStyle name="Comma 2 2 2 2 2 2 5 2 2" xfId="16043"/>
    <cellStyle name="Comma 2 2 2 2 2 2 5 3" xfId="9817"/>
    <cellStyle name="Comma 2 2 2 2 2 2 5 4" xfId="12617"/>
    <cellStyle name="Comma 2 2 2 2 2 2 5 5" xfId="14509"/>
    <cellStyle name="Comma 2 2 2 2 2 2 6" xfId="5132"/>
    <cellStyle name="Comma 2 2 2 2 2 2 6 2" xfId="15587"/>
    <cellStyle name="Comma 2 2 2 2 2 2 7" xfId="9809"/>
    <cellStyle name="Comma 2 2 2 2 2 2 8" xfId="12609"/>
    <cellStyle name="Comma 2 2 2 2 2 2 9" xfId="14083"/>
    <cellStyle name="Comma 2 2 2 2 2 3" xfId="68"/>
    <cellStyle name="Comma 2 2 2 2 2 3 2" xfId="782"/>
    <cellStyle name="Comma 2 2 2 2 2 3 2 2" xfId="5563"/>
    <cellStyle name="Comma 2 2 2 2 2 3 2 2 2" xfId="16044"/>
    <cellStyle name="Comma 2 2 2 2 2 3 2 3" xfId="9819"/>
    <cellStyle name="Comma 2 2 2 2 2 3 2 4" xfId="12619"/>
    <cellStyle name="Comma 2 2 2 2 2 3 2 5" xfId="14510"/>
    <cellStyle name="Comma 2 2 2 2 2 3 3" xfId="783"/>
    <cellStyle name="Comma 2 2 2 2 2 3 3 2" xfId="5564"/>
    <cellStyle name="Comma 2 2 2 2 2 3 3 2 2" xfId="16045"/>
    <cellStyle name="Comma 2 2 2 2 2 3 3 3" xfId="9820"/>
    <cellStyle name="Comma 2 2 2 2 2 3 3 4" xfId="12620"/>
    <cellStyle name="Comma 2 2 2 2 2 3 3 5" xfId="14511"/>
    <cellStyle name="Comma 2 2 2 2 2 3 4" xfId="5135"/>
    <cellStyle name="Comma 2 2 2 2 2 3 4 2" xfId="15590"/>
    <cellStyle name="Comma 2 2 2 2 2 3 5" xfId="9818"/>
    <cellStyle name="Comma 2 2 2 2 2 3 6" xfId="12618"/>
    <cellStyle name="Comma 2 2 2 2 2 3 7" xfId="14086"/>
    <cellStyle name="Comma 2 2 2 2 2 4" xfId="69"/>
    <cellStyle name="Comma 2 2 2 2 2 4 2" xfId="784"/>
    <cellStyle name="Comma 2 2 2 2 2 4 2 2" xfId="5565"/>
    <cellStyle name="Comma 2 2 2 2 2 4 2 2 2" xfId="16046"/>
    <cellStyle name="Comma 2 2 2 2 2 4 2 3" xfId="9822"/>
    <cellStyle name="Comma 2 2 2 2 2 4 2 4" xfId="12622"/>
    <cellStyle name="Comma 2 2 2 2 2 4 2 5" xfId="14512"/>
    <cellStyle name="Comma 2 2 2 2 2 4 3" xfId="785"/>
    <cellStyle name="Comma 2 2 2 2 2 4 3 2" xfId="5566"/>
    <cellStyle name="Comma 2 2 2 2 2 4 3 2 2" xfId="16047"/>
    <cellStyle name="Comma 2 2 2 2 2 4 3 3" xfId="9823"/>
    <cellStyle name="Comma 2 2 2 2 2 4 3 4" xfId="12623"/>
    <cellStyle name="Comma 2 2 2 2 2 4 3 5" xfId="14513"/>
    <cellStyle name="Comma 2 2 2 2 2 4 4" xfId="5136"/>
    <cellStyle name="Comma 2 2 2 2 2 4 4 2" xfId="15591"/>
    <cellStyle name="Comma 2 2 2 2 2 4 5" xfId="9821"/>
    <cellStyle name="Comma 2 2 2 2 2 4 6" xfId="12621"/>
    <cellStyle name="Comma 2 2 2 2 2 4 7" xfId="14087"/>
    <cellStyle name="Comma 2 2 2 2 2 5" xfId="786"/>
    <cellStyle name="Comma 2 2 2 2 2 5 2" xfId="5567"/>
    <cellStyle name="Comma 2 2 2 2 2 5 2 2" xfId="16048"/>
    <cellStyle name="Comma 2 2 2 2 2 5 3" xfId="9824"/>
    <cellStyle name="Comma 2 2 2 2 2 5 4" xfId="12624"/>
    <cellStyle name="Comma 2 2 2 2 2 5 5" xfId="14514"/>
    <cellStyle name="Comma 2 2 2 2 2 6" xfId="787"/>
    <cellStyle name="Comma 2 2 2 2 2 6 2" xfId="5568"/>
    <cellStyle name="Comma 2 2 2 2 2 6 2 2" xfId="16049"/>
    <cellStyle name="Comma 2 2 2 2 2 6 3" xfId="9825"/>
    <cellStyle name="Comma 2 2 2 2 2 6 4" xfId="12625"/>
    <cellStyle name="Comma 2 2 2 2 2 6 5" xfId="14515"/>
    <cellStyle name="Comma 2 2 2 2 2 7" xfId="5131"/>
    <cellStyle name="Comma 2 2 2 2 2 7 2" xfId="15586"/>
    <cellStyle name="Comma 2 2 2 2 2 8" xfId="9808"/>
    <cellStyle name="Comma 2 2 2 2 2 9" xfId="12608"/>
    <cellStyle name="Comma 2 2 2 2 3" xfId="70"/>
    <cellStyle name="Comma 2 2 2 2 3 2" xfId="71"/>
    <cellStyle name="Comma 2 2 2 2 3 2 2" xfId="788"/>
    <cellStyle name="Comma 2 2 2 2 3 2 2 2" xfId="5569"/>
    <cellStyle name="Comma 2 2 2 2 3 2 2 2 2" xfId="16050"/>
    <cellStyle name="Comma 2 2 2 2 3 2 2 3" xfId="9828"/>
    <cellStyle name="Comma 2 2 2 2 3 2 2 4" xfId="12628"/>
    <cellStyle name="Comma 2 2 2 2 3 2 2 5" xfId="14516"/>
    <cellStyle name="Comma 2 2 2 2 3 2 3" xfId="789"/>
    <cellStyle name="Comma 2 2 2 2 3 2 3 2" xfId="5570"/>
    <cellStyle name="Comma 2 2 2 2 3 2 3 2 2" xfId="16051"/>
    <cellStyle name="Comma 2 2 2 2 3 2 3 3" xfId="9829"/>
    <cellStyle name="Comma 2 2 2 2 3 2 3 4" xfId="12629"/>
    <cellStyle name="Comma 2 2 2 2 3 2 3 5" xfId="14517"/>
    <cellStyle name="Comma 2 2 2 2 3 2 4" xfId="5138"/>
    <cellStyle name="Comma 2 2 2 2 3 2 4 2" xfId="15593"/>
    <cellStyle name="Comma 2 2 2 2 3 2 5" xfId="9827"/>
    <cellStyle name="Comma 2 2 2 2 3 2 6" xfId="12627"/>
    <cellStyle name="Comma 2 2 2 2 3 2 7" xfId="14089"/>
    <cellStyle name="Comma 2 2 2 2 3 3" xfId="72"/>
    <cellStyle name="Comma 2 2 2 2 3 3 2" xfId="790"/>
    <cellStyle name="Comma 2 2 2 2 3 3 2 2" xfId="5571"/>
    <cellStyle name="Comma 2 2 2 2 3 3 2 2 2" xfId="16052"/>
    <cellStyle name="Comma 2 2 2 2 3 3 2 3" xfId="9831"/>
    <cellStyle name="Comma 2 2 2 2 3 3 2 4" xfId="12631"/>
    <cellStyle name="Comma 2 2 2 2 3 3 2 5" xfId="14518"/>
    <cellStyle name="Comma 2 2 2 2 3 3 3" xfId="791"/>
    <cellStyle name="Comma 2 2 2 2 3 3 3 2" xfId="5572"/>
    <cellStyle name="Comma 2 2 2 2 3 3 3 2 2" xfId="16053"/>
    <cellStyle name="Comma 2 2 2 2 3 3 3 3" xfId="9832"/>
    <cellStyle name="Comma 2 2 2 2 3 3 3 4" xfId="12632"/>
    <cellStyle name="Comma 2 2 2 2 3 3 3 5" xfId="14519"/>
    <cellStyle name="Comma 2 2 2 2 3 3 4" xfId="5139"/>
    <cellStyle name="Comma 2 2 2 2 3 3 4 2" xfId="15594"/>
    <cellStyle name="Comma 2 2 2 2 3 3 5" xfId="9830"/>
    <cellStyle name="Comma 2 2 2 2 3 3 6" xfId="12630"/>
    <cellStyle name="Comma 2 2 2 2 3 3 7" xfId="14090"/>
    <cellStyle name="Comma 2 2 2 2 3 4" xfId="792"/>
    <cellStyle name="Comma 2 2 2 2 3 4 2" xfId="5573"/>
    <cellStyle name="Comma 2 2 2 2 3 4 2 2" xfId="16054"/>
    <cellStyle name="Comma 2 2 2 2 3 4 3" xfId="9833"/>
    <cellStyle name="Comma 2 2 2 2 3 4 4" xfId="12633"/>
    <cellStyle name="Comma 2 2 2 2 3 4 5" xfId="14520"/>
    <cellStyle name="Comma 2 2 2 2 3 5" xfId="793"/>
    <cellStyle name="Comma 2 2 2 2 3 5 2" xfId="5574"/>
    <cellStyle name="Comma 2 2 2 2 3 5 2 2" xfId="16055"/>
    <cellStyle name="Comma 2 2 2 2 3 5 3" xfId="9834"/>
    <cellStyle name="Comma 2 2 2 2 3 5 4" xfId="12634"/>
    <cellStyle name="Comma 2 2 2 2 3 5 5" xfId="14521"/>
    <cellStyle name="Comma 2 2 2 2 3 6" xfId="5137"/>
    <cellStyle name="Comma 2 2 2 2 3 6 2" xfId="15592"/>
    <cellStyle name="Comma 2 2 2 2 3 7" xfId="9826"/>
    <cellStyle name="Comma 2 2 2 2 3 8" xfId="12626"/>
    <cellStyle name="Comma 2 2 2 2 3 9" xfId="14088"/>
    <cellStyle name="Comma 2 2 2 2 4" xfId="73"/>
    <cellStyle name="Comma 2 2 2 2 4 2" xfId="794"/>
    <cellStyle name="Comma 2 2 2 2 4 2 2" xfId="5575"/>
    <cellStyle name="Comma 2 2 2 2 4 2 2 2" xfId="16056"/>
    <cellStyle name="Comma 2 2 2 2 4 2 3" xfId="9836"/>
    <cellStyle name="Comma 2 2 2 2 4 2 4" xfId="12636"/>
    <cellStyle name="Comma 2 2 2 2 4 2 5" xfId="14522"/>
    <cellStyle name="Comma 2 2 2 2 4 3" xfId="795"/>
    <cellStyle name="Comma 2 2 2 2 4 3 2" xfId="5576"/>
    <cellStyle name="Comma 2 2 2 2 4 3 2 2" xfId="16057"/>
    <cellStyle name="Comma 2 2 2 2 4 3 3" xfId="9837"/>
    <cellStyle name="Comma 2 2 2 2 4 3 4" xfId="12637"/>
    <cellStyle name="Comma 2 2 2 2 4 3 5" xfId="14523"/>
    <cellStyle name="Comma 2 2 2 2 4 4" xfId="5140"/>
    <cellStyle name="Comma 2 2 2 2 4 4 2" xfId="15595"/>
    <cellStyle name="Comma 2 2 2 2 4 5" xfId="9835"/>
    <cellStyle name="Comma 2 2 2 2 4 6" xfId="12635"/>
    <cellStyle name="Comma 2 2 2 2 4 7" xfId="14091"/>
    <cellStyle name="Comma 2 2 2 2 5" xfId="74"/>
    <cellStyle name="Comma 2 2 2 2 5 2" xfId="796"/>
    <cellStyle name="Comma 2 2 2 2 5 2 2" xfId="5577"/>
    <cellStyle name="Comma 2 2 2 2 5 2 2 2" xfId="16058"/>
    <cellStyle name="Comma 2 2 2 2 5 2 3" xfId="9839"/>
    <cellStyle name="Comma 2 2 2 2 5 2 4" xfId="12639"/>
    <cellStyle name="Comma 2 2 2 2 5 2 5" xfId="14524"/>
    <cellStyle name="Comma 2 2 2 2 5 3" xfId="797"/>
    <cellStyle name="Comma 2 2 2 2 5 3 2" xfId="5578"/>
    <cellStyle name="Comma 2 2 2 2 5 3 2 2" xfId="16059"/>
    <cellStyle name="Comma 2 2 2 2 5 3 3" xfId="9840"/>
    <cellStyle name="Comma 2 2 2 2 5 3 4" xfId="12640"/>
    <cellStyle name="Comma 2 2 2 2 5 3 5" xfId="14525"/>
    <cellStyle name="Comma 2 2 2 2 5 4" xfId="5141"/>
    <cellStyle name="Comma 2 2 2 2 5 4 2" xfId="15596"/>
    <cellStyle name="Comma 2 2 2 2 5 5" xfId="9838"/>
    <cellStyle name="Comma 2 2 2 2 5 6" xfId="12638"/>
    <cellStyle name="Comma 2 2 2 2 5 7" xfId="14092"/>
    <cellStyle name="Comma 2 2 2 2 6" xfId="798"/>
    <cellStyle name="Comma 2 2 2 2 6 2" xfId="5579"/>
    <cellStyle name="Comma 2 2 2 2 6 2 2" xfId="16060"/>
    <cellStyle name="Comma 2 2 2 2 6 3" xfId="9841"/>
    <cellStyle name="Comma 2 2 2 2 6 4" xfId="12641"/>
    <cellStyle name="Comma 2 2 2 2 6 5" xfId="14526"/>
    <cellStyle name="Comma 2 2 2 2 7" xfId="799"/>
    <cellStyle name="Comma 2 2 2 2 7 2" xfId="5580"/>
    <cellStyle name="Comma 2 2 2 2 7 2 2" xfId="16061"/>
    <cellStyle name="Comma 2 2 2 2 7 3" xfId="9842"/>
    <cellStyle name="Comma 2 2 2 2 7 4" xfId="12642"/>
    <cellStyle name="Comma 2 2 2 2 7 5" xfId="14527"/>
    <cellStyle name="Comma 2 2 2 2 8" xfId="4018"/>
    <cellStyle name="Comma 2 2 2 2 8 2" xfId="9843"/>
    <cellStyle name="Comma 2 2 2 2 8 3" xfId="12643"/>
    <cellStyle name="Comma 2 2 2 2 8 4" xfId="15568"/>
    <cellStyle name="Comma 2 2 2 2 9" xfId="5124"/>
    <cellStyle name="Comma 2 2 2 2 9 2" xfId="9844"/>
    <cellStyle name="Comma 2 2 2 2 9 3" xfId="12644"/>
    <cellStyle name="Comma 2 2 2 2 9 4" xfId="16934"/>
    <cellStyle name="Comma 2 2 2 3" xfId="75"/>
    <cellStyle name="Comma 2 2 2 3 10" xfId="14093"/>
    <cellStyle name="Comma 2 2 2 3 2" xfId="76"/>
    <cellStyle name="Comma 2 2 2 3 2 2" xfId="77"/>
    <cellStyle name="Comma 2 2 2 3 2 2 2" xfId="800"/>
    <cellStyle name="Comma 2 2 2 3 2 2 2 2" xfId="5581"/>
    <cellStyle name="Comma 2 2 2 3 2 2 2 2 2" xfId="16062"/>
    <cellStyle name="Comma 2 2 2 3 2 2 2 3" xfId="9848"/>
    <cellStyle name="Comma 2 2 2 3 2 2 2 4" xfId="12648"/>
    <cellStyle name="Comma 2 2 2 3 2 2 2 5" xfId="14528"/>
    <cellStyle name="Comma 2 2 2 3 2 2 3" xfId="801"/>
    <cellStyle name="Comma 2 2 2 3 2 2 3 2" xfId="5582"/>
    <cellStyle name="Comma 2 2 2 3 2 2 3 2 2" xfId="16063"/>
    <cellStyle name="Comma 2 2 2 3 2 2 3 3" xfId="9849"/>
    <cellStyle name="Comma 2 2 2 3 2 2 3 4" xfId="12649"/>
    <cellStyle name="Comma 2 2 2 3 2 2 3 5" xfId="14529"/>
    <cellStyle name="Comma 2 2 2 3 2 2 4" xfId="5144"/>
    <cellStyle name="Comma 2 2 2 3 2 2 4 2" xfId="15599"/>
    <cellStyle name="Comma 2 2 2 3 2 2 5" xfId="9847"/>
    <cellStyle name="Comma 2 2 2 3 2 2 6" xfId="12647"/>
    <cellStyle name="Comma 2 2 2 3 2 2 7" xfId="14095"/>
    <cellStyle name="Comma 2 2 2 3 2 3" xfId="78"/>
    <cellStyle name="Comma 2 2 2 3 2 3 2" xfId="802"/>
    <cellStyle name="Comma 2 2 2 3 2 3 2 2" xfId="5583"/>
    <cellStyle name="Comma 2 2 2 3 2 3 2 2 2" xfId="16064"/>
    <cellStyle name="Comma 2 2 2 3 2 3 2 3" xfId="9851"/>
    <cellStyle name="Comma 2 2 2 3 2 3 2 4" xfId="12651"/>
    <cellStyle name="Comma 2 2 2 3 2 3 2 5" xfId="14530"/>
    <cellStyle name="Comma 2 2 2 3 2 3 3" xfId="803"/>
    <cellStyle name="Comma 2 2 2 3 2 3 3 2" xfId="5584"/>
    <cellStyle name="Comma 2 2 2 3 2 3 3 2 2" xfId="16065"/>
    <cellStyle name="Comma 2 2 2 3 2 3 3 3" xfId="9852"/>
    <cellStyle name="Comma 2 2 2 3 2 3 3 4" xfId="12652"/>
    <cellStyle name="Comma 2 2 2 3 2 3 3 5" xfId="14531"/>
    <cellStyle name="Comma 2 2 2 3 2 3 4" xfId="5145"/>
    <cellStyle name="Comma 2 2 2 3 2 3 4 2" xfId="15600"/>
    <cellStyle name="Comma 2 2 2 3 2 3 5" xfId="9850"/>
    <cellStyle name="Comma 2 2 2 3 2 3 6" xfId="12650"/>
    <cellStyle name="Comma 2 2 2 3 2 3 7" xfId="14096"/>
    <cellStyle name="Comma 2 2 2 3 2 4" xfId="804"/>
    <cellStyle name="Comma 2 2 2 3 2 4 2" xfId="5585"/>
    <cellStyle name="Comma 2 2 2 3 2 4 2 2" xfId="16066"/>
    <cellStyle name="Comma 2 2 2 3 2 4 3" xfId="9853"/>
    <cellStyle name="Comma 2 2 2 3 2 4 4" xfId="12653"/>
    <cellStyle name="Comma 2 2 2 3 2 4 5" xfId="14532"/>
    <cellStyle name="Comma 2 2 2 3 2 5" xfId="805"/>
    <cellStyle name="Comma 2 2 2 3 2 5 2" xfId="5586"/>
    <cellStyle name="Comma 2 2 2 3 2 5 2 2" xfId="16067"/>
    <cellStyle name="Comma 2 2 2 3 2 5 3" xfId="9854"/>
    <cellStyle name="Comma 2 2 2 3 2 5 4" xfId="12654"/>
    <cellStyle name="Comma 2 2 2 3 2 5 5" xfId="14533"/>
    <cellStyle name="Comma 2 2 2 3 2 6" xfId="5143"/>
    <cellStyle name="Comma 2 2 2 3 2 6 2" xfId="15598"/>
    <cellStyle name="Comma 2 2 2 3 2 7" xfId="9846"/>
    <cellStyle name="Comma 2 2 2 3 2 8" xfId="12646"/>
    <cellStyle name="Comma 2 2 2 3 2 9" xfId="14094"/>
    <cellStyle name="Comma 2 2 2 3 3" xfId="79"/>
    <cellStyle name="Comma 2 2 2 3 3 2" xfId="806"/>
    <cellStyle name="Comma 2 2 2 3 3 2 2" xfId="5587"/>
    <cellStyle name="Comma 2 2 2 3 3 2 2 2" xfId="16068"/>
    <cellStyle name="Comma 2 2 2 3 3 2 3" xfId="9856"/>
    <cellStyle name="Comma 2 2 2 3 3 2 4" xfId="12656"/>
    <cellStyle name="Comma 2 2 2 3 3 2 5" xfId="14534"/>
    <cellStyle name="Comma 2 2 2 3 3 3" xfId="807"/>
    <cellStyle name="Comma 2 2 2 3 3 3 2" xfId="5588"/>
    <cellStyle name="Comma 2 2 2 3 3 3 2 2" xfId="16069"/>
    <cellStyle name="Comma 2 2 2 3 3 3 3" xfId="9857"/>
    <cellStyle name="Comma 2 2 2 3 3 3 4" xfId="12657"/>
    <cellStyle name="Comma 2 2 2 3 3 3 5" xfId="14535"/>
    <cellStyle name="Comma 2 2 2 3 3 4" xfId="5146"/>
    <cellStyle name="Comma 2 2 2 3 3 4 2" xfId="15601"/>
    <cellStyle name="Comma 2 2 2 3 3 5" xfId="9855"/>
    <cellStyle name="Comma 2 2 2 3 3 6" xfId="12655"/>
    <cellStyle name="Comma 2 2 2 3 3 7" xfId="14097"/>
    <cellStyle name="Comma 2 2 2 3 4" xfId="80"/>
    <cellStyle name="Comma 2 2 2 3 4 2" xfId="808"/>
    <cellStyle name="Comma 2 2 2 3 4 2 2" xfId="5589"/>
    <cellStyle name="Comma 2 2 2 3 4 2 2 2" xfId="16070"/>
    <cellStyle name="Comma 2 2 2 3 4 2 3" xfId="9859"/>
    <cellStyle name="Comma 2 2 2 3 4 2 4" xfId="12659"/>
    <cellStyle name="Comma 2 2 2 3 4 2 5" xfId="14536"/>
    <cellStyle name="Comma 2 2 2 3 4 3" xfId="809"/>
    <cellStyle name="Comma 2 2 2 3 4 3 2" xfId="5590"/>
    <cellStyle name="Comma 2 2 2 3 4 3 2 2" xfId="16071"/>
    <cellStyle name="Comma 2 2 2 3 4 3 3" xfId="9860"/>
    <cellStyle name="Comma 2 2 2 3 4 3 4" xfId="12660"/>
    <cellStyle name="Comma 2 2 2 3 4 3 5" xfId="14537"/>
    <cellStyle name="Comma 2 2 2 3 4 4" xfId="5147"/>
    <cellStyle name="Comma 2 2 2 3 4 4 2" xfId="15602"/>
    <cellStyle name="Comma 2 2 2 3 4 5" xfId="9858"/>
    <cellStyle name="Comma 2 2 2 3 4 6" xfId="12658"/>
    <cellStyle name="Comma 2 2 2 3 4 7" xfId="14098"/>
    <cellStyle name="Comma 2 2 2 3 5" xfId="810"/>
    <cellStyle name="Comma 2 2 2 3 5 2" xfId="5591"/>
    <cellStyle name="Comma 2 2 2 3 5 2 2" xfId="16072"/>
    <cellStyle name="Comma 2 2 2 3 5 3" xfId="9861"/>
    <cellStyle name="Comma 2 2 2 3 5 4" xfId="12661"/>
    <cellStyle name="Comma 2 2 2 3 5 5" xfId="14538"/>
    <cellStyle name="Comma 2 2 2 3 6" xfId="811"/>
    <cellStyle name="Comma 2 2 2 3 6 2" xfId="5592"/>
    <cellStyle name="Comma 2 2 2 3 6 2 2" xfId="16073"/>
    <cellStyle name="Comma 2 2 2 3 6 3" xfId="9862"/>
    <cellStyle name="Comma 2 2 2 3 6 4" xfId="12662"/>
    <cellStyle name="Comma 2 2 2 3 6 5" xfId="14539"/>
    <cellStyle name="Comma 2 2 2 3 7" xfId="5142"/>
    <cellStyle name="Comma 2 2 2 3 7 2" xfId="15597"/>
    <cellStyle name="Comma 2 2 2 3 8" xfId="9845"/>
    <cellStyle name="Comma 2 2 2 3 9" xfId="12645"/>
    <cellStyle name="Comma 2 2 2 4" xfId="81"/>
    <cellStyle name="Comma 2 2 2 4 2" xfId="82"/>
    <cellStyle name="Comma 2 2 2 4 2 2" xfId="812"/>
    <cellStyle name="Comma 2 2 2 4 2 2 2" xfId="5593"/>
    <cellStyle name="Comma 2 2 2 4 2 2 2 2" xfId="16074"/>
    <cellStyle name="Comma 2 2 2 4 2 2 3" xfId="9865"/>
    <cellStyle name="Comma 2 2 2 4 2 2 4" xfId="12665"/>
    <cellStyle name="Comma 2 2 2 4 2 2 5" xfId="14540"/>
    <cellStyle name="Comma 2 2 2 4 2 3" xfId="813"/>
    <cellStyle name="Comma 2 2 2 4 2 3 2" xfId="5594"/>
    <cellStyle name="Comma 2 2 2 4 2 3 2 2" xfId="16075"/>
    <cellStyle name="Comma 2 2 2 4 2 3 3" xfId="9866"/>
    <cellStyle name="Comma 2 2 2 4 2 3 4" xfId="12666"/>
    <cellStyle name="Comma 2 2 2 4 2 3 5" xfId="14541"/>
    <cellStyle name="Comma 2 2 2 4 2 4" xfId="5149"/>
    <cellStyle name="Comma 2 2 2 4 2 4 2" xfId="15604"/>
    <cellStyle name="Comma 2 2 2 4 2 5" xfId="9864"/>
    <cellStyle name="Comma 2 2 2 4 2 6" xfId="12664"/>
    <cellStyle name="Comma 2 2 2 4 2 7" xfId="14100"/>
    <cellStyle name="Comma 2 2 2 4 3" xfId="83"/>
    <cellStyle name="Comma 2 2 2 4 3 2" xfId="814"/>
    <cellStyle name="Comma 2 2 2 4 3 2 2" xfId="5595"/>
    <cellStyle name="Comma 2 2 2 4 3 2 2 2" xfId="16076"/>
    <cellStyle name="Comma 2 2 2 4 3 2 3" xfId="9868"/>
    <cellStyle name="Comma 2 2 2 4 3 2 4" xfId="12668"/>
    <cellStyle name="Comma 2 2 2 4 3 2 5" xfId="14542"/>
    <cellStyle name="Comma 2 2 2 4 3 3" xfId="815"/>
    <cellStyle name="Comma 2 2 2 4 3 3 2" xfId="5596"/>
    <cellStyle name="Comma 2 2 2 4 3 3 2 2" xfId="16077"/>
    <cellStyle name="Comma 2 2 2 4 3 3 3" xfId="9869"/>
    <cellStyle name="Comma 2 2 2 4 3 3 4" xfId="12669"/>
    <cellStyle name="Comma 2 2 2 4 3 3 5" xfId="14543"/>
    <cellStyle name="Comma 2 2 2 4 3 4" xfId="5150"/>
    <cellStyle name="Comma 2 2 2 4 3 4 2" xfId="15605"/>
    <cellStyle name="Comma 2 2 2 4 3 5" xfId="9867"/>
    <cellStyle name="Comma 2 2 2 4 3 6" xfId="12667"/>
    <cellStyle name="Comma 2 2 2 4 3 7" xfId="14101"/>
    <cellStyle name="Comma 2 2 2 4 4" xfId="816"/>
    <cellStyle name="Comma 2 2 2 4 4 2" xfId="5597"/>
    <cellStyle name="Comma 2 2 2 4 4 2 2" xfId="16078"/>
    <cellStyle name="Comma 2 2 2 4 4 3" xfId="9870"/>
    <cellStyle name="Comma 2 2 2 4 4 4" xfId="12670"/>
    <cellStyle name="Comma 2 2 2 4 4 5" xfId="14544"/>
    <cellStyle name="Comma 2 2 2 4 5" xfId="817"/>
    <cellStyle name="Comma 2 2 2 4 5 2" xfId="5598"/>
    <cellStyle name="Comma 2 2 2 4 5 2 2" xfId="16079"/>
    <cellStyle name="Comma 2 2 2 4 5 3" xfId="9871"/>
    <cellStyle name="Comma 2 2 2 4 5 4" xfId="12671"/>
    <cellStyle name="Comma 2 2 2 4 5 5" xfId="14545"/>
    <cellStyle name="Comma 2 2 2 4 6" xfId="5148"/>
    <cellStyle name="Comma 2 2 2 4 6 2" xfId="15603"/>
    <cellStyle name="Comma 2 2 2 4 7" xfId="9863"/>
    <cellStyle name="Comma 2 2 2 4 8" xfId="12663"/>
    <cellStyle name="Comma 2 2 2 4 9" xfId="14099"/>
    <cellStyle name="Comma 2 2 2 5" xfId="84"/>
    <cellStyle name="Comma 2 2 2 5 2" xfId="818"/>
    <cellStyle name="Comma 2 2 2 5 2 2" xfId="5599"/>
    <cellStyle name="Comma 2 2 2 5 2 2 2" xfId="16080"/>
    <cellStyle name="Comma 2 2 2 5 2 3" xfId="9873"/>
    <cellStyle name="Comma 2 2 2 5 2 4" xfId="12673"/>
    <cellStyle name="Comma 2 2 2 5 2 5" xfId="14546"/>
    <cellStyle name="Comma 2 2 2 5 3" xfId="819"/>
    <cellStyle name="Comma 2 2 2 5 3 2" xfId="5600"/>
    <cellStyle name="Comma 2 2 2 5 3 2 2" xfId="16081"/>
    <cellStyle name="Comma 2 2 2 5 3 3" xfId="9874"/>
    <cellStyle name="Comma 2 2 2 5 3 4" xfId="12674"/>
    <cellStyle name="Comma 2 2 2 5 3 5" xfId="14547"/>
    <cellStyle name="Comma 2 2 2 5 4" xfId="5151"/>
    <cellStyle name="Comma 2 2 2 5 4 2" xfId="15606"/>
    <cellStyle name="Comma 2 2 2 5 5" xfId="9872"/>
    <cellStyle name="Comma 2 2 2 5 6" xfId="12672"/>
    <cellStyle name="Comma 2 2 2 5 7" xfId="14102"/>
    <cellStyle name="Comma 2 2 2 6" xfId="85"/>
    <cellStyle name="Comma 2 2 2 6 2" xfId="820"/>
    <cellStyle name="Comma 2 2 2 6 2 2" xfId="5601"/>
    <cellStyle name="Comma 2 2 2 6 2 2 2" xfId="16082"/>
    <cellStyle name="Comma 2 2 2 6 2 3" xfId="9876"/>
    <cellStyle name="Comma 2 2 2 6 2 4" xfId="12676"/>
    <cellStyle name="Comma 2 2 2 6 2 5" xfId="14548"/>
    <cellStyle name="Comma 2 2 2 6 3" xfId="821"/>
    <cellStyle name="Comma 2 2 2 6 3 2" xfId="5602"/>
    <cellStyle name="Comma 2 2 2 6 3 2 2" xfId="16083"/>
    <cellStyle name="Comma 2 2 2 6 3 3" xfId="9877"/>
    <cellStyle name="Comma 2 2 2 6 3 4" xfId="12677"/>
    <cellStyle name="Comma 2 2 2 6 3 5" xfId="14549"/>
    <cellStyle name="Comma 2 2 2 6 4" xfId="5152"/>
    <cellStyle name="Comma 2 2 2 6 4 2" xfId="15607"/>
    <cellStyle name="Comma 2 2 2 6 5" xfId="9875"/>
    <cellStyle name="Comma 2 2 2 6 6" xfId="12675"/>
    <cellStyle name="Comma 2 2 2 6 7" xfId="14103"/>
    <cellStyle name="Comma 2 2 2 7" xfId="822"/>
    <cellStyle name="Comma 2 2 2 7 2" xfId="3761"/>
    <cellStyle name="Comma 2 2 2 7 2 2" xfId="9879"/>
    <cellStyle name="Comma 2 2 2 7 2 3" xfId="12679"/>
    <cellStyle name="Comma 2 2 2 7 2 4" xfId="16084"/>
    <cellStyle name="Comma 2 2 2 7 3" xfId="5603"/>
    <cellStyle name="Comma 2 2 2 7 3 2" xfId="9880"/>
    <cellStyle name="Comma 2 2 2 7 3 3" xfId="12680"/>
    <cellStyle name="Comma 2 2 2 7 3 4" xfId="16010"/>
    <cellStyle name="Comma 2 2 2 7 4" xfId="9878"/>
    <cellStyle name="Comma 2 2 2 7 5" xfId="12678"/>
    <cellStyle name="Comma 2 2 2 7 6" xfId="14550"/>
    <cellStyle name="Comma 2 2 2 8" xfId="823"/>
    <cellStyle name="Comma 2 2 2 8 2" xfId="3807"/>
    <cellStyle name="Comma 2 2 2 8 2 2" xfId="9882"/>
    <cellStyle name="Comma 2 2 2 8 2 3" xfId="12682"/>
    <cellStyle name="Comma 2 2 2 8 2 4" xfId="16085"/>
    <cellStyle name="Comma 2 2 2 8 3" xfId="5604"/>
    <cellStyle name="Comma 2 2 2 8 3 2" xfId="9883"/>
    <cellStyle name="Comma 2 2 2 8 3 3" xfId="12683"/>
    <cellStyle name="Comma 2 2 2 8 3 4" xfId="17121"/>
    <cellStyle name="Comma 2 2 2 8 4" xfId="9881"/>
    <cellStyle name="Comma 2 2 2 8 5" xfId="12681"/>
    <cellStyle name="Comma 2 2 2 8 6" xfId="14551"/>
    <cellStyle name="Comma 2 2 2 9" xfId="1641"/>
    <cellStyle name="Comma 2 2 2 9 2" xfId="3986"/>
    <cellStyle name="Comma 2 2 2 9 2 2" xfId="9885"/>
    <cellStyle name="Comma 2 2 2 9 2 3" xfId="12685"/>
    <cellStyle name="Comma 2 2 2 9 2 4" xfId="16903"/>
    <cellStyle name="Comma 2 2 2 9 3" xfId="6422"/>
    <cellStyle name="Comma 2 2 2 9 3 2" xfId="9886"/>
    <cellStyle name="Comma 2 2 2 9 3 3" xfId="12686"/>
    <cellStyle name="Comma 2 2 2 9 3 4" xfId="17120"/>
    <cellStyle name="Comma 2 2 2 9 4" xfId="9884"/>
    <cellStyle name="Comma 2 2 2 9 5" xfId="12684"/>
    <cellStyle name="Comma 2 2 2 9 6" xfId="15369"/>
    <cellStyle name="Comma 2 2 3" xfId="86"/>
    <cellStyle name="Comma 2 2 3 10" xfId="4095"/>
    <cellStyle name="Comma 2 2 3 10 2" xfId="9888"/>
    <cellStyle name="Comma 2 2 3 10 3" xfId="12688"/>
    <cellStyle name="Comma 2 2 3 10 4" xfId="15553"/>
    <cellStyle name="Comma 2 2 3 11" xfId="5116"/>
    <cellStyle name="Comma 2 2 3 11 2" xfId="9889"/>
    <cellStyle name="Comma 2 2 3 11 3" xfId="12689"/>
    <cellStyle name="Comma 2 2 3 11 4" xfId="17119"/>
    <cellStyle name="Comma 2 2 3 12" xfId="9887"/>
    <cellStyle name="Comma 2 2 3 12 2" xfId="17307"/>
    <cellStyle name="Comma 2 2 3 13" xfId="12687"/>
    <cellStyle name="Comma 2 2 3 14" xfId="14068"/>
    <cellStyle name="Comma 2 2 3 2" xfId="87"/>
    <cellStyle name="Comma 2 2 3 2 10" xfId="9890"/>
    <cellStyle name="Comma 2 2 3 2 11" xfId="12690"/>
    <cellStyle name="Comma 2 2 3 2 12" xfId="14074"/>
    <cellStyle name="Comma 2 2 3 2 2" xfId="88"/>
    <cellStyle name="Comma 2 2 3 2 2 10" xfId="14104"/>
    <cellStyle name="Comma 2 2 3 2 2 2" xfId="89"/>
    <cellStyle name="Comma 2 2 3 2 2 2 2" xfId="90"/>
    <cellStyle name="Comma 2 2 3 2 2 2 2 2" xfId="824"/>
    <cellStyle name="Comma 2 2 3 2 2 2 2 2 2" xfId="5605"/>
    <cellStyle name="Comma 2 2 3 2 2 2 2 2 2 2" xfId="16086"/>
    <cellStyle name="Comma 2 2 3 2 2 2 2 2 3" xfId="9894"/>
    <cellStyle name="Comma 2 2 3 2 2 2 2 2 4" xfId="12694"/>
    <cellStyle name="Comma 2 2 3 2 2 2 2 2 5" xfId="14552"/>
    <cellStyle name="Comma 2 2 3 2 2 2 2 3" xfId="825"/>
    <cellStyle name="Comma 2 2 3 2 2 2 2 3 2" xfId="5606"/>
    <cellStyle name="Comma 2 2 3 2 2 2 2 3 2 2" xfId="16087"/>
    <cellStyle name="Comma 2 2 3 2 2 2 2 3 3" xfId="9895"/>
    <cellStyle name="Comma 2 2 3 2 2 2 2 3 4" xfId="12695"/>
    <cellStyle name="Comma 2 2 3 2 2 2 2 3 5" xfId="14553"/>
    <cellStyle name="Comma 2 2 3 2 2 2 2 4" xfId="5155"/>
    <cellStyle name="Comma 2 2 3 2 2 2 2 4 2" xfId="15610"/>
    <cellStyle name="Comma 2 2 3 2 2 2 2 5" xfId="9893"/>
    <cellStyle name="Comma 2 2 3 2 2 2 2 6" xfId="12693"/>
    <cellStyle name="Comma 2 2 3 2 2 2 2 7" xfId="14106"/>
    <cellStyle name="Comma 2 2 3 2 2 2 3" xfId="91"/>
    <cellStyle name="Comma 2 2 3 2 2 2 3 2" xfId="826"/>
    <cellStyle name="Comma 2 2 3 2 2 2 3 2 2" xfId="5607"/>
    <cellStyle name="Comma 2 2 3 2 2 2 3 2 2 2" xfId="16088"/>
    <cellStyle name="Comma 2 2 3 2 2 2 3 2 3" xfId="9897"/>
    <cellStyle name="Comma 2 2 3 2 2 2 3 2 4" xfId="12697"/>
    <cellStyle name="Comma 2 2 3 2 2 2 3 2 5" xfId="14554"/>
    <cellStyle name="Comma 2 2 3 2 2 2 3 3" xfId="827"/>
    <cellStyle name="Comma 2 2 3 2 2 2 3 3 2" xfId="5608"/>
    <cellStyle name="Comma 2 2 3 2 2 2 3 3 2 2" xfId="16089"/>
    <cellStyle name="Comma 2 2 3 2 2 2 3 3 3" xfId="9898"/>
    <cellStyle name="Comma 2 2 3 2 2 2 3 3 4" xfId="12698"/>
    <cellStyle name="Comma 2 2 3 2 2 2 3 3 5" xfId="14555"/>
    <cellStyle name="Comma 2 2 3 2 2 2 3 4" xfId="5156"/>
    <cellStyle name="Comma 2 2 3 2 2 2 3 4 2" xfId="15611"/>
    <cellStyle name="Comma 2 2 3 2 2 2 3 5" xfId="9896"/>
    <cellStyle name="Comma 2 2 3 2 2 2 3 6" xfId="12696"/>
    <cellStyle name="Comma 2 2 3 2 2 2 3 7" xfId="14107"/>
    <cellStyle name="Comma 2 2 3 2 2 2 4" xfId="828"/>
    <cellStyle name="Comma 2 2 3 2 2 2 4 2" xfId="5609"/>
    <cellStyle name="Comma 2 2 3 2 2 2 4 2 2" xfId="16090"/>
    <cellStyle name="Comma 2 2 3 2 2 2 4 3" xfId="9899"/>
    <cellStyle name="Comma 2 2 3 2 2 2 4 4" xfId="12699"/>
    <cellStyle name="Comma 2 2 3 2 2 2 4 5" xfId="14556"/>
    <cellStyle name="Comma 2 2 3 2 2 2 5" xfId="829"/>
    <cellStyle name="Comma 2 2 3 2 2 2 5 2" xfId="5610"/>
    <cellStyle name="Comma 2 2 3 2 2 2 5 2 2" xfId="16091"/>
    <cellStyle name="Comma 2 2 3 2 2 2 5 3" xfId="9900"/>
    <cellStyle name="Comma 2 2 3 2 2 2 5 4" xfId="12700"/>
    <cellStyle name="Comma 2 2 3 2 2 2 5 5" xfId="14557"/>
    <cellStyle name="Comma 2 2 3 2 2 2 6" xfId="5154"/>
    <cellStyle name="Comma 2 2 3 2 2 2 6 2" xfId="15609"/>
    <cellStyle name="Comma 2 2 3 2 2 2 7" xfId="9892"/>
    <cellStyle name="Comma 2 2 3 2 2 2 8" xfId="12692"/>
    <cellStyle name="Comma 2 2 3 2 2 2 9" xfId="14105"/>
    <cellStyle name="Comma 2 2 3 2 2 3" xfId="92"/>
    <cellStyle name="Comma 2 2 3 2 2 3 2" xfId="830"/>
    <cellStyle name="Comma 2 2 3 2 2 3 2 2" xfId="5611"/>
    <cellStyle name="Comma 2 2 3 2 2 3 2 2 2" xfId="16092"/>
    <cellStyle name="Comma 2 2 3 2 2 3 2 3" xfId="9902"/>
    <cellStyle name="Comma 2 2 3 2 2 3 2 4" xfId="12702"/>
    <cellStyle name="Comma 2 2 3 2 2 3 2 5" xfId="14558"/>
    <cellStyle name="Comma 2 2 3 2 2 3 3" xfId="831"/>
    <cellStyle name="Comma 2 2 3 2 2 3 3 2" xfId="5612"/>
    <cellStyle name="Comma 2 2 3 2 2 3 3 2 2" xfId="16093"/>
    <cellStyle name="Comma 2 2 3 2 2 3 3 3" xfId="9903"/>
    <cellStyle name="Comma 2 2 3 2 2 3 3 4" xfId="12703"/>
    <cellStyle name="Comma 2 2 3 2 2 3 3 5" xfId="14559"/>
    <cellStyle name="Comma 2 2 3 2 2 3 4" xfId="5157"/>
    <cellStyle name="Comma 2 2 3 2 2 3 4 2" xfId="15612"/>
    <cellStyle name="Comma 2 2 3 2 2 3 5" xfId="9901"/>
    <cellStyle name="Comma 2 2 3 2 2 3 6" xfId="12701"/>
    <cellStyle name="Comma 2 2 3 2 2 3 7" xfId="14108"/>
    <cellStyle name="Comma 2 2 3 2 2 4" xfId="93"/>
    <cellStyle name="Comma 2 2 3 2 2 4 2" xfId="832"/>
    <cellStyle name="Comma 2 2 3 2 2 4 2 2" xfId="5613"/>
    <cellStyle name="Comma 2 2 3 2 2 4 2 2 2" xfId="16094"/>
    <cellStyle name="Comma 2 2 3 2 2 4 2 3" xfId="9905"/>
    <cellStyle name="Comma 2 2 3 2 2 4 2 4" xfId="12705"/>
    <cellStyle name="Comma 2 2 3 2 2 4 2 5" xfId="14560"/>
    <cellStyle name="Comma 2 2 3 2 2 4 3" xfId="833"/>
    <cellStyle name="Comma 2 2 3 2 2 4 3 2" xfId="5614"/>
    <cellStyle name="Comma 2 2 3 2 2 4 3 2 2" xfId="16095"/>
    <cellStyle name="Comma 2 2 3 2 2 4 3 3" xfId="9906"/>
    <cellStyle name="Comma 2 2 3 2 2 4 3 4" xfId="12706"/>
    <cellStyle name="Comma 2 2 3 2 2 4 3 5" xfId="14561"/>
    <cellStyle name="Comma 2 2 3 2 2 4 4" xfId="5158"/>
    <cellStyle name="Comma 2 2 3 2 2 4 4 2" xfId="15613"/>
    <cellStyle name="Comma 2 2 3 2 2 4 5" xfId="9904"/>
    <cellStyle name="Comma 2 2 3 2 2 4 6" xfId="12704"/>
    <cellStyle name="Comma 2 2 3 2 2 4 7" xfId="14109"/>
    <cellStyle name="Comma 2 2 3 2 2 5" xfId="834"/>
    <cellStyle name="Comma 2 2 3 2 2 5 2" xfId="5615"/>
    <cellStyle name="Comma 2 2 3 2 2 5 2 2" xfId="16096"/>
    <cellStyle name="Comma 2 2 3 2 2 5 3" xfId="9907"/>
    <cellStyle name="Comma 2 2 3 2 2 5 4" xfId="12707"/>
    <cellStyle name="Comma 2 2 3 2 2 5 5" xfId="14562"/>
    <cellStyle name="Comma 2 2 3 2 2 6" xfId="835"/>
    <cellStyle name="Comma 2 2 3 2 2 6 2" xfId="5616"/>
    <cellStyle name="Comma 2 2 3 2 2 6 2 2" xfId="16097"/>
    <cellStyle name="Comma 2 2 3 2 2 6 3" xfId="9908"/>
    <cellStyle name="Comma 2 2 3 2 2 6 4" xfId="12708"/>
    <cellStyle name="Comma 2 2 3 2 2 6 5" xfId="14563"/>
    <cellStyle name="Comma 2 2 3 2 2 7" xfId="5153"/>
    <cellStyle name="Comma 2 2 3 2 2 7 2" xfId="15608"/>
    <cellStyle name="Comma 2 2 3 2 2 8" xfId="9891"/>
    <cellStyle name="Comma 2 2 3 2 2 9" xfId="12691"/>
    <cellStyle name="Comma 2 2 3 2 3" xfId="94"/>
    <cellStyle name="Comma 2 2 3 2 3 2" xfId="95"/>
    <cellStyle name="Comma 2 2 3 2 3 2 2" xfId="836"/>
    <cellStyle name="Comma 2 2 3 2 3 2 2 2" xfId="5617"/>
    <cellStyle name="Comma 2 2 3 2 3 2 2 2 2" xfId="16098"/>
    <cellStyle name="Comma 2 2 3 2 3 2 2 3" xfId="9911"/>
    <cellStyle name="Comma 2 2 3 2 3 2 2 4" xfId="12711"/>
    <cellStyle name="Comma 2 2 3 2 3 2 2 5" xfId="14564"/>
    <cellStyle name="Comma 2 2 3 2 3 2 3" xfId="837"/>
    <cellStyle name="Comma 2 2 3 2 3 2 3 2" xfId="5618"/>
    <cellStyle name="Comma 2 2 3 2 3 2 3 2 2" xfId="16099"/>
    <cellStyle name="Comma 2 2 3 2 3 2 3 3" xfId="9912"/>
    <cellStyle name="Comma 2 2 3 2 3 2 3 4" xfId="12712"/>
    <cellStyle name="Comma 2 2 3 2 3 2 3 5" xfId="14565"/>
    <cellStyle name="Comma 2 2 3 2 3 2 4" xfId="5160"/>
    <cellStyle name="Comma 2 2 3 2 3 2 4 2" xfId="15615"/>
    <cellStyle name="Comma 2 2 3 2 3 2 5" xfId="9910"/>
    <cellStyle name="Comma 2 2 3 2 3 2 6" xfId="12710"/>
    <cellStyle name="Comma 2 2 3 2 3 2 7" xfId="14111"/>
    <cellStyle name="Comma 2 2 3 2 3 3" xfId="96"/>
    <cellStyle name="Comma 2 2 3 2 3 3 2" xfId="838"/>
    <cellStyle name="Comma 2 2 3 2 3 3 2 2" xfId="5619"/>
    <cellStyle name="Comma 2 2 3 2 3 3 2 2 2" xfId="16100"/>
    <cellStyle name="Comma 2 2 3 2 3 3 2 3" xfId="9914"/>
    <cellStyle name="Comma 2 2 3 2 3 3 2 4" xfId="12714"/>
    <cellStyle name="Comma 2 2 3 2 3 3 2 5" xfId="14566"/>
    <cellStyle name="Comma 2 2 3 2 3 3 3" xfId="839"/>
    <cellStyle name="Comma 2 2 3 2 3 3 3 2" xfId="5620"/>
    <cellStyle name="Comma 2 2 3 2 3 3 3 2 2" xfId="16101"/>
    <cellStyle name="Comma 2 2 3 2 3 3 3 3" xfId="9915"/>
    <cellStyle name="Comma 2 2 3 2 3 3 3 4" xfId="12715"/>
    <cellStyle name="Comma 2 2 3 2 3 3 3 5" xfId="14567"/>
    <cellStyle name="Comma 2 2 3 2 3 3 4" xfId="5161"/>
    <cellStyle name="Comma 2 2 3 2 3 3 4 2" xfId="15616"/>
    <cellStyle name="Comma 2 2 3 2 3 3 5" xfId="9913"/>
    <cellStyle name="Comma 2 2 3 2 3 3 6" xfId="12713"/>
    <cellStyle name="Comma 2 2 3 2 3 3 7" xfId="14112"/>
    <cellStyle name="Comma 2 2 3 2 3 4" xfId="840"/>
    <cellStyle name="Comma 2 2 3 2 3 4 2" xfId="5621"/>
    <cellStyle name="Comma 2 2 3 2 3 4 2 2" xfId="16102"/>
    <cellStyle name="Comma 2 2 3 2 3 4 3" xfId="9916"/>
    <cellStyle name="Comma 2 2 3 2 3 4 4" xfId="12716"/>
    <cellStyle name="Comma 2 2 3 2 3 4 5" xfId="14568"/>
    <cellStyle name="Comma 2 2 3 2 3 5" xfId="841"/>
    <cellStyle name="Comma 2 2 3 2 3 5 2" xfId="5622"/>
    <cellStyle name="Comma 2 2 3 2 3 5 2 2" xfId="16103"/>
    <cellStyle name="Comma 2 2 3 2 3 5 3" xfId="9917"/>
    <cellStyle name="Comma 2 2 3 2 3 5 4" xfId="12717"/>
    <cellStyle name="Comma 2 2 3 2 3 5 5" xfId="14569"/>
    <cellStyle name="Comma 2 2 3 2 3 6" xfId="5159"/>
    <cellStyle name="Comma 2 2 3 2 3 6 2" xfId="15614"/>
    <cellStyle name="Comma 2 2 3 2 3 7" xfId="9909"/>
    <cellStyle name="Comma 2 2 3 2 3 8" xfId="12709"/>
    <cellStyle name="Comma 2 2 3 2 3 9" xfId="14110"/>
    <cellStyle name="Comma 2 2 3 2 4" xfId="97"/>
    <cellStyle name="Comma 2 2 3 2 4 2" xfId="842"/>
    <cellStyle name="Comma 2 2 3 2 4 2 2" xfId="5623"/>
    <cellStyle name="Comma 2 2 3 2 4 2 2 2" xfId="16104"/>
    <cellStyle name="Comma 2 2 3 2 4 2 3" xfId="9919"/>
    <cellStyle name="Comma 2 2 3 2 4 2 4" xfId="12719"/>
    <cellStyle name="Comma 2 2 3 2 4 2 5" xfId="14570"/>
    <cellStyle name="Comma 2 2 3 2 4 3" xfId="843"/>
    <cellStyle name="Comma 2 2 3 2 4 3 2" xfId="5624"/>
    <cellStyle name="Comma 2 2 3 2 4 3 2 2" xfId="16105"/>
    <cellStyle name="Comma 2 2 3 2 4 3 3" xfId="9920"/>
    <cellStyle name="Comma 2 2 3 2 4 3 4" xfId="12720"/>
    <cellStyle name="Comma 2 2 3 2 4 3 5" xfId="14571"/>
    <cellStyle name="Comma 2 2 3 2 4 4" xfId="5162"/>
    <cellStyle name="Comma 2 2 3 2 4 4 2" xfId="15617"/>
    <cellStyle name="Comma 2 2 3 2 4 5" xfId="9918"/>
    <cellStyle name="Comma 2 2 3 2 4 6" xfId="12718"/>
    <cellStyle name="Comma 2 2 3 2 4 7" xfId="14113"/>
    <cellStyle name="Comma 2 2 3 2 5" xfId="98"/>
    <cellStyle name="Comma 2 2 3 2 5 2" xfId="844"/>
    <cellStyle name="Comma 2 2 3 2 5 2 2" xfId="5625"/>
    <cellStyle name="Comma 2 2 3 2 5 2 2 2" xfId="16106"/>
    <cellStyle name="Comma 2 2 3 2 5 2 3" xfId="9922"/>
    <cellStyle name="Comma 2 2 3 2 5 2 4" xfId="12722"/>
    <cellStyle name="Comma 2 2 3 2 5 2 5" xfId="14572"/>
    <cellStyle name="Comma 2 2 3 2 5 3" xfId="845"/>
    <cellStyle name="Comma 2 2 3 2 5 3 2" xfId="5626"/>
    <cellStyle name="Comma 2 2 3 2 5 3 2 2" xfId="16107"/>
    <cellStyle name="Comma 2 2 3 2 5 3 3" xfId="9923"/>
    <cellStyle name="Comma 2 2 3 2 5 3 4" xfId="12723"/>
    <cellStyle name="Comma 2 2 3 2 5 3 5" xfId="14573"/>
    <cellStyle name="Comma 2 2 3 2 5 4" xfId="5163"/>
    <cellStyle name="Comma 2 2 3 2 5 4 2" xfId="15618"/>
    <cellStyle name="Comma 2 2 3 2 5 5" xfId="9921"/>
    <cellStyle name="Comma 2 2 3 2 5 6" xfId="12721"/>
    <cellStyle name="Comma 2 2 3 2 5 7" xfId="14114"/>
    <cellStyle name="Comma 2 2 3 2 6" xfId="846"/>
    <cellStyle name="Comma 2 2 3 2 6 2" xfId="5627"/>
    <cellStyle name="Comma 2 2 3 2 6 2 2" xfId="16108"/>
    <cellStyle name="Comma 2 2 3 2 6 3" xfId="9924"/>
    <cellStyle name="Comma 2 2 3 2 6 4" xfId="12724"/>
    <cellStyle name="Comma 2 2 3 2 6 5" xfId="14574"/>
    <cellStyle name="Comma 2 2 3 2 7" xfId="847"/>
    <cellStyle name="Comma 2 2 3 2 7 2" xfId="5628"/>
    <cellStyle name="Comma 2 2 3 2 7 2 2" xfId="16109"/>
    <cellStyle name="Comma 2 2 3 2 7 3" xfId="9925"/>
    <cellStyle name="Comma 2 2 3 2 7 4" xfId="12725"/>
    <cellStyle name="Comma 2 2 3 2 7 5" xfId="14575"/>
    <cellStyle name="Comma 2 2 3 2 8" xfId="4061"/>
    <cellStyle name="Comma 2 2 3 2 8 2" xfId="9926"/>
    <cellStyle name="Comma 2 2 3 2 8 3" xfId="12726"/>
    <cellStyle name="Comma 2 2 3 2 8 4" xfId="15569"/>
    <cellStyle name="Comma 2 2 3 2 9" xfId="5125"/>
    <cellStyle name="Comma 2 2 3 2 9 2" xfId="9927"/>
    <cellStyle name="Comma 2 2 3 2 9 3" xfId="12727"/>
    <cellStyle name="Comma 2 2 3 2 9 4" xfId="17085"/>
    <cellStyle name="Comma 2 2 3 3" xfId="99"/>
    <cellStyle name="Comma 2 2 3 3 10" xfId="14115"/>
    <cellStyle name="Comma 2 2 3 3 2" xfId="100"/>
    <cellStyle name="Comma 2 2 3 3 2 2" xfId="101"/>
    <cellStyle name="Comma 2 2 3 3 2 2 2" xfId="848"/>
    <cellStyle name="Comma 2 2 3 3 2 2 2 2" xfId="5629"/>
    <cellStyle name="Comma 2 2 3 3 2 2 2 2 2" xfId="16110"/>
    <cellStyle name="Comma 2 2 3 3 2 2 2 3" xfId="9931"/>
    <cellStyle name="Comma 2 2 3 3 2 2 2 4" xfId="12731"/>
    <cellStyle name="Comma 2 2 3 3 2 2 2 5" xfId="14576"/>
    <cellStyle name="Comma 2 2 3 3 2 2 3" xfId="849"/>
    <cellStyle name="Comma 2 2 3 3 2 2 3 2" xfId="5630"/>
    <cellStyle name="Comma 2 2 3 3 2 2 3 2 2" xfId="16111"/>
    <cellStyle name="Comma 2 2 3 3 2 2 3 3" xfId="9932"/>
    <cellStyle name="Comma 2 2 3 3 2 2 3 4" xfId="12732"/>
    <cellStyle name="Comma 2 2 3 3 2 2 3 5" xfId="14577"/>
    <cellStyle name="Comma 2 2 3 3 2 2 4" xfId="5166"/>
    <cellStyle name="Comma 2 2 3 3 2 2 4 2" xfId="15621"/>
    <cellStyle name="Comma 2 2 3 3 2 2 5" xfId="9930"/>
    <cellStyle name="Comma 2 2 3 3 2 2 6" xfId="12730"/>
    <cellStyle name="Comma 2 2 3 3 2 2 7" xfId="14117"/>
    <cellStyle name="Comma 2 2 3 3 2 3" xfId="102"/>
    <cellStyle name="Comma 2 2 3 3 2 3 2" xfId="850"/>
    <cellStyle name="Comma 2 2 3 3 2 3 2 2" xfId="5631"/>
    <cellStyle name="Comma 2 2 3 3 2 3 2 2 2" xfId="16112"/>
    <cellStyle name="Comma 2 2 3 3 2 3 2 3" xfId="9934"/>
    <cellStyle name="Comma 2 2 3 3 2 3 2 4" xfId="12734"/>
    <cellStyle name="Comma 2 2 3 3 2 3 2 5" xfId="14578"/>
    <cellStyle name="Comma 2 2 3 3 2 3 3" xfId="851"/>
    <cellStyle name="Comma 2 2 3 3 2 3 3 2" xfId="5632"/>
    <cellStyle name="Comma 2 2 3 3 2 3 3 2 2" xfId="16113"/>
    <cellStyle name="Comma 2 2 3 3 2 3 3 3" xfId="9935"/>
    <cellStyle name="Comma 2 2 3 3 2 3 3 4" xfId="12735"/>
    <cellStyle name="Comma 2 2 3 3 2 3 3 5" xfId="14579"/>
    <cellStyle name="Comma 2 2 3 3 2 3 4" xfId="5167"/>
    <cellStyle name="Comma 2 2 3 3 2 3 4 2" xfId="15622"/>
    <cellStyle name="Comma 2 2 3 3 2 3 5" xfId="9933"/>
    <cellStyle name="Comma 2 2 3 3 2 3 6" xfId="12733"/>
    <cellStyle name="Comma 2 2 3 3 2 3 7" xfId="14118"/>
    <cellStyle name="Comma 2 2 3 3 2 4" xfId="852"/>
    <cellStyle name="Comma 2 2 3 3 2 4 2" xfId="5633"/>
    <cellStyle name="Comma 2 2 3 3 2 4 2 2" xfId="16114"/>
    <cellStyle name="Comma 2 2 3 3 2 4 3" xfId="9936"/>
    <cellStyle name="Comma 2 2 3 3 2 4 4" xfId="12736"/>
    <cellStyle name="Comma 2 2 3 3 2 4 5" xfId="14580"/>
    <cellStyle name="Comma 2 2 3 3 2 5" xfId="853"/>
    <cellStyle name="Comma 2 2 3 3 2 5 2" xfId="5634"/>
    <cellStyle name="Comma 2 2 3 3 2 5 2 2" xfId="16115"/>
    <cellStyle name="Comma 2 2 3 3 2 5 3" xfId="9937"/>
    <cellStyle name="Comma 2 2 3 3 2 5 4" xfId="12737"/>
    <cellStyle name="Comma 2 2 3 3 2 5 5" xfId="14581"/>
    <cellStyle name="Comma 2 2 3 3 2 6" xfId="5165"/>
    <cellStyle name="Comma 2 2 3 3 2 6 2" xfId="15620"/>
    <cellStyle name="Comma 2 2 3 3 2 7" xfId="9929"/>
    <cellStyle name="Comma 2 2 3 3 2 8" xfId="12729"/>
    <cellStyle name="Comma 2 2 3 3 2 9" xfId="14116"/>
    <cellStyle name="Comma 2 2 3 3 3" xfId="103"/>
    <cellStyle name="Comma 2 2 3 3 3 2" xfId="854"/>
    <cellStyle name="Comma 2 2 3 3 3 2 2" xfId="5635"/>
    <cellStyle name="Comma 2 2 3 3 3 2 2 2" xfId="16116"/>
    <cellStyle name="Comma 2 2 3 3 3 2 3" xfId="9939"/>
    <cellStyle name="Comma 2 2 3 3 3 2 4" xfId="12739"/>
    <cellStyle name="Comma 2 2 3 3 3 2 5" xfId="14582"/>
    <cellStyle name="Comma 2 2 3 3 3 3" xfId="855"/>
    <cellStyle name="Comma 2 2 3 3 3 3 2" xfId="5636"/>
    <cellStyle name="Comma 2 2 3 3 3 3 2 2" xfId="16117"/>
    <cellStyle name="Comma 2 2 3 3 3 3 3" xfId="9940"/>
    <cellStyle name="Comma 2 2 3 3 3 3 4" xfId="12740"/>
    <cellStyle name="Comma 2 2 3 3 3 3 5" xfId="14583"/>
    <cellStyle name="Comma 2 2 3 3 3 4" xfId="5168"/>
    <cellStyle name="Comma 2 2 3 3 3 4 2" xfId="15623"/>
    <cellStyle name="Comma 2 2 3 3 3 5" xfId="9938"/>
    <cellStyle name="Comma 2 2 3 3 3 6" xfId="12738"/>
    <cellStyle name="Comma 2 2 3 3 3 7" xfId="14119"/>
    <cellStyle name="Comma 2 2 3 3 4" xfId="104"/>
    <cellStyle name="Comma 2 2 3 3 4 2" xfId="856"/>
    <cellStyle name="Comma 2 2 3 3 4 2 2" xfId="5637"/>
    <cellStyle name="Comma 2 2 3 3 4 2 2 2" xfId="16118"/>
    <cellStyle name="Comma 2 2 3 3 4 2 3" xfId="9942"/>
    <cellStyle name="Comma 2 2 3 3 4 2 4" xfId="12742"/>
    <cellStyle name="Comma 2 2 3 3 4 2 5" xfId="14584"/>
    <cellStyle name="Comma 2 2 3 3 4 3" xfId="857"/>
    <cellStyle name="Comma 2 2 3 3 4 3 2" xfId="5638"/>
    <cellStyle name="Comma 2 2 3 3 4 3 2 2" xfId="16119"/>
    <cellStyle name="Comma 2 2 3 3 4 3 3" xfId="9943"/>
    <cellStyle name="Comma 2 2 3 3 4 3 4" xfId="12743"/>
    <cellStyle name="Comma 2 2 3 3 4 3 5" xfId="14585"/>
    <cellStyle name="Comma 2 2 3 3 4 4" xfId="5169"/>
    <cellStyle name="Comma 2 2 3 3 4 4 2" xfId="15624"/>
    <cellStyle name="Comma 2 2 3 3 4 5" xfId="9941"/>
    <cellStyle name="Comma 2 2 3 3 4 6" xfId="12741"/>
    <cellStyle name="Comma 2 2 3 3 4 7" xfId="14120"/>
    <cellStyle name="Comma 2 2 3 3 5" xfId="858"/>
    <cellStyle name="Comma 2 2 3 3 5 2" xfId="5639"/>
    <cellStyle name="Comma 2 2 3 3 5 2 2" xfId="16120"/>
    <cellStyle name="Comma 2 2 3 3 5 3" xfId="9944"/>
    <cellStyle name="Comma 2 2 3 3 5 4" xfId="12744"/>
    <cellStyle name="Comma 2 2 3 3 5 5" xfId="14586"/>
    <cellStyle name="Comma 2 2 3 3 6" xfId="859"/>
    <cellStyle name="Comma 2 2 3 3 6 2" xfId="5640"/>
    <cellStyle name="Comma 2 2 3 3 6 2 2" xfId="16121"/>
    <cellStyle name="Comma 2 2 3 3 6 3" xfId="9945"/>
    <cellStyle name="Comma 2 2 3 3 6 4" xfId="12745"/>
    <cellStyle name="Comma 2 2 3 3 6 5" xfId="14587"/>
    <cellStyle name="Comma 2 2 3 3 7" xfId="5164"/>
    <cellStyle name="Comma 2 2 3 3 7 2" xfId="15619"/>
    <cellStyle name="Comma 2 2 3 3 8" xfId="9928"/>
    <cellStyle name="Comma 2 2 3 3 9" xfId="12728"/>
    <cellStyle name="Comma 2 2 3 4" xfId="105"/>
    <cellStyle name="Comma 2 2 3 4 2" xfId="106"/>
    <cellStyle name="Comma 2 2 3 4 2 2" xfId="860"/>
    <cellStyle name="Comma 2 2 3 4 2 2 2" xfId="5641"/>
    <cellStyle name="Comma 2 2 3 4 2 2 2 2" xfId="16122"/>
    <cellStyle name="Comma 2 2 3 4 2 2 3" xfId="9948"/>
    <cellStyle name="Comma 2 2 3 4 2 2 4" xfId="12748"/>
    <cellStyle name="Comma 2 2 3 4 2 2 5" xfId="14588"/>
    <cellStyle name="Comma 2 2 3 4 2 3" xfId="861"/>
    <cellStyle name="Comma 2 2 3 4 2 3 2" xfId="5642"/>
    <cellStyle name="Comma 2 2 3 4 2 3 2 2" xfId="16123"/>
    <cellStyle name="Comma 2 2 3 4 2 3 3" xfId="9949"/>
    <cellStyle name="Comma 2 2 3 4 2 3 4" xfId="12749"/>
    <cellStyle name="Comma 2 2 3 4 2 3 5" xfId="14589"/>
    <cellStyle name="Comma 2 2 3 4 2 4" xfId="5171"/>
    <cellStyle name="Comma 2 2 3 4 2 4 2" xfId="15626"/>
    <cellStyle name="Comma 2 2 3 4 2 5" xfId="9947"/>
    <cellStyle name="Comma 2 2 3 4 2 6" xfId="12747"/>
    <cellStyle name="Comma 2 2 3 4 2 7" xfId="14122"/>
    <cellStyle name="Comma 2 2 3 4 3" xfId="107"/>
    <cellStyle name="Comma 2 2 3 4 3 2" xfId="862"/>
    <cellStyle name="Comma 2 2 3 4 3 2 2" xfId="5643"/>
    <cellStyle name="Comma 2 2 3 4 3 2 2 2" xfId="16124"/>
    <cellStyle name="Comma 2 2 3 4 3 2 3" xfId="9951"/>
    <cellStyle name="Comma 2 2 3 4 3 2 4" xfId="12751"/>
    <cellStyle name="Comma 2 2 3 4 3 2 5" xfId="14590"/>
    <cellStyle name="Comma 2 2 3 4 3 3" xfId="863"/>
    <cellStyle name="Comma 2 2 3 4 3 3 2" xfId="5644"/>
    <cellStyle name="Comma 2 2 3 4 3 3 2 2" xfId="16125"/>
    <cellStyle name="Comma 2 2 3 4 3 3 3" xfId="9952"/>
    <cellStyle name="Comma 2 2 3 4 3 3 4" xfId="12752"/>
    <cellStyle name="Comma 2 2 3 4 3 3 5" xfId="14591"/>
    <cellStyle name="Comma 2 2 3 4 3 4" xfId="5172"/>
    <cellStyle name="Comma 2 2 3 4 3 4 2" xfId="15627"/>
    <cellStyle name="Comma 2 2 3 4 3 5" xfId="9950"/>
    <cellStyle name="Comma 2 2 3 4 3 6" xfId="12750"/>
    <cellStyle name="Comma 2 2 3 4 3 7" xfId="14123"/>
    <cellStyle name="Comma 2 2 3 4 4" xfId="864"/>
    <cellStyle name="Comma 2 2 3 4 4 2" xfId="5645"/>
    <cellStyle name="Comma 2 2 3 4 4 2 2" xfId="16126"/>
    <cellStyle name="Comma 2 2 3 4 4 3" xfId="9953"/>
    <cellStyle name="Comma 2 2 3 4 4 4" xfId="12753"/>
    <cellStyle name="Comma 2 2 3 4 4 5" xfId="14592"/>
    <cellStyle name="Comma 2 2 3 4 5" xfId="865"/>
    <cellStyle name="Comma 2 2 3 4 5 2" xfId="5646"/>
    <cellStyle name="Comma 2 2 3 4 5 2 2" xfId="16127"/>
    <cellStyle name="Comma 2 2 3 4 5 3" xfId="9954"/>
    <cellStyle name="Comma 2 2 3 4 5 4" xfId="12754"/>
    <cellStyle name="Comma 2 2 3 4 5 5" xfId="14593"/>
    <cellStyle name="Comma 2 2 3 4 6" xfId="5170"/>
    <cellStyle name="Comma 2 2 3 4 6 2" xfId="15625"/>
    <cellStyle name="Comma 2 2 3 4 7" xfId="9946"/>
    <cellStyle name="Comma 2 2 3 4 8" xfId="12746"/>
    <cellStyle name="Comma 2 2 3 4 9" xfId="14121"/>
    <cellStyle name="Comma 2 2 3 5" xfId="108"/>
    <cellStyle name="Comma 2 2 3 5 2" xfId="866"/>
    <cellStyle name="Comma 2 2 3 5 2 2" xfId="5647"/>
    <cellStyle name="Comma 2 2 3 5 2 2 2" xfId="16128"/>
    <cellStyle name="Comma 2 2 3 5 2 3" xfId="9956"/>
    <cellStyle name="Comma 2 2 3 5 2 4" xfId="12756"/>
    <cellStyle name="Comma 2 2 3 5 2 5" xfId="14594"/>
    <cellStyle name="Comma 2 2 3 5 3" xfId="867"/>
    <cellStyle name="Comma 2 2 3 5 3 2" xfId="5648"/>
    <cellStyle name="Comma 2 2 3 5 3 2 2" xfId="16129"/>
    <cellStyle name="Comma 2 2 3 5 3 3" xfId="9957"/>
    <cellStyle name="Comma 2 2 3 5 3 4" xfId="12757"/>
    <cellStyle name="Comma 2 2 3 5 3 5" xfId="14595"/>
    <cellStyle name="Comma 2 2 3 5 4" xfId="5173"/>
    <cellStyle name="Comma 2 2 3 5 4 2" xfId="15628"/>
    <cellStyle name="Comma 2 2 3 5 5" xfId="9955"/>
    <cellStyle name="Comma 2 2 3 5 6" xfId="12755"/>
    <cellStyle name="Comma 2 2 3 5 7" xfId="14124"/>
    <cellStyle name="Comma 2 2 3 6" xfId="109"/>
    <cellStyle name="Comma 2 2 3 6 2" xfId="868"/>
    <cellStyle name="Comma 2 2 3 6 2 2" xfId="5649"/>
    <cellStyle name="Comma 2 2 3 6 2 2 2" xfId="16130"/>
    <cellStyle name="Comma 2 2 3 6 2 3" xfId="9959"/>
    <cellStyle name="Comma 2 2 3 6 2 4" xfId="12759"/>
    <cellStyle name="Comma 2 2 3 6 2 5" xfId="14596"/>
    <cellStyle name="Comma 2 2 3 6 3" xfId="869"/>
    <cellStyle name="Comma 2 2 3 6 3 2" xfId="5650"/>
    <cellStyle name="Comma 2 2 3 6 3 2 2" xfId="16131"/>
    <cellStyle name="Comma 2 2 3 6 3 3" xfId="9960"/>
    <cellStyle name="Comma 2 2 3 6 3 4" xfId="12760"/>
    <cellStyle name="Comma 2 2 3 6 3 5" xfId="14597"/>
    <cellStyle name="Comma 2 2 3 6 4" xfId="5174"/>
    <cellStyle name="Comma 2 2 3 6 4 2" xfId="15629"/>
    <cellStyle name="Comma 2 2 3 6 5" xfId="9958"/>
    <cellStyle name="Comma 2 2 3 6 6" xfId="12758"/>
    <cellStyle name="Comma 2 2 3 6 7" xfId="14125"/>
    <cellStyle name="Comma 2 2 3 7" xfId="870"/>
    <cellStyle name="Comma 2 2 3 7 2" xfId="3782"/>
    <cellStyle name="Comma 2 2 3 7 2 2" xfId="9962"/>
    <cellStyle name="Comma 2 2 3 7 2 3" xfId="12762"/>
    <cellStyle name="Comma 2 2 3 7 2 4" xfId="16132"/>
    <cellStyle name="Comma 2 2 3 7 3" xfId="5651"/>
    <cellStyle name="Comma 2 2 3 7 3 2" xfId="9963"/>
    <cellStyle name="Comma 2 2 3 7 3 3" xfId="12763"/>
    <cellStyle name="Comma 2 2 3 7 3 4" xfId="17228"/>
    <cellStyle name="Comma 2 2 3 7 4" xfId="9961"/>
    <cellStyle name="Comma 2 2 3 7 5" xfId="12761"/>
    <cellStyle name="Comma 2 2 3 7 6" xfId="14598"/>
    <cellStyle name="Comma 2 2 3 8" xfId="871"/>
    <cellStyle name="Comma 2 2 3 8 2" xfId="3855"/>
    <cellStyle name="Comma 2 2 3 8 2 2" xfId="9965"/>
    <cellStyle name="Comma 2 2 3 8 2 3" xfId="12765"/>
    <cellStyle name="Comma 2 2 3 8 2 4" xfId="16133"/>
    <cellStyle name="Comma 2 2 3 8 3" xfId="5652"/>
    <cellStyle name="Comma 2 2 3 8 3 2" xfId="9966"/>
    <cellStyle name="Comma 2 2 3 8 3 3" xfId="12766"/>
    <cellStyle name="Comma 2 2 3 8 3 4" xfId="17118"/>
    <cellStyle name="Comma 2 2 3 8 4" xfId="9964"/>
    <cellStyle name="Comma 2 2 3 8 5" xfId="12764"/>
    <cellStyle name="Comma 2 2 3 8 6" xfId="14599"/>
    <cellStyle name="Comma 2 2 3 9" xfId="1642"/>
    <cellStyle name="Comma 2 2 3 9 2" xfId="4094"/>
    <cellStyle name="Comma 2 2 3 9 2 2" xfId="9968"/>
    <cellStyle name="Comma 2 2 3 9 2 3" xfId="12768"/>
    <cellStyle name="Comma 2 2 3 9 2 4" xfId="16904"/>
    <cellStyle name="Comma 2 2 3 9 3" xfId="6423"/>
    <cellStyle name="Comma 2 2 3 9 3 2" xfId="9969"/>
    <cellStyle name="Comma 2 2 3 9 3 3" xfId="12769"/>
    <cellStyle name="Comma 2 2 3 9 3 4" xfId="17117"/>
    <cellStyle name="Comma 2 2 3 9 4" xfId="9967"/>
    <cellStyle name="Comma 2 2 3 9 5" xfId="12767"/>
    <cellStyle name="Comma 2 2 3 9 6" xfId="15370"/>
    <cellStyle name="Comma 2 2 4" xfId="110"/>
    <cellStyle name="Comma 2 2 4 10" xfId="9970"/>
    <cellStyle name="Comma 2 2 4 11" xfId="12770"/>
    <cellStyle name="Comma 2 2 4 12" xfId="14075"/>
    <cellStyle name="Comma 2 2 4 2" xfId="111"/>
    <cellStyle name="Comma 2 2 4 2 10" xfId="14126"/>
    <cellStyle name="Comma 2 2 4 2 2" xfId="112"/>
    <cellStyle name="Comma 2 2 4 2 2 2" xfId="113"/>
    <cellStyle name="Comma 2 2 4 2 2 2 2" xfId="872"/>
    <cellStyle name="Comma 2 2 4 2 2 2 2 2" xfId="5653"/>
    <cellStyle name="Comma 2 2 4 2 2 2 2 2 2" xfId="16134"/>
    <cellStyle name="Comma 2 2 4 2 2 2 2 3" xfId="9974"/>
    <cellStyle name="Comma 2 2 4 2 2 2 2 4" xfId="12774"/>
    <cellStyle name="Comma 2 2 4 2 2 2 2 5" xfId="14600"/>
    <cellStyle name="Comma 2 2 4 2 2 2 3" xfId="873"/>
    <cellStyle name="Comma 2 2 4 2 2 2 3 2" xfId="5654"/>
    <cellStyle name="Comma 2 2 4 2 2 2 3 2 2" xfId="16135"/>
    <cellStyle name="Comma 2 2 4 2 2 2 3 3" xfId="9975"/>
    <cellStyle name="Comma 2 2 4 2 2 2 3 4" xfId="12775"/>
    <cellStyle name="Comma 2 2 4 2 2 2 3 5" xfId="14601"/>
    <cellStyle name="Comma 2 2 4 2 2 2 4" xfId="5177"/>
    <cellStyle name="Comma 2 2 4 2 2 2 4 2" xfId="15632"/>
    <cellStyle name="Comma 2 2 4 2 2 2 5" xfId="9973"/>
    <cellStyle name="Comma 2 2 4 2 2 2 6" xfId="12773"/>
    <cellStyle name="Comma 2 2 4 2 2 2 7" xfId="14128"/>
    <cellStyle name="Comma 2 2 4 2 2 3" xfId="114"/>
    <cellStyle name="Comma 2 2 4 2 2 3 2" xfId="874"/>
    <cellStyle name="Comma 2 2 4 2 2 3 2 2" xfId="5655"/>
    <cellStyle name="Comma 2 2 4 2 2 3 2 2 2" xfId="16136"/>
    <cellStyle name="Comma 2 2 4 2 2 3 2 3" xfId="9977"/>
    <cellStyle name="Comma 2 2 4 2 2 3 2 4" xfId="12777"/>
    <cellStyle name="Comma 2 2 4 2 2 3 2 5" xfId="14602"/>
    <cellStyle name="Comma 2 2 4 2 2 3 3" xfId="875"/>
    <cellStyle name="Comma 2 2 4 2 2 3 3 2" xfId="5656"/>
    <cellStyle name="Comma 2 2 4 2 2 3 3 2 2" xfId="16137"/>
    <cellStyle name="Comma 2 2 4 2 2 3 3 3" xfId="9978"/>
    <cellStyle name="Comma 2 2 4 2 2 3 3 4" xfId="12778"/>
    <cellStyle name="Comma 2 2 4 2 2 3 3 5" xfId="14603"/>
    <cellStyle name="Comma 2 2 4 2 2 3 4" xfId="5178"/>
    <cellStyle name="Comma 2 2 4 2 2 3 4 2" xfId="15633"/>
    <cellStyle name="Comma 2 2 4 2 2 3 5" xfId="9976"/>
    <cellStyle name="Comma 2 2 4 2 2 3 6" xfId="12776"/>
    <cellStyle name="Comma 2 2 4 2 2 3 7" xfId="14129"/>
    <cellStyle name="Comma 2 2 4 2 2 4" xfId="876"/>
    <cellStyle name="Comma 2 2 4 2 2 4 2" xfId="5657"/>
    <cellStyle name="Comma 2 2 4 2 2 4 2 2" xfId="16138"/>
    <cellStyle name="Comma 2 2 4 2 2 4 3" xfId="9979"/>
    <cellStyle name="Comma 2 2 4 2 2 4 4" xfId="12779"/>
    <cellStyle name="Comma 2 2 4 2 2 4 5" xfId="14604"/>
    <cellStyle name="Comma 2 2 4 2 2 5" xfId="877"/>
    <cellStyle name="Comma 2 2 4 2 2 5 2" xfId="5658"/>
    <cellStyle name="Comma 2 2 4 2 2 5 2 2" xfId="16139"/>
    <cellStyle name="Comma 2 2 4 2 2 5 3" xfId="9980"/>
    <cellStyle name="Comma 2 2 4 2 2 5 4" xfId="12780"/>
    <cellStyle name="Comma 2 2 4 2 2 5 5" xfId="14605"/>
    <cellStyle name="Comma 2 2 4 2 2 6" xfId="5176"/>
    <cellStyle name="Comma 2 2 4 2 2 6 2" xfId="15631"/>
    <cellStyle name="Comma 2 2 4 2 2 7" xfId="9972"/>
    <cellStyle name="Comma 2 2 4 2 2 8" xfId="12772"/>
    <cellStyle name="Comma 2 2 4 2 2 9" xfId="14127"/>
    <cellStyle name="Comma 2 2 4 2 3" xfId="115"/>
    <cellStyle name="Comma 2 2 4 2 3 2" xfId="878"/>
    <cellStyle name="Comma 2 2 4 2 3 2 2" xfId="5659"/>
    <cellStyle name="Comma 2 2 4 2 3 2 2 2" xfId="16140"/>
    <cellStyle name="Comma 2 2 4 2 3 2 3" xfId="9982"/>
    <cellStyle name="Comma 2 2 4 2 3 2 4" xfId="12782"/>
    <cellStyle name="Comma 2 2 4 2 3 2 5" xfId="14606"/>
    <cellStyle name="Comma 2 2 4 2 3 3" xfId="879"/>
    <cellStyle name="Comma 2 2 4 2 3 3 2" xfId="5660"/>
    <cellStyle name="Comma 2 2 4 2 3 3 2 2" xfId="16141"/>
    <cellStyle name="Comma 2 2 4 2 3 3 3" xfId="9983"/>
    <cellStyle name="Comma 2 2 4 2 3 3 4" xfId="12783"/>
    <cellStyle name="Comma 2 2 4 2 3 3 5" xfId="14607"/>
    <cellStyle name="Comma 2 2 4 2 3 4" xfId="5179"/>
    <cellStyle name="Comma 2 2 4 2 3 4 2" xfId="15634"/>
    <cellStyle name="Comma 2 2 4 2 3 5" xfId="9981"/>
    <cellStyle name="Comma 2 2 4 2 3 6" xfId="12781"/>
    <cellStyle name="Comma 2 2 4 2 3 7" xfId="14130"/>
    <cellStyle name="Comma 2 2 4 2 4" xfId="116"/>
    <cellStyle name="Comma 2 2 4 2 4 2" xfId="880"/>
    <cellStyle name="Comma 2 2 4 2 4 2 2" xfId="5661"/>
    <cellStyle name="Comma 2 2 4 2 4 2 2 2" xfId="16142"/>
    <cellStyle name="Comma 2 2 4 2 4 2 3" xfId="9985"/>
    <cellStyle name="Comma 2 2 4 2 4 2 4" xfId="12785"/>
    <cellStyle name="Comma 2 2 4 2 4 2 5" xfId="14608"/>
    <cellStyle name="Comma 2 2 4 2 4 3" xfId="881"/>
    <cellStyle name="Comma 2 2 4 2 4 3 2" xfId="5662"/>
    <cellStyle name="Comma 2 2 4 2 4 3 2 2" xfId="16143"/>
    <cellStyle name="Comma 2 2 4 2 4 3 3" xfId="9986"/>
    <cellStyle name="Comma 2 2 4 2 4 3 4" xfId="12786"/>
    <cellStyle name="Comma 2 2 4 2 4 3 5" xfId="14609"/>
    <cellStyle name="Comma 2 2 4 2 4 4" xfId="5180"/>
    <cellStyle name="Comma 2 2 4 2 4 4 2" xfId="15635"/>
    <cellStyle name="Comma 2 2 4 2 4 5" xfId="9984"/>
    <cellStyle name="Comma 2 2 4 2 4 6" xfId="12784"/>
    <cellStyle name="Comma 2 2 4 2 4 7" xfId="14131"/>
    <cellStyle name="Comma 2 2 4 2 5" xfId="882"/>
    <cellStyle name="Comma 2 2 4 2 5 2" xfId="5663"/>
    <cellStyle name="Comma 2 2 4 2 5 2 2" xfId="16144"/>
    <cellStyle name="Comma 2 2 4 2 5 3" xfId="9987"/>
    <cellStyle name="Comma 2 2 4 2 5 4" xfId="12787"/>
    <cellStyle name="Comma 2 2 4 2 5 5" xfId="14610"/>
    <cellStyle name="Comma 2 2 4 2 6" xfId="883"/>
    <cellStyle name="Comma 2 2 4 2 6 2" xfId="5664"/>
    <cellStyle name="Comma 2 2 4 2 6 2 2" xfId="16145"/>
    <cellStyle name="Comma 2 2 4 2 6 3" xfId="9988"/>
    <cellStyle name="Comma 2 2 4 2 6 4" xfId="12788"/>
    <cellStyle name="Comma 2 2 4 2 6 5" xfId="14611"/>
    <cellStyle name="Comma 2 2 4 2 7" xfId="5175"/>
    <cellStyle name="Comma 2 2 4 2 7 2" xfId="15630"/>
    <cellStyle name="Comma 2 2 4 2 8" xfId="9971"/>
    <cellStyle name="Comma 2 2 4 2 9" xfId="12771"/>
    <cellStyle name="Comma 2 2 4 3" xfId="117"/>
    <cellStyle name="Comma 2 2 4 3 2" xfId="118"/>
    <cellStyle name="Comma 2 2 4 3 2 2" xfId="884"/>
    <cellStyle name="Comma 2 2 4 3 2 2 2" xfId="5665"/>
    <cellStyle name="Comma 2 2 4 3 2 2 2 2" xfId="16146"/>
    <cellStyle name="Comma 2 2 4 3 2 2 3" xfId="9991"/>
    <cellStyle name="Comma 2 2 4 3 2 2 4" xfId="12791"/>
    <cellStyle name="Comma 2 2 4 3 2 2 5" xfId="14612"/>
    <cellStyle name="Comma 2 2 4 3 2 3" xfId="885"/>
    <cellStyle name="Comma 2 2 4 3 2 3 2" xfId="5666"/>
    <cellStyle name="Comma 2 2 4 3 2 3 2 2" xfId="16147"/>
    <cellStyle name="Comma 2 2 4 3 2 3 3" xfId="9992"/>
    <cellStyle name="Comma 2 2 4 3 2 3 4" xfId="12792"/>
    <cellStyle name="Comma 2 2 4 3 2 3 5" xfId="14613"/>
    <cellStyle name="Comma 2 2 4 3 2 4" xfId="5182"/>
    <cellStyle name="Comma 2 2 4 3 2 4 2" xfId="15637"/>
    <cellStyle name="Comma 2 2 4 3 2 5" xfId="9990"/>
    <cellStyle name="Comma 2 2 4 3 2 6" xfId="12790"/>
    <cellStyle name="Comma 2 2 4 3 2 7" xfId="14133"/>
    <cellStyle name="Comma 2 2 4 3 3" xfId="119"/>
    <cellStyle name="Comma 2 2 4 3 3 2" xfId="886"/>
    <cellStyle name="Comma 2 2 4 3 3 2 2" xfId="5667"/>
    <cellStyle name="Comma 2 2 4 3 3 2 2 2" xfId="16148"/>
    <cellStyle name="Comma 2 2 4 3 3 2 3" xfId="9994"/>
    <cellStyle name="Comma 2 2 4 3 3 2 4" xfId="12794"/>
    <cellStyle name="Comma 2 2 4 3 3 2 5" xfId="14614"/>
    <cellStyle name="Comma 2 2 4 3 3 3" xfId="887"/>
    <cellStyle name="Comma 2 2 4 3 3 3 2" xfId="5668"/>
    <cellStyle name="Comma 2 2 4 3 3 3 2 2" xfId="16149"/>
    <cellStyle name="Comma 2 2 4 3 3 3 3" xfId="9995"/>
    <cellStyle name="Comma 2 2 4 3 3 3 4" xfId="12795"/>
    <cellStyle name="Comma 2 2 4 3 3 3 5" xfId="14615"/>
    <cellStyle name="Comma 2 2 4 3 3 4" xfId="5183"/>
    <cellStyle name="Comma 2 2 4 3 3 4 2" xfId="15638"/>
    <cellStyle name="Comma 2 2 4 3 3 5" xfId="9993"/>
    <cellStyle name="Comma 2 2 4 3 3 6" xfId="12793"/>
    <cellStyle name="Comma 2 2 4 3 3 7" xfId="14134"/>
    <cellStyle name="Comma 2 2 4 3 4" xfId="888"/>
    <cellStyle name="Comma 2 2 4 3 4 2" xfId="5669"/>
    <cellStyle name="Comma 2 2 4 3 4 2 2" xfId="16150"/>
    <cellStyle name="Comma 2 2 4 3 4 3" xfId="9996"/>
    <cellStyle name="Comma 2 2 4 3 4 4" xfId="12796"/>
    <cellStyle name="Comma 2 2 4 3 4 5" xfId="14616"/>
    <cellStyle name="Comma 2 2 4 3 5" xfId="889"/>
    <cellStyle name="Comma 2 2 4 3 5 2" xfId="5670"/>
    <cellStyle name="Comma 2 2 4 3 5 2 2" xfId="16151"/>
    <cellStyle name="Comma 2 2 4 3 5 3" xfId="9997"/>
    <cellStyle name="Comma 2 2 4 3 5 4" xfId="12797"/>
    <cellStyle name="Comma 2 2 4 3 5 5" xfId="14617"/>
    <cellStyle name="Comma 2 2 4 3 6" xfId="5181"/>
    <cellStyle name="Comma 2 2 4 3 6 2" xfId="15636"/>
    <cellStyle name="Comma 2 2 4 3 7" xfId="9989"/>
    <cellStyle name="Comma 2 2 4 3 8" xfId="12789"/>
    <cellStyle name="Comma 2 2 4 3 9" xfId="14132"/>
    <cellStyle name="Comma 2 2 4 4" xfId="120"/>
    <cellStyle name="Comma 2 2 4 4 2" xfId="890"/>
    <cellStyle name="Comma 2 2 4 4 2 2" xfId="5671"/>
    <cellStyle name="Comma 2 2 4 4 2 2 2" xfId="16152"/>
    <cellStyle name="Comma 2 2 4 4 2 3" xfId="9999"/>
    <cellStyle name="Comma 2 2 4 4 2 4" xfId="12799"/>
    <cellStyle name="Comma 2 2 4 4 2 5" xfId="14618"/>
    <cellStyle name="Comma 2 2 4 4 3" xfId="891"/>
    <cellStyle name="Comma 2 2 4 4 3 2" xfId="5672"/>
    <cellStyle name="Comma 2 2 4 4 3 2 2" xfId="16153"/>
    <cellStyle name="Comma 2 2 4 4 3 3" xfId="10000"/>
    <cellStyle name="Comma 2 2 4 4 3 4" xfId="12800"/>
    <cellStyle name="Comma 2 2 4 4 3 5" xfId="14619"/>
    <cellStyle name="Comma 2 2 4 4 4" xfId="5184"/>
    <cellStyle name="Comma 2 2 4 4 4 2" xfId="15639"/>
    <cellStyle name="Comma 2 2 4 4 5" xfId="9998"/>
    <cellStyle name="Comma 2 2 4 4 6" xfId="12798"/>
    <cellStyle name="Comma 2 2 4 4 7" xfId="14135"/>
    <cellStyle name="Comma 2 2 4 5" xfId="121"/>
    <cellStyle name="Comma 2 2 4 5 2" xfId="892"/>
    <cellStyle name="Comma 2 2 4 5 2 2" xfId="5673"/>
    <cellStyle name="Comma 2 2 4 5 2 2 2" xfId="16154"/>
    <cellStyle name="Comma 2 2 4 5 2 3" xfId="10002"/>
    <cellStyle name="Comma 2 2 4 5 2 4" xfId="12802"/>
    <cellStyle name="Comma 2 2 4 5 2 5" xfId="14620"/>
    <cellStyle name="Comma 2 2 4 5 3" xfId="893"/>
    <cellStyle name="Comma 2 2 4 5 3 2" xfId="5674"/>
    <cellStyle name="Comma 2 2 4 5 3 2 2" xfId="16155"/>
    <cellStyle name="Comma 2 2 4 5 3 3" xfId="10003"/>
    <cellStyle name="Comma 2 2 4 5 3 4" xfId="12803"/>
    <cellStyle name="Comma 2 2 4 5 3 5" xfId="14621"/>
    <cellStyle name="Comma 2 2 4 5 4" xfId="5185"/>
    <cellStyle name="Comma 2 2 4 5 4 2" xfId="15640"/>
    <cellStyle name="Comma 2 2 4 5 5" xfId="10001"/>
    <cellStyle name="Comma 2 2 4 5 6" xfId="12801"/>
    <cellStyle name="Comma 2 2 4 5 7" xfId="14136"/>
    <cellStyle name="Comma 2 2 4 6" xfId="894"/>
    <cellStyle name="Comma 2 2 4 6 2" xfId="5675"/>
    <cellStyle name="Comma 2 2 4 6 2 2" xfId="16156"/>
    <cellStyle name="Comma 2 2 4 6 3" xfId="10004"/>
    <cellStyle name="Comma 2 2 4 6 4" xfId="12804"/>
    <cellStyle name="Comma 2 2 4 6 5" xfId="14622"/>
    <cellStyle name="Comma 2 2 4 7" xfId="895"/>
    <cellStyle name="Comma 2 2 4 7 2" xfId="5676"/>
    <cellStyle name="Comma 2 2 4 7 2 2" xfId="16157"/>
    <cellStyle name="Comma 2 2 4 7 3" xfId="10005"/>
    <cellStyle name="Comma 2 2 4 7 4" xfId="12805"/>
    <cellStyle name="Comma 2 2 4 7 5" xfId="14623"/>
    <cellStyle name="Comma 2 2 4 8" xfId="3810"/>
    <cellStyle name="Comma 2 2 4 8 2" xfId="10006"/>
    <cellStyle name="Comma 2 2 4 8 3" xfId="12806"/>
    <cellStyle name="Comma 2 2 4 8 4" xfId="15570"/>
    <cellStyle name="Comma 2 2 4 9" xfId="5126"/>
    <cellStyle name="Comma 2 2 4 9 2" xfId="10007"/>
    <cellStyle name="Comma 2 2 4 9 3" xfId="12807"/>
    <cellStyle name="Comma 2 2 4 9 4" xfId="17116"/>
    <cellStyle name="Comma 2 2 5" xfId="122"/>
    <cellStyle name="Comma 2 2 5 10" xfId="14137"/>
    <cellStyle name="Comma 2 2 5 2" xfId="123"/>
    <cellStyle name="Comma 2 2 5 2 2" xfId="124"/>
    <cellStyle name="Comma 2 2 5 2 2 2" xfId="896"/>
    <cellStyle name="Comma 2 2 5 2 2 2 2" xfId="5677"/>
    <cellStyle name="Comma 2 2 5 2 2 2 2 2" xfId="16158"/>
    <cellStyle name="Comma 2 2 5 2 2 2 3" xfId="10011"/>
    <cellStyle name="Comma 2 2 5 2 2 2 4" xfId="12811"/>
    <cellStyle name="Comma 2 2 5 2 2 2 5" xfId="14624"/>
    <cellStyle name="Comma 2 2 5 2 2 3" xfId="897"/>
    <cellStyle name="Comma 2 2 5 2 2 3 2" xfId="5678"/>
    <cellStyle name="Comma 2 2 5 2 2 3 2 2" xfId="16159"/>
    <cellStyle name="Comma 2 2 5 2 2 3 3" xfId="10012"/>
    <cellStyle name="Comma 2 2 5 2 2 3 4" xfId="12812"/>
    <cellStyle name="Comma 2 2 5 2 2 3 5" xfId="14625"/>
    <cellStyle name="Comma 2 2 5 2 2 4" xfId="5188"/>
    <cellStyle name="Comma 2 2 5 2 2 4 2" xfId="15643"/>
    <cellStyle name="Comma 2 2 5 2 2 5" xfId="10010"/>
    <cellStyle name="Comma 2 2 5 2 2 6" xfId="12810"/>
    <cellStyle name="Comma 2 2 5 2 2 7" xfId="14139"/>
    <cellStyle name="Comma 2 2 5 2 3" xfId="125"/>
    <cellStyle name="Comma 2 2 5 2 3 2" xfId="898"/>
    <cellStyle name="Comma 2 2 5 2 3 2 2" xfId="5679"/>
    <cellStyle name="Comma 2 2 5 2 3 2 2 2" xfId="16160"/>
    <cellStyle name="Comma 2 2 5 2 3 2 3" xfId="10014"/>
    <cellStyle name="Comma 2 2 5 2 3 2 4" xfId="12814"/>
    <cellStyle name="Comma 2 2 5 2 3 2 5" xfId="14626"/>
    <cellStyle name="Comma 2 2 5 2 3 3" xfId="899"/>
    <cellStyle name="Comma 2 2 5 2 3 3 2" xfId="5680"/>
    <cellStyle name="Comma 2 2 5 2 3 3 2 2" xfId="16161"/>
    <cellStyle name="Comma 2 2 5 2 3 3 3" xfId="10015"/>
    <cellStyle name="Comma 2 2 5 2 3 3 4" xfId="12815"/>
    <cellStyle name="Comma 2 2 5 2 3 3 5" xfId="14627"/>
    <cellStyle name="Comma 2 2 5 2 3 4" xfId="5189"/>
    <cellStyle name="Comma 2 2 5 2 3 4 2" xfId="15644"/>
    <cellStyle name="Comma 2 2 5 2 3 5" xfId="10013"/>
    <cellStyle name="Comma 2 2 5 2 3 6" xfId="12813"/>
    <cellStyle name="Comma 2 2 5 2 3 7" xfId="14140"/>
    <cellStyle name="Comma 2 2 5 2 4" xfId="900"/>
    <cellStyle name="Comma 2 2 5 2 4 2" xfId="5681"/>
    <cellStyle name="Comma 2 2 5 2 4 2 2" xfId="16162"/>
    <cellStyle name="Comma 2 2 5 2 4 3" xfId="10016"/>
    <cellStyle name="Comma 2 2 5 2 4 4" xfId="12816"/>
    <cellStyle name="Comma 2 2 5 2 4 5" xfId="14628"/>
    <cellStyle name="Comma 2 2 5 2 5" xfId="901"/>
    <cellStyle name="Comma 2 2 5 2 5 2" xfId="5682"/>
    <cellStyle name="Comma 2 2 5 2 5 2 2" xfId="16163"/>
    <cellStyle name="Comma 2 2 5 2 5 3" xfId="10017"/>
    <cellStyle name="Comma 2 2 5 2 5 4" xfId="12817"/>
    <cellStyle name="Comma 2 2 5 2 5 5" xfId="14629"/>
    <cellStyle name="Comma 2 2 5 2 6" xfId="5187"/>
    <cellStyle name="Comma 2 2 5 2 6 2" xfId="15642"/>
    <cellStyle name="Comma 2 2 5 2 7" xfId="10009"/>
    <cellStyle name="Comma 2 2 5 2 8" xfId="12809"/>
    <cellStyle name="Comma 2 2 5 2 9" xfId="14138"/>
    <cellStyle name="Comma 2 2 5 3" xfId="126"/>
    <cellStyle name="Comma 2 2 5 3 2" xfId="902"/>
    <cellStyle name="Comma 2 2 5 3 2 2" xfId="5683"/>
    <cellStyle name="Comma 2 2 5 3 2 2 2" xfId="16164"/>
    <cellStyle name="Comma 2 2 5 3 2 3" xfId="10019"/>
    <cellStyle name="Comma 2 2 5 3 2 4" xfId="12819"/>
    <cellStyle name="Comma 2 2 5 3 2 5" xfId="14630"/>
    <cellStyle name="Comma 2 2 5 3 3" xfId="903"/>
    <cellStyle name="Comma 2 2 5 3 3 2" xfId="5684"/>
    <cellStyle name="Comma 2 2 5 3 3 2 2" xfId="16165"/>
    <cellStyle name="Comma 2 2 5 3 3 3" xfId="10020"/>
    <cellStyle name="Comma 2 2 5 3 3 4" xfId="12820"/>
    <cellStyle name="Comma 2 2 5 3 3 5" xfId="14631"/>
    <cellStyle name="Comma 2 2 5 3 4" xfId="5190"/>
    <cellStyle name="Comma 2 2 5 3 4 2" xfId="15645"/>
    <cellStyle name="Comma 2 2 5 3 5" xfId="10018"/>
    <cellStyle name="Comma 2 2 5 3 6" xfId="12818"/>
    <cellStyle name="Comma 2 2 5 3 7" xfId="14141"/>
    <cellStyle name="Comma 2 2 5 4" xfId="127"/>
    <cellStyle name="Comma 2 2 5 4 2" xfId="904"/>
    <cellStyle name="Comma 2 2 5 4 2 2" xfId="5685"/>
    <cellStyle name="Comma 2 2 5 4 2 2 2" xfId="16166"/>
    <cellStyle name="Comma 2 2 5 4 2 3" xfId="10022"/>
    <cellStyle name="Comma 2 2 5 4 2 4" xfId="12822"/>
    <cellStyle name="Comma 2 2 5 4 2 5" xfId="14632"/>
    <cellStyle name="Comma 2 2 5 4 3" xfId="905"/>
    <cellStyle name="Comma 2 2 5 4 3 2" xfId="5686"/>
    <cellStyle name="Comma 2 2 5 4 3 2 2" xfId="16167"/>
    <cellStyle name="Comma 2 2 5 4 3 3" xfId="10023"/>
    <cellStyle name="Comma 2 2 5 4 3 4" xfId="12823"/>
    <cellStyle name="Comma 2 2 5 4 3 5" xfId="14633"/>
    <cellStyle name="Comma 2 2 5 4 4" xfId="5191"/>
    <cellStyle name="Comma 2 2 5 4 4 2" xfId="15646"/>
    <cellStyle name="Comma 2 2 5 4 5" xfId="10021"/>
    <cellStyle name="Comma 2 2 5 4 6" xfId="12821"/>
    <cellStyle name="Comma 2 2 5 4 7" xfId="14142"/>
    <cellStyle name="Comma 2 2 5 5" xfId="906"/>
    <cellStyle name="Comma 2 2 5 5 2" xfId="5687"/>
    <cellStyle name="Comma 2 2 5 5 2 2" xfId="16168"/>
    <cellStyle name="Comma 2 2 5 5 3" xfId="10024"/>
    <cellStyle name="Comma 2 2 5 5 4" xfId="12824"/>
    <cellStyle name="Comma 2 2 5 5 5" xfId="14634"/>
    <cellStyle name="Comma 2 2 5 6" xfId="907"/>
    <cellStyle name="Comma 2 2 5 6 2" xfId="5688"/>
    <cellStyle name="Comma 2 2 5 6 2 2" xfId="16169"/>
    <cellStyle name="Comma 2 2 5 6 3" xfId="10025"/>
    <cellStyle name="Comma 2 2 5 6 4" xfId="12825"/>
    <cellStyle name="Comma 2 2 5 6 5" xfId="14635"/>
    <cellStyle name="Comma 2 2 5 7" xfId="5186"/>
    <cellStyle name="Comma 2 2 5 7 2" xfId="15641"/>
    <cellStyle name="Comma 2 2 5 8" xfId="10008"/>
    <cellStyle name="Comma 2 2 5 9" xfId="12808"/>
    <cellStyle name="Comma 2 2 6" xfId="128"/>
    <cellStyle name="Comma 2 2 6 2" xfId="129"/>
    <cellStyle name="Comma 2 2 6 2 2" xfId="908"/>
    <cellStyle name="Comma 2 2 6 2 2 2" xfId="5689"/>
    <cellStyle name="Comma 2 2 6 2 2 2 2" xfId="16170"/>
    <cellStyle name="Comma 2 2 6 2 2 3" xfId="10028"/>
    <cellStyle name="Comma 2 2 6 2 2 4" xfId="12828"/>
    <cellStyle name="Comma 2 2 6 2 2 5" xfId="14636"/>
    <cellStyle name="Comma 2 2 6 2 3" xfId="909"/>
    <cellStyle name="Comma 2 2 6 2 3 2" xfId="5690"/>
    <cellStyle name="Comma 2 2 6 2 3 2 2" xfId="16171"/>
    <cellStyle name="Comma 2 2 6 2 3 3" xfId="10029"/>
    <cellStyle name="Comma 2 2 6 2 3 4" xfId="12829"/>
    <cellStyle name="Comma 2 2 6 2 3 5" xfId="14637"/>
    <cellStyle name="Comma 2 2 6 2 4" xfId="5193"/>
    <cellStyle name="Comma 2 2 6 2 4 2" xfId="15648"/>
    <cellStyle name="Comma 2 2 6 2 5" xfId="10027"/>
    <cellStyle name="Comma 2 2 6 2 6" xfId="12827"/>
    <cellStyle name="Comma 2 2 6 2 7" xfId="14144"/>
    <cellStyle name="Comma 2 2 6 3" xfId="130"/>
    <cellStyle name="Comma 2 2 6 3 2" xfId="910"/>
    <cellStyle name="Comma 2 2 6 3 2 2" xfId="5691"/>
    <cellStyle name="Comma 2 2 6 3 2 2 2" xfId="16172"/>
    <cellStyle name="Comma 2 2 6 3 2 3" xfId="10031"/>
    <cellStyle name="Comma 2 2 6 3 2 4" xfId="12831"/>
    <cellStyle name="Comma 2 2 6 3 2 5" xfId="14638"/>
    <cellStyle name="Comma 2 2 6 3 3" xfId="911"/>
    <cellStyle name="Comma 2 2 6 3 3 2" xfId="5692"/>
    <cellStyle name="Comma 2 2 6 3 3 2 2" xfId="16173"/>
    <cellStyle name="Comma 2 2 6 3 3 3" xfId="10032"/>
    <cellStyle name="Comma 2 2 6 3 3 4" xfId="12832"/>
    <cellStyle name="Comma 2 2 6 3 3 5" xfId="14639"/>
    <cellStyle name="Comma 2 2 6 3 4" xfId="5194"/>
    <cellStyle name="Comma 2 2 6 3 4 2" xfId="15649"/>
    <cellStyle name="Comma 2 2 6 3 5" xfId="10030"/>
    <cellStyle name="Comma 2 2 6 3 6" xfId="12830"/>
    <cellStyle name="Comma 2 2 6 3 7" xfId="14145"/>
    <cellStyle name="Comma 2 2 6 4" xfId="912"/>
    <cellStyle name="Comma 2 2 6 4 2" xfId="5693"/>
    <cellStyle name="Comma 2 2 6 4 2 2" xfId="16174"/>
    <cellStyle name="Comma 2 2 6 4 3" xfId="10033"/>
    <cellStyle name="Comma 2 2 6 4 4" xfId="12833"/>
    <cellStyle name="Comma 2 2 6 4 5" xfId="14640"/>
    <cellStyle name="Comma 2 2 6 5" xfId="913"/>
    <cellStyle name="Comma 2 2 6 5 2" xfId="5694"/>
    <cellStyle name="Comma 2 2 6 5 2 2" xfId="16175"/>
    <cellStyle name="Comma 2 2 6 5 3" xfId="10034"/>
    <cellStyle name="Comma 2 2 6 5 4" xfId="12834"/>
    <cellStyle name="Comma 2 2 6 5 5" xfId="14641"/>
    <cellStyle name="Comma 2 2 6 6" xfId="5192"/>
    <cellStyle name="Comma 2 2 6 6 2" xfId="15647"/>
    <cellStyle name="Comma 2 2 6 7" xfId="10026"/>
    <cellStyle name="Comma 2 2 6 8" xfId="12826"/>
    <cellStyle name="Comma 2 2 6 9" xfId="14143"/>
    <cellStyle name="Comma 2 2 7" xfId="131"/>
    <cellStyle name="Comma 2 2 7 2" xfId="914"/>
    <cellStyle name="Comma 2 2 7 2 2" xfId="5695"/>
    <cellStyle name="Comma 2 2 7 2 2 2" xfId="16176"/>
    <cellStyle name="Comma 2 2 7 2 3" xfId="10036"/>
    <cellStyle name="Comma 2 2 7 2 4" xfId="12836"/>
    <cellStyle name="Comma 2 2 7 2 5" xfId="14642"/>
    <cellStyle name="Comma 2 2 7 3" xfId="915"/>
    <cellStyle name="Comma 2 2 7 3 2" xfId="5696"/>
    <cellStyle name="Comma 2 2 7 3 2 2" xfId="16177"/>
    <cellStyle name="Comma 2 2 7 3 3" xfId="10037"/>
    <cellStyle name="Comma 2 2 7 3 4" xfId="12837"/>
    <cellStyle name="Comma 2 2 7 3 5" xfId="14643"/>
    <cellStyle name="Comma 2 2 7 4" xfId="5195"/>
    <cellStyle name="Comma 2 2 7 4 2" xfId="15650"/>
    <cellStyle name="Comma 2 2 7 5" xfId="10035"/>
    <cellStyle name="Comma 2 2 7 6" xfId="12835"/>
    <cellStyle name="Comma 2 2 7 7" xfId="14146"/>
    <cellStyle name="Comma 2 2 8" xfId="132"/>
    <cellStyle name="Comma 2 2 8 2" xfId="916"/>
    <cellStyle name="Comma 2 2 8 2 2" xfId="5697"/>
    <cellStyle name="Comma 2 2 8 2 2 2" xfId="16178"/>
    <cellStyle name="Comma 2 2 8 2 3" xfId="10039"/>
    <cellStyle name="Comma 2 2 8 2 4" xfId="12839"/>
    <cellStyle name="Comma 2 2 8 2 5" xfId="14644"/>
    <cellStyle name="Comma 2 2 8 3" xfId="917"/>
    <cellStyle name="Comma 2 2 8 3 2" xfId="5698"/>
    <cellStyle name="Comma 2 2 8 3 2 2" xfId="16179"/>
    <cellStyle name="Comma 2 2 8 3 3" xfId="10040"/>
    <cellStyle name="Comma 2 2 8 3 4" xfId="12840"/>
    <cellStyle name="Comma 2 2 8 3 5" xfId="14645"/>
    <cellStyle name="Comma 2 2 8 4" xfId="5196"/>
    <cellStyle name="Comma 2 2 8 4 2" xfId="15651"/>
    <cellStyle name="Comma 2 2 8 5" xfId="10038"/>
    <cellStyle name="Comma 2 2 8 6" xfId="12838"/>
    <cellStyle name="Comma 2 2 8 7" xfId="14147"/>
    <cellStyle name="Comma 2 2 9" xfId="918"/>
    <cellStyle name="Comma 2 2 9 2" xfId="3983"/>
    <cellStyle name="Comma 2 2 9 2 2" xfId="10042"/>
    <cellStyle name="Comma 2 2 9 2 3" xfId="12842"/>
    <cellStyle name="Comma 2 2 9 2 4" xfId="16180"/>
    <cellStyle name="Comma 2 2 9 3" xfId="5699"/>
    <cellStyle name="Comma 2 2 9 3 2" xfId="10043"/>
    <cellStyle name="Comma 2 2 9 3 3" xfId="12843"/>
    <cellStyle name="Comma 2 2 9 3 4" xfId="17222"/>
    <cellStyle name="Comma 2 2 9 4" xfId="10041"/>
    <cellStyle name="Comma 2 2 9 5" xfId="12841"/>
    <cellStyle name="Comma 2 2 9 6" xfId="14646"/>
    <cellStyle name="Comma 2 3" xfId="133"/>
    <cellStyle name="Comma 2 3 10" xfId="3795"/>
    <cellStyle name="Comma 2 3 10 2" xfId="10045"/>
    <cellStyle name="Comma 2 3 10 3" xfId="12845"/>
    <cellStyle name="Comma 2 3 10 4" xfId="15554"/>
    <cellStyle name="Comma 2 3 11" xfId="5117"/>
    <cellStyle name="Comma 2 3 11 2" xfId="10046"/>
    <cellStyle name="Comma 2 3 11 3" xfId="12846"/>
    <cellStyle name="Comma 2 3 11 4" xfId="15561"/>
    <cellStyle name="Comma 2 3 12" xfId="10044"/>
    <cellStyle name="Comma 2 3 12 2" xfId="17308"/>
    <cellStyle name="Comma 2 3 13" xfId="12844"/>
    <cellStyle name="Comma 2 3 14" xfId="14069"/>
    <cellStyle name="Comma 2 3 2" xfId="134"/>
    <cellStyle name="Comma 2 3 2 10" xfId="10047"/>
    <cellStyle name="Comma 2 3 2 11" xfId="12847"/>
    <cellStyle name="Comma 2 3 2 12" xfId="14076"/>
    <cellStyle name="Comma 2 3 2 2" xfId="135"/>
    <cellStyle name="Comma 2 3 2 2 10" xfId="14148"/>
    <cellStyle name="Comma 2 3 2 2 2" xfId="136"/>
    <cellStyle name="Comma 2 3 2 2 2 2" xfId="137"/>
    <cellStyle name="Comma 2 3 2 2 2 2 2" xfId="919"/>
    <cellStyle name="Comma 2 3 2 2 2 2 2 2" xfId="5700"/>
    <cellStyle name="Comma 2 3 2 2 2 2 2 2 2" xfId="16181"/>
    <cellStyle name="Comma 2 3 2 2 2 2 2 3" xfId="10051"/>
    <cellStyle name="Comma 2 3 2 2 2 2 2 4" xfId="12851"/>
    <cellStyle name="Comma 2 3 2 2 2 2 2 5" xfId="14647"/>
    <cellStyle name="Comma 2 3 2 2 2 2 3" xfId="920"/>
    <cellStyle name="Comma 2 3 2 2 2 2 3 2" xfId="5701"/>
    <cellStyle name="Comma 2 3 2 2 2 2 3 2 2" xfId="16182"/>
    <cellStyle name="Comma 2 3 2 2 2 2 3 3" xfId="10052"/>
    <cellStyle name="Comma 2 3 2 2 2 2 3 4" xfId="12852"/>
    <cellStyle name="Comma 2 3 2 2 2 2 3 5" xfId="14648"/>
    <cellStyle name="Comma 2 3 2 2 2 2 4" xfId="5199"/>
    <cellStyle name="Comma 2 3 2 2 2 2 4 2" xfId="15654"/>
    <cellStyle name="Comma 2 3 2 2 2 2 5" xfId="10050"/>
    <cellStyle name="Comma 2 3 2 2 2 2 6" xfId="12850"/>
    <cellStyle name="Comma 2 3 2 2 2 2 7" xfId="14150"/>
    <cellStyle name="Comma 2 3 2 2 2 3" xfId="138"/>
    <cellStyle name="Comma 2 3 2 2 2 3 2" xfId="921"/>
    <cellStyle name="Comma 2 3 2 2 2 3 2 2" xfId="5702"/>
    <cellStyle name="Comma 2 3 2 2 2 3 2 2 2" xfId="16183"/>
    <cellStyle name="Comma 2 3 2 2 2 3 2 3" xfId="10054"/>
    <cellStyle name="Comma 2 3 2 2 2 3 2 4" xfId="12854"/>
    <cellStyle name="Comma 2 3 2 2 2 3 2 5" xfId="14649"/>
    <cellStyle name="Comma 2 3 2 2 2 3 3" xfId="922"/>
    <cellStyle name="Comma 2 3 2 2 2 3 3 2" xfId="5703"/>
    <cellStyle name="Comma 2 3 2 2 2 3 3 2 2" xfId="16184"/>
    <cellStyle name="Comma 2 3 2 2 2 3 3 3" xfId="10055"/>
    <cellStyle name="Comma 2 3 2 2 2 3 3 4" xfId="12855"/>
    <cellStyle name="Comma 2 3 2 2 2 3 3 5" xfId="14650"/>
    <cellStyle name="Comma 2 3 2 2 2 3 4" xfId="5200"/>
    <cellStyle name="Comma 2 3 2 2 2 3 4 2" xfId="15655"/>
    <cellStyle name="Comma 2 3 2 2 2 3 5" xfId="10053"/>
    <cellStyle name="Comma 2 3 2 2 2 3 6" xfId="12853"/>
    <cellStyle name="Comma 2 3 2 2 2 3 7" xfId="14151"/>
    <cellStyle name="Comma 2 3 2 2 2 4" xfId="923"/>
    <cellStyle name="Comma 2 3 2 2 2 4 2" xfId="5704"/>
    <cellStyle name="Comma 2 3 2 2 2 4 2 2" xfId="16185"/>
    <cellStyle name="Comma 2 3 2 2 2 4 3" xfId="10056"/>
    <cellStyle name="Comma 2 3 2 2 2 4 4" xfId="12856"/>
    <cellStyle name="Comma 2 3 2 2 2 4 5" xfId="14651"/>
    <cellStyle name="Comma 2 3 2 2 2 5" xfId="924"/>
    <cellStyle name="Comma 2 3 2 2 2 5 2" xfId="5705"/>
    <cellStyle name="Comma 2 3 2 2 2 5 2 2" xfId="16186"/>
    <cellStyle name="Comma 2 3 2 2 2 5 3" xfId="10057"/>
    <cellStyle name="Comma 2 3 2 2 2 5 4" xfId="12857"/>
    <cellStyle name="Comma 2 3 2 2 2 5 5" xfId="14652"/>
    <cellStyle name="Comma 2 3 2 2 2 6" xfId="5198"/>
    <cellStyle name="Comma 2 3 2 2 2 6 2" xfId="15653"/>
    <cellStyle name="Comma 2 3 2 2 2 7" xfId="10049"/>
    <cellStyle name="Comma 2 3 2 2 2 8" xfId="12849"/>
    <cellStyle name="Comma 2 3 2 2 2 9" xfId="14149"/>
    <cellStyle name="Comma 2 3 2 2 3" xfId="139"/>
    <cellStyle name="Comma 2 3 2 2 3 2" xfId="925"/>
    <cellStyle name="Comma 2 3 2 2 3 2 2" xfId="5706"/>
    <cellStyle name="Comma 2 3 2 2 3 2 2 2" xfId="16187"/>
    <cellStyle name="Comma 2 3 2 2 3 2 3" xfId="10059"/>
    <cellStyle name="Comma 2 3 2 2 3 2 4" xfId="12859"/>
    <cellStyle name="Comma 2 3 2 2 3 2 5" xfId="14653"/>
    <cellStyle name="Comma 2 3 2 2 3 3" xfId="926"/>
    <cellStyle name="Comma 2 3 2 2 3 3 2" xfId="5707"/>
    <cellStyle name="Comma 2 3 2 2 3 3 2 2" xfId="16188"/>
    <cellStyle name="Comma 2 3 2 2 3 3 3" xfId="10060"/>
    <cellStyle name="Comma 2 3 2 2 3 3 4" xfId="12860"/>
    <cellStyle name="Comma 2 3 2 2 3 3 5" xfId="14654"/>
    <cellStyle name="Comma 2 3 2 2 3 4" xfId="5201"/>
    <cellStyle name="Comma 2 3 2 2 3 4 2" xfId="15656"/>
    <cellStyle name="Comma 2 3 2 2 3 5" xfId="10058"/>
    <cellStyle name="Comma 2 3 2 2 3 6" xfId="12858"/>
    <cellStyle name="Comma 2 3 2 2 3 7" xfId="14152"/>
    <cellStyle name="Comma 2 3 2 2 4" xfId="140"/>
    <cellStyle name="Comma 2 3 2 2 4 2" xfId="927"/>
    <cellStyle name="Comma 2 3 2 2 4 2 2" xfId="5708"/>
    <cellStyle name="Comma 2 3 2 2 4 2 2 2" xfId="16189"/>
    <cellStyle name="Comma 2 3 2 2 4 2 3" xfId="10062"/>
    <cellStyle name="Comma 2 3 2 2 4 2 4" xfId="12862"/>
    <cellStyle name="Comma 2 3 2 2 4 2 5" xfId="14655"/>
    <cellStyle name="Comma 2 3 2 2 4 3" xfId="928"/>
    <cellStyle name="Comma 2 3 2 2 4 3 2" xfId="5709"/>
    <cellStyle name="Comma 2 3 2 2 4 3 2 2" xfId="16190"/>
    <cellStyle name="Comma 2 3 2 2 4 3 3" xfId="10063"/>
    <cellStyle name="Comma 2 3 2 2 4 3 4" xfId="12863"/>
    <cellStyle name="Comma 2 3 2 2 4 3 5" xfId="14656"/>
    <cellStyle name="Comma 2 3 2 2 4 4" xfId="5202"/>
    <cellStyle name="Comma 2 3 2 2 4 4 2" xfId="15657"/>
    <cellStyle name="Comma 2 3 2 2 4 5" xfId="10061"/>
    <cellStyle name="Comma 2 3 2 2 4 6" xfId="12861"/>
    <cellStyle name="Comma 2 3 2 2 4 7" xfId="14153"/>
    <cellStyle name="Comma 2 3 2 2 5" xfId="929"/>
    <cellStyle name="Comma 2 3 2 2 5 2" xfId="5710"/>
    <cellStyle name="Comma 2 3 2 2 5 2 2" xfId="16191"/>
    <cellStyle name="Comma 2 3 2 2 5 3" xfId="10064"/>
    <cellStyle name="Comma 2 3 2 2 5 4" xfId="12864"/>
    <cellStyle name="Comma 2 3 2 2 5 5" xfId="14657"/>
    <cellStyle name="Comma 2 3 2 2 6" xfId="930"/>
    <cellStyle name="Comma 2 3 2 2 6 2" xfId="5711"/>
    <cellStyle name="Comma 2 3 2 2 6 2 2" xfId="16192"/>
    <cellStyle name="Comma 2 3 2 2 6 3" xfId="10065"/>
    <cellStyle name="Comma 2 3 2 2 6 4" xfId="12865"/>
    <cellStyle name="Comma 2 3 2 2 6 5" xfId="14658"/>
    <cellStyle name="Comma 2 3 2 2 7" xfId="5197"/>
    <cellStyle name="Comma 2 3 2 2 7 2" xfId="15652"/>
    <cellStyle name="Comma 2 3 2 2 8" xfId="10048"/>
    <cellStyle name="Comma 2 3 2 2 9" xfId="12848"/>
    <cellStyle name="Comma 2 3 2 3" xfId="141"/>
    <cellStyle name="Comma 2 3 2 3 2" xfId="142"/>
    <cellStyle name="Comma 2 3 2 3 2 2" xfId="931"/>
    <cellStyle name="Comma 2 3 2 3 2 2 2" xfId="5712"/>
    <cellStyle name="Comma 2 3 2 3 2 2 2 2" xfId="16193"/>
    <cellStyle name="Comma 2 3 2 3 2 2 3" xfId="10068"/>
    <cellStyle name="Comma 2 3 2 3 2 2 4" xfId="12868"/>
    <cellStyle name="Comma 2 3 2 3 2 2 5" xfId="14659"/>
    <cellStyle name="Comma 2 3 2 3 2 3" xfId="932"/>
    <cellStyle name="Comma 2 3 2 3 2 3 2" xfId="5713"/>
    <cellStyle name="Comma 2 3 2 3 2 3 2 2" xfId="16194"/>
    <cellStyle name="Comma 2 3 2 3 2 3 3" xfId="10069"/>
    <cellStyle name="Comma 2 3 2 3 2 3 4" xfId="12869"/>
    <cellStyle name="Comma 2 3 2 3 2 3 5" xfId="14660"/>
    <cellStyle name="Comma 2 3 2 3 2 4" xfId="5204"/>
    <cellStyle name="Comma 2 3 2 3 2 4 2" xfId="15659"/>
    <cellStyle name="Comma 2 3 2 3 2 5" xfId="10067"/>
    <cellStyle name="Comma 2 3 2 3 2 6" xfId="12867"/>
    <cellStyle name="Comma 2 3 2 3 2 7" xfId="14155"/>
    <cellStyle name="Comma 2 3 2 3 3" xfId="143"/>
    <cellStyle name="Comma 2 3 2 3 3 2" xfId="933"/>
    <cellStyle name="Comma 2 3 2 3 3 2 2" xfId="5714"/>
    <cellStyle name="Comma 2 3 2 3 3 2 2 2" xfId="16195"/>
    <cellStyle name="Comma 2 3 2 3 3 2 3" xfId="10071"/>
    <cellStyle name="Comma 2 3 2 3 3 2 4" xfId="12871"/>
    <cellStyle name="Comma 2 3 2 3 3 2 5" xfId="14661"/>
    <cellStyle name="Comma 2 3 2 3 3 3" xfId="934"/>
    <cellStyle name="Comma 2 3 2 3 3 3 2" xfId="5715"/>
    <cellStyle name="Comma 2 3 2 3 3 3 2 2" xfId="16196"/>
    <cellStyle name="Comma 2 3 2 3 3 3 3" xfId="10072"/>
    <cellStyle name="Comma 2 3 2 3 3 3 4" xfId="12872"/>
    <cellStyle name="Comma 2 3 2 3 3 3 5" xfId="14662"/>
    <cellStyle name="Comma 2 3 2 3 3 4" xfId="5205"/>
    <cellStyle name="Comma 2 3 2 3 3 4 2" xfId="15660"/>
    <cellStyle name="Comma 2 3 2 3 3 5" xfId="10070"/>
    <cellStyle name="Comma 2 3 2 3 3 6" xfId="12870"/>
    <cellStyle name="Comma 2 3 2 3 3 7" xfId="14156"/>
    <cellStyle name="Comma 2 3 2 3 4" xfId="935"/>
    <cellStyle name="Comma 2 3 2 3 4 2" xfId="5716"/>
    <cellStyle name="Comma 2 3 2 3 4 2 2" xfId="16197"/>
    <cellStyle name="Comma 2 3 2 3 4 3" xfId="10073"/>
    <cellStyle name="Comma 2 3 2 3 4 4" xfId="12873"/>
    <cellStyle name="Comma 2 3 2 3 4 5" xfId="14663"/>
    <cellStyle name="Comma 2 3 2 3 5" xfId="936"/>
    <cellStyle name="Comma 2 3 2 3 5 2" xfId="5717"/>
    <cellStyle name="Comma 2 3 2 3 5 2 2" xfId="16198"/>
    <cellStyle name="Comma 2 3 2 3 5 3" xfId="10074"/>
    <cellStyle name="Comma 2 3 2 3 5 4" xfId="12874"/>
    <cellStyle name="Comma 2 3 2 3 5 5" xfId="14664"/>
    <cellStyle name="Comma 2 3 2 3 6" xfId="5203"/>
    <cellStyle name="Comma 2 3 2 3 6 2" xfId="15658"/>
    <cellStyle name="Comma 2 3 2 3 7" xfId="10066"/>
    <cellStyle name="Comma 2 3 2 3 8" xfId="12866"/>
    <cellStyle name="Comma 2 3 2 3 9" xfId="14154"/>
    <cellStyle name="Comma 2 3 2 4" xfId="144"/>
    <cellStyle name="Comma 2 3 2 4 2" xfId="937"/>
    <cellStyle name="Comma 2 3 2 4 2 2" xfId="5718"/>
    <cellStyle name="Comma 2 3 2 4 2 2 2" xfId="16199"/>
    <cellStyle name="Comma 2 3 2 4 2 3" xfId="10076"/>
    <cellStyle name="Comma 2 3 2 4 2 4" xfId="12876"/>
    <cellStyle name="Comma 2 3 2 4 2 5" xfId="14665"/>
    <cellStyle name="Comma 2 3 2 4 3" xfId="938"/>
    <cellStyle name="Comma 2 3 2 4 3 2" xfId="5719"/>
    <cellStyle name="Comma 2 3 2 4 3 2 2" xfId="16200"/>
    <cellStyle name="Comma 2 3 2 4 3 3" xfId="10077"/>
    <cellStyle name="Comma 2 3 2 4 3 4" xfId="12877"/>
    <cellStyle name="Comma 2 3 2 4 3 5" xfId="14666"/>
    <cellStyle name="Comma 2 3 2 4 4" xfId="5206"/>
    <cellStyle name="Comma 2 3 2 4 4 2" xfId="15661"/>
    <cellStyle name="Comma 2 3 2 4 5" xfId="10075"/>
    <cellStyle name="Comma 2 3 2 4 6" xfId="12875"/>
    <cellStyle name="Comma 2 3 2 4 7" xfId="14157"/>
    <cellStyle name="Comma 2 3 2 5" xfId="145"/>
    <cellStyle name="Comma 2 3 2 5 2" xfId="939"/>
    <cellStyle name="Comma 2 3 2 5 2 2" xfId="5720"/>
    <cellStyle name="Comma 2 3 2 5 2 2 2" xfId="16201"/>
    <cellStyle name="Comma 2 3 2 5 2 3" xfId="10079"/>
    <cellStyle name="Comma 2 3 2 5 2 4" xfId="12879"/>
    <cellStyle name="Comma 2 3 2 5 2 5" xfId="14667"/>
    <cellStyle name="Comma 2 3 2 5 3" xfId="940"/>
    <cellStyle name="Comma 2 3 2 5 3 2" xfId="5721"/>
    <cellStyle name="Comma 2 3 2 5 3 2 2" xfId="16202"/>
    <cellStyle name="Comma 2 3 2 5 3 3" xfId="10080"/>
    <cellStyle name="Comma 2 3 2 5 3 4" xfId="12880"/>
    <cellStyle name="Comma 2 3 2 5 3 5" xfId="14668"/>
    <cellStyle name="Comma 2 3 2 5 4" xfId="5207"/>
    <cellStyle name="Comma 2 3 2 5 4 2" xfId="15662"/>
    <cellStyle name="Comma 2 3 2 5 5" xfId="10078"/>
    <cellStyle name="Comma 2 3 2 5 6" xfId="12878"/>
    <cellStyle name="Comma 2 3 2 5 7" xfId="14158"/>
    <cellStyle name="Comma 2 3 2 6" xfId="941"/>
    <cellStyle name="Comma 2 3 2 6 2" xfId="5722"/>
    <cellStyle name="Comma 2 3 2 6 2 2" xfId="16203"/>
    <cellStyle name="Comma 2 3 2 6 3" xfId="10081"/>
    <cellStyle name="Comma 2 3 2 6 4" xfId="12881"/>
    <cellStyle name="Comma 2 3 2 6 5" xfId="14669"/>
    <cellStyle name="Comma 2 3 2 7" xfId="942"/>
    <cellStyle name="Comma 2 3 2 7 2" xfId="5723"/>
    <cellStyle name="Comma 2 3 2 7 2 2" xfId="16204"/>
    <cellStyle name="Comma 2 3 2 7 3" xfId="10082"/>
    <cellStyle name="Comma 2 3 2 7 4" xfId="12882"/>
    <cellStyle name="Comma 2 3 2 7 5" xfId="14670"/>
    <cellStyle name="Comma 2 3 2 8" xfId="3870"/>
    <cellStyle name="Comma 2 3 2 8 2" xfId="10083"/>
    <cellStyle name="Comma 2 3 2 8 3" xfId="12883"/>
    <cellStyle name="Comma 2 3 2 8 4" xfId="15571"/>
    <cellStyle name="Comma 2 3 2 9" xfId="5127"/>
    <cellStyle name="Comma 2 3 2 9 2" xfId="10084"/>
    <cellStyle name="Comma 2 3 2 9 3" xfId="12884"/>
    <cellStyle name="Comma 2 3 2 9 4" xfId="17240"/>
    <cellStyle name="Comma 2 3 3" xfId="146"/>
    <cellStyle name="Comma 2 3 3 10" xfId="14159"/>
    <cellStyle name="Comma 2 3 3 2" xfId="147"/>
    <cellStyle name="Comma 2 3 3 2 2" xfId="148"/>
    <cellStyle name="Comma 2 3 3 2 2 2" xfId="943"/>
    <cellStyle name="Comma 2 3 3 2 2 2 2" xfId="5724"/>
    <cellStyle name="Comma 2 3 3 2 2 2 2 2" xfId="16205"/>
    <cellStyle name="Comma 2 3 3 2 2 2 3" xfId="10088"/>
    <cellStyle name="Comma 2 3 3 2 2 2 4" xfId="12888"/>
    <cellStyle name="Comma 2 3 3 2 2 2 5" xfId="14671"/>
    <cellStyle name="Comma 2 3 3 2 2 3" xfId="944"/>
    <cellStyle name="Comma 2 3 3 2 2 3 2" xfId="5725"/>
    <cellStyle name="Comma 2 3 3 2 2 3 2 2" xfId="16206"/>
    <cellStyle name="Comma 2 3 3 2 2 3 3" xfId="10089"/>
    <cellStyle name="Comma 2 3 3 2 2 3 4" xfId="12889"/>
    <cellStyle name="Comma 2 3 3 2 2 3 5" xfId="14672"/>
    <cellStyle name="Comma 2 3 3 2 2 4" xfId="5210"/>
    <cellStyle name="Comma 2 3 3 2 2 4 2" xfId="15665"/>
    <cellStyle name="Comma 2 3 3 2 2 5" xfId="10087"/>
    <cellStyle name="Comma 2 3 3 2 2 6" xfId="12887"/>
    <cellStyle name="Comma 2 3 3 2 2 7" xfId="14161"/>
    <cellStyle name="Comma 2 3 3 2 3" xfId="149"/>
    <cellStyle name="Comma 2 3 3 2 3 2" xfId="945"/>
    <cellStyle name="Comma 2 3 3 2 3 2 2" xfId="5726"/>
    <cellStyle name="Comma 2 3 3 2 3 2 2 2" xfId="16207"/>
    <cellStyle name="Comma 2 3 3 2 3 2 3" xfId="10091"/>
    <cellStyle name="Comma 2 3 3 2 3 2 4" xfId="12891"/>
    <cellStyle name="Comma 2 3 3 2 3 2 5" xfId="14673"/>
    <cellStyle name="Comma 2 3 3 2 3 3" xfId="946"/>
    <cellStyle name="Comma 2 3 3 2 3 3 2" xfId="5727"/>
    <cellStyle name="Comma 2 3 3 2 3 3 2 2" xfId="16208"/>
    <cellStyle name="Comma 2 3 3 2 3 3 3" xfId="10092"/>
    <cellStyle name="Comma 2 3 3 2 3 3 4" xfId="12892"/>
    <cellStyle name="Comma 2 3 3 2 3 3 5" xfId="14674"/>
    <cellStyle name="Comma 2 3 3 2 3 4" xfId="5211"/>
    <cellStyle name="Comma 2 3 3 2 3 4 2" xfId="15666"/>
    <cellStyle name="Comma 2 3 3 2 3 5" xfId="10090"/>
    <cellStyle name="Comma 2 3 3 2 3 6" xfId="12890"/>
    <cellStyle name="Comma 2 3 3 2 3 7" xfId="14162"/>
    <cellStyle name="Comma 2 3 3 2 4" xfId="947"/>
    <cellStyle name="Comma 2 3 3 2 4 2" xfId="5728"/>
    <cellStyle name="Comma 2 3 3 2 4 2 2" xfId="16209"/>
    <cellStyle name="Comma 2 3 3 2 4 3" xfId="10093"/>
    <cellStyle name="Comma 2 3 3 2 4 4" xfId="12893"/>
    <cellStyle name="Comma 2 3 3 2 4 5" xfId="14675"/>
    <cellStyle name="Comma 2 3 3 2 5" xfId="948"/>
    <cellStyle name="Comma 2 3 3 2 5 2" xfId="5729"/>
    <cellStyle name="Comma 2 3 3 2 5 2 2" xfId="16210"/>
    <cellStyle name="Comma 2 3 3 2 5 3" xfId="10094"/>
    <cellStyle name="Comma 2 3 3 2 5 4" xfId="12894"/>
    <cellStyle name="Comma 2 3 3 2 5 5" xfId="14676"/>
    <cellStyle name="Comma 2 3 3 2 6" xfId="5209"/>
    <cellStyle name="Comma 2 3 3 2 6 2" xfId="15664"/>
    <cellStyle name="Comma 2 3 3 2 7" xfId="10086"/>
    <cellStyle name="Comma 2 3 3 2 8" xfId="12886"/>
    <cellStyle name="Comma 2 3 3 2 9" xfId="14160"/>
    <cellStyle name="Comma 2 3 3 3" xfId="150"/>
    <cellStyle name="Comma 2 3 3 3 2" xfId="949"/>
    <cellStyle name="Comma 2 3 3 3 2 2" xfId="5730"/>
    <cellStyle name="Comma 2 3 3 3 2 2 2" xfId="16211"/>
    <cellStyle name="Comma 2 3 3 3 2 3" xfId="10096"/>
    <cellStyle name="Comma 2 3 3 3 2 4" xfId="12896"/>
    <cellStyle name="Comma 2 3 3 3 2 5" xfId="14677"/>
    <cellStyle name="Comma 2 3 3 3 3" xfId="950"/>
    <cellStyle name="Comma 2 3 3 3 3 2" xfId="5731"/>
    <cellStyle name="Comma 2 3 3 3 3 2 2" xfId="16212"/>
    <cellStyle name="Comma 2 3 3 3 3 3" xfId="10097"/>
    <cellStyle name="Comma 2 3 3 3 3 4" xfId="12897"/>
    <cellStyle name="Comma 2 3 3 3 3 5" xfId="14678"/>
    <cellStyle name="Comma 2 3 3 3 4" xfId="5212"/>
    <cellStyle name="Comma 2 3 3 3 4 2" xfId="15667"/>
    <cellStyle name="Comma 2 3 3 3 5" xfId="10095"/>
    <cellStyle name="Comma 2 3 3 3 6" xfId="12895"/>
    <cellStyle name="Comma 2 3 3 3 7" xfId="14163"/>
    <cellStyle name="Comma 2 3 3 4" xfId="151"/>
    <cellStyle name="Comma 2 3 3 4 2" xfId="951"/>
    <cellStyle name="Comma 2 3 3 4 2 2" xfId="5732"/>
    <cellStyle name="Comma 2 3 3 4 2 2 2" xfId="16213"/>
    <cellStyle name="Comma 2 3 3 4 2 3" xfId="10099"/>
    <cellStyle name="Comma 2 3 3 4 2 4" xfId="12899"/>
    <cellStyle name="Comma 2 3 3 4 2 5" xfId="14679"/>
    <cellStyle name="Comma 2 3 3 4 3" xfId="952"/>
    <cellStyle name="Comma 2 3 3 4 3 2" xfId="5733"/>
    <cellStyle name="Comma 2 3 3 4 3 2 2" xfId="16214"/>
    <cellStyle name="Comma 2 3 3 4 3 3" xfId="10100"/>
    <cellStyle name="Comma 2 3 3 4 3 4" xfId="12900"/>
    <cellStyle name="Comma 2 3 3 4 3 5" xfId="14680"/>
    <cellStyle name="Comma 2 3 3 4 4" xfId="5213"/>
    <cellStyle name="Comma 2 3 3 4 4 2" xfId="15668"/>
    <cellStyle name="Comma 2 3 3 4 5" xfId="10098"/>
    <cellStyle name="Comma 2 3 3 4 6" xfId="12898"/>
    <cellStyle name="Comma 2 3 3 4 7" xfId="14164"/>
    <cellStyle name="Comma 2 3 3 5" xfId="953"/>
    <cellStyle name="Comma 2 3 3 5 2" xfId="5734"/>
    <cellStyle name="Comma 2 3 3 5 2 2" xfId="16215"/>
    <cellStyle name="Comma 2 3 3 5 3" xfId="10101"/>
    <cellStyle name="Comma 2 3 3 5 4" xfId="12901"/>
    <cellStyle name="Comma 2 3 3 5 5" xfId="14681"/>
    <cellStyle name="Comma 2 3 3 6" xfId="954"/>
    <cellStyle name="Comma 2 3 3 6 2" xfId="5735"/>
    <cellStyle name="Comma 2 3 3 6 2 2" xfId="16216"/>
    <cellStyle name="Comma 2 3 3 6 3" xfId="10102"/>
    <cellStyle name="Comma 2 3 3 6 4" xfId="12902"/>
    <cellStyle name="Comma 2 3 3 6 5" xfId="14682"/>
    <cellStyle name="Comma 2 3 3 7" xfId="5208"/>
    <cellStyle name="Comma 2 3 3 7 2" xfId="15663"/>
    <cellStyle name="Comma 2 3 3 8" xfId="10085"/>
    <cellStyle name="Comma 2 3 3 9" xfId="12885"/>
    <cellStyle name="Comma 2 3 4" xfId="152"/>
    <cellStyle name="Comma 2 3 4 2" xfId="153"/>
    <cellStyle name="Comma 2 3 4 2 2" xfId="955"/>
    <cellStyle name="Comma 2 3 4 2 2 2" xfId="5736"/>
    <cellStyle name="Comma 2 3 4 2 2 2 2" xfId="16217"/>
    <cellStyle name="Comma 2 3 4 2 2 3" xfId="10105"/>
    <cellStyle name="Comma 2 3 4 2 2 4" xfId="12905"/>
    <cellStyle name="Comma 2 3 4 2 2 5" xfId="14683"/>
    <cellStyle name="Comma 2 3 4 2 3" xfId="956"/>
    <cellStyle name="Comma 2 3 4 2 3 2" xfId="5737"/>
    <cellStyle name="Comma 2 3 4 2 3 2 2" xfId="16218"/>
    <cellStyle name="Comma 2 3 4 2 3 3" xfId="10106"/>
    <cellStyle name="Comma 2 3 4 2 3 4" xfId="12906"/>
    <cellStyle name="Comma 2 3 4 2 3 5" xfId="14684"/>
    <cellStyle name="Comma 2 3 4 2 4" xfId="5215"/>
    <cellStyle name="Comma 2 3 4 2 4 2" xfId="15670"/>
    <cellStyle name="Comma 2 3 4 2 5" xfId="10104"/>
    <cellStyle name="Comma 2 3 4 2 6" xfId="12904"/>
    <cellStyle name="Comma 2 3 4 2 7" xfId="14166"/>
    <cellStyle name="Comma 2 3 4 3" xfId="154"/>
    <cellStyle name="Comma 2 3 4 3 2" xfId="957"/>
    <cellStyle name="Comma 2 3 4 3 2 2" xfId="5738"/>
    <cellStyle name="Comma 2 3 4 3 2 2 2" xfId="16219"/>
    <cellStyle name="Comma 2 3 4 3 2 3" xfId="10108"/>
    <cellStyle name="Comma 2 3 4 3 2 4" xfId="12908"/>
    <cellStyle name="Comma 2 3 4 3 2 5" xfId="14685"/>
    <cellStyle name="Comma 2 3 4 3 3" xfId="958"/>
    <cellStyle name="Comma 2 3 4 3 3 2" xfId="5739"/>
    <cellStyle name="Comma 2 3 4 3 3 2 2" xfId="16220"/>
    <cellStyle name="Comma 2 3 4 3 3 3" xfId="10109"/>
    <cellStyle name="Comma 2 3 4 3 3 4" xfId="12909"/>
    <cellStyle name="Comma 2 3 4 3 3 5" xfId="14686"/>
    <cellStyle name="Comma 2 3 4 3 4" xfId="5216"/>
    <cellStyle name="Comma 2 3 4 3 4 2" xfId="15671"/>
    <cellStyle name="Comma 2 3 4 3 5" xfId="10107"/>
    <cellStyle name="Comma 2 3 4 3 6" xfId="12907"/>
    <cellStyle name="Comma 2 3 4 3 7" xfId="14167"/>
    <cellStyle name="Comma 2 3 4 4" xfId="959"/>
    <cellStyle name="Comma 2 3 4 4 2" xfId="5740"/>
    <cellStyle name="Comma 2 3 4 4 2 2" xfId="16221"/>
    <cellStyle name="Comma 2 3 4 4 3" xfId="10110"/>
    <cellStyle name="Comma 2 3 4 4 4" xfId="12910"/>
    <cellStyle name="Comma 2 3 4 4 5" xfId="14687"/>
    <cellStyle name="Comma 2 3 4 5" xfId="960"/>
    <cellStyle name="Comma 2 3 4 5 2" xfId="5741"/>
    <cellStyle name="Comma 2 3 4 5 2 2" xfId="16222"/>
    <cellStyle name="Comma 2 3 4 5 3" xfId="10111"/>
    <cellStyle name="Comma 2 3 4 5 4" xfId="12911"/>
    <cellStyle name="Comma 2 3 4 5 5" xfId="14688"/>
    <cellStyle name="Comma 2 3 4 6" xfId="5214"/>
    <cellStyle name="Comma 2 3 4 6 2" xfId="15669"/>
    <cellStyle name="Comma 2 3 4 7" xfId="10103"/>
    <cellStyle name="Comma 2 3 4 8" xfId="12903"/>
    <cellStyle name="Comma 2 3 4 9" xfId="14165"/>
    <cellStyle name="Comma 2 3 5" xfId="155"/>
    <cellStyle name="Comma 2 3 5 2" xfId="961"/>
    <cellStyle name="Comma 2 3 5 2 2" xfId="5742"/>
    <cellStyle name="Comma 2 3 5 2 2 2" xfId="16223"/>
    <cellStyle name="Comma 2 3 5 2 3" xfId="10113"/>
    <cellStyle name="Comma 2 3 5 2 4" xfId="12913"/>
    <cellStyle name="Comma 2 3 5 2 5" xfId="14689"/>
    <cellStyle name="Comma 2 3 5 3" xfId="962"/>
    <cellStyle name="Comma 2 3 5 3 2" xfId="5743"/>
    <cellStyle name="Comma 2 3 5 3 2 2" xfId="16224"/>
    <cellStyle name="Comma 2 3 5 3 3" xfId="10114"/>
    <cellStyle name="Comma 2 3 5 3 4" xfId="12914"/>
    <cellStyle name="Comma 2 3 5 3 5" xfId="14690"/>
    <cellStyle name="Comma 2 3 5 4" xfId="5217"/>
    <cellStyle name="Comma 2 3 5 4 2" xfId="15672"/>
    <cellStyle name="Comma 2 3 5 5" xfId="10112"/>
    <cellStyle name="Comma 2 3 5 6" xfId="12912"/>
    <cellStyle name="Comma 2 3 5 7" xfId="14168"/>
    <cellStyle name="Comma 2 3 6" xfId="156"/>
    <cellStyle name="Comma 2 3 6 2" xfId="963"/>
    <cellStyle name="Comma 2 3 6 2 2" xfId="5744"/>
    <cellStyle name="Comma 2 3 6 2 2 2" xfId="16225"/>
    <cellStyle name="Comma 2 3 6 2 3" xfId="10116"/>
    <cellStyle name="Comma 2 3 6 2 4" xfId="12916"/>
    <cellStyle name="Comma 2 3 6 2 5" xfId="14691"/>
    <cellStyle name="Comma 2 3 6 3" xfId="964"/>
    <cellStyle name="Comma 2 3 6 3 2" xfId="5745"/>
    <cellStyle name="Comma 2 3 6 3 2 2" xfId="16226"/>
    <cellStyle name="Comma 2 3 6 3 3" xfId="10117"/>
    <cellStyle name="Comma 2 3 6 3 4" xfId="12917"/>
    <cellStyle name="Comma 2 3 6 3 5" xfId="14692"/>
    <cellStyle name="Comma 2 3 6 4" xfId="5218"/>
    <cellStyle name="Comma 2 3 6 4 2" xfId="15673"/>
    <cellStyle name="Comma 2 3 6 5" xfId="10115"/>
    <cellStyle name="Comma 2 3 6 6" xfId="12915"/>
    <cellStyle name="Comma 2 3 6 7" xfId="14169"/>
    <cellStyle name="Comma 2 3 7" xfId="965"/>
    <cellStyle name="Comma 2 3 7 2" xfId="4060"/>
    <cellStyle name="Comma 2 3 7 2 2" xfId="10119"/>
    <cellStyle name="Comma 2 3 7 2 3" xfId="12919"/>
    <cellStyle name="Comma 2 3 7 2 4" xfId="16227"/>
    <cellStyle name="Comma 2 3 7 3" xfId="5746"/>
    <cellStyle name="Comma 2 3 7 3 2" xfId="10120"/>
    <cellStyle name="Comma 2 3 7 3 3" xfId="12920"/>
    <cellStyle name="Comma 2 3 7 3 4" xfId="17115"/>
    <cellStyle name="Comma 2 3 7 4" xfId="10118"/>
    <cellStyle name="Comma 2 3 7 5" xfId="12918"/>
    <cellStyle name="Comma 2 3 7 6" xfId="14693"/>
    <cellStyle name="Comma 2 3 8" xfId="966"/>
    <cellStyle name="Comma 2 3 8 2" xfId="1789"/>
    <cellStyle name="Comma 2 3 8 2 2" xfId="6462"/>
    <cellStyle name="Comma 2 3 8 2 2 2" xfId="17037"/>
    <cellStyle name="Comma 2 3 8 2 3" xfId="10122"/>
    <cellStyle name="Comma 2 3 8 2 4" xfId="12922"/>
    <cellStyle name="Comma 2 3 8 2 5" xfId="15418"/>
    <cellStyle name="Comma 2 3 8 3" xfId="4108"/>
    <cellStyle name="Comma 2 3 8 3 2" xfId="10123"/>
    <cellStyle name="Comma 2 3 8 3 3" xfId="12923"/>
    <cellStyle name="Comma 2 3 8 3 4" xfId="16228"/>
    <cellStyle name="Comma 2 3 8 4" xfId="5747"/>
    <cellStyle name="Comma 2 3 8 4 2" xfId="10124"/>
    <cellStyle name="Comma 2 3 8 4 3" xfId="12924"/>
    <cellStyle name="Comma 2 3 8 4 4" xfId="17114"/>
    <cellStyle name="Comma 2 3 8 5" xfId="10121"/>
    <cellStyle name="Comma 2 3 8 6" xfId="12921"/>
    <cellStyle name="Comma 2 3 8 7" xfId="14694"/>
    <cellStyle name="Comma 2 3 9" xfId="1643"/>
    <cellStyle name="Comma 2 3 9 2" xfId="3862"/>
    <cellStyle name="Comma 2 3 9 2 2" xfId="10126"/>
    <cellStyle name="Comma 2 3 9 2 3" xfId="12926"/>
    <cellStyle name="Comma 2 3 9 2 4" xfId="16905"/>
    <cellStyle name="Comma 2 3 9 3" xfId="6424"/>
    <cellStyle name="Comma 2 3 9 3 2" xfId="10127"/>
    <cellStyle name="Comma 2 3 9 3 3" xfId="12927"/>
    <cellStyle name="Comma 2 3 9 3 4" xfId="17113"/>
    <cellStyle name="Comma 2 3 9 4" xfId="10125"/>
    <cellStyle name="Comma 2 3 9 5" xfId="12925"/>
    <cellStyle name="Comma 2 3 9 6" xfId="15371"/>
    <cellStyle name="Comma 2 4" xfId="157"/>
    <cellStyle name="Comma 2 4 10" xfId="3772"/>
    <cellStyle name="Comma 2 4 10 2" xfId="10129"/>
    <cellStyle name="Comma 2 4 10 3" xfId="12929"/>
    <cellStyle name="Comma 2 4 10 4" xfId="15555"/>
    <cellStyle name="Comma 2 4 11" xfId="5118"/>
    <cellStyle name="Comma 2 4 11 2" xfId="10130"/>
    <cellStyle name="Comma 2 4 11 3" xfId="12930"/>
    <cellStyle name="Comma 2 4 11 4" xfId="17112"/>
    <cellStyle name="Comma 2 4 12" xfId="10128"/>
    <cellStyle name="Comma 2 4 12 2" xfId="17309"/>
    <cellStyle name="Comma 2 4 13" xfId="12928"/>
    <cellStyle name="Comma 2 4 14" xfId="14070"/>
    <cellStyle name="Comma 2 4 2" xfId="158"/>
    <cellStyle name="Comma 2 4 2 10" xfId="10131"/>
    <cellStyle name="Comma 2 4 2 11" xfId="12931"/>
    <cellStyle name="Comma 2 4 2 12" xfId="14077"/>
    <cellStyle name="Comma 2 4 2 2" xfId="159"/>
    <cellStyle name="Comma 2 4 2 2 10" xfId="14170"/>
    <cellStyle name="Comma 2 4 2 2 2" xfId="160"/>
    <cellStyle name="Comma 2 4 2 2 2 2" xfId="161"/>
    <cellStyle name="Comma 2 4 2 2 2 2 2" xfId="967"/>
    <cellStyle name="Comma 2 4 2 2 2 2 2 2" xfId="5748"/>
    <cellStyle name="Comma 2 4 2 2 2 2 2 2 2" xfId="16229"/>
    <cellStyle name="Comma 2 4 2 2 2 2 2 3" xfId="10135"/>
    <cellStyle name="Comma 2 4 2 2 2 2 2 4" xfId="12935"/>
    <cellStyle name="Comma 2 4 2 2 2 2 2 5" xfId="14695"/>
    <cellStyle name="Comma 2 4 2 2 2 2 3" xfId="968"/>
    <cellStyle name="Comma 2 4 2 2 2 2 3 2" xfId="5749"/>
    <cellStyle name="Comma 2 4 2 2 2 2 3 2 2" xfId="16230"/>
    <cellStyle name="Comma 2 4 2 2 2 2 3 3" xfId="10136"/>
    <cellStyle name="Comma 2 4 2 2 2 2 3 4" xfId="12936"/>
    <cellStyle name="Comma 2 4 2 2 2 2 3 5" xfId="14696"/>
    <cellStyle name="Comma 2 4 2 2 2 2 4" xfId="5221"/>
    <cellStyle name="Comma 2 4 2 2 2 2 4 2" xfId="15676"/>
    <cellStyle name="Comma 2 4 2 2 2 2 5" xfId="10134"/>
    <cellStyle name="Comma 2 4 2 2 2 2 6" xfId="12934"/>
    <cellStyle name="Comma 2 4 2 2 2 2 7" xfId="14172"/>
    <cellStyle name="Comma 2 4 2 2 2 3" xfId="162"/>
    <cellStyle name="Comma 2 4 2 2 2 3 2" xfId="969"/>
    <cellStyle name="Comma 2 4 2 2 2 3 2 2" xfId="5750"/>
    <cellStyle name="Comma 2 4 2 2 2 3 2 2 2" xfId="16231"/>
    <cellStyle name="Comma 2 4 2 2 2 3 2 3" xfId="10138"/>
    <cellStyle name="Comma 2 4 2 2 2 3 2 4" xfId="12938"/>
    <cellStyle name="Comma 2 4 2 2 2 3 2 5" xfId="14697"/>
    <cellStyle name="Comma 2 4 2 2 2 3 3" xfId="970"/>
    <cellStyle name="Comma 2 4 2 2 2 3 3 2" xfId="5751"/>
    <cellStyle name="Comma 2 4 2 2 2 3 3 2 2" xfId="16232"/>
    <cellStyle name="Comma 2 4 2 2 2 3 3 3" xfId="10139"/>
    <cellStyle name="Comma 2 4 2 2 2 3 3 4" xfId="12939"/>
    <cellStyle name="Comma 2 4 2 2 2 3 3 5" xfId="14698"/>
    <cellStyle name="Comma 2 4 2 2 2 3 4" xfId="5222"/>
    <cellStyle name="Comma 2 4 2 2 2 3 4 2" xfId="15677"/>
    <cellStyle name="Comma 2 4 2 2 2 3 5" xfId="10137"/>
    <cellStyle name="Comma 2 4 2 2 2 3 6" xfId="12937"/>
    <cellStyle name="Comma 2 4 2 2 2 3 7" xfId="14173"/>
    <cellStyle name="Comma 2 4 2 2 2 4" xfId="971"/>
    <cellStyle name="Comma 2 4 2 2 2 4 2" xfId="5752"/>
    <cellStyle name="Comma 2 4 2 2 2 4 2 2" xfId="16233"/>
    <cellStyle name="Comma 2 4 2 2 2 4 3" xfId="10140"/>
    <cellStyle name="Comma 2 4 2 2 2 4 4" xfId="12940"/>
    <cellStyle name="Comma 2 4 2 2 2 4 5" xfId="14699"/>
    <cellStyle name="Comma 2 4 2 2 2 5" xfId="972"/>
    <cellStyle name="Comma 2 4 2 2 2 5 2" xfId="5753"/>
    <cellStyle name="Comma 2 4 2 2 2 5 2 2" xfId="16234"/>
    <cellStyle name="Comma 2 4 2 2 2 5 3" xfId="10141"/>
    <cellStyle name="Comma 2 4 2 2 2 5 4" xfId="12941"/>
    <cellStyle name="Comma 2 4 2 2 2 5 5" xfId="14700"/>
    <cellStyle name="Comma 2 4 2 2 2 6" xfId="5220"/>
    <cellStyle name="Comma 2 4 2 2 2 6 2" xfId="15675"/>
    <cellStyle name="Comma 2 4 2 2 2 7" xfId="10133"/>
    <cellStyle name="Comma 2 4 2 2 2 8" xfId="12933"/>
    <cellStyle name="Comma 2 4 2 2 2 9" xfId="14171"/>
    <cellStyle name="Comma 2 4 2 2 3" xfId="163"/>
    <cellStyle name="Comma 2 4 2 2 3 2" xfId="973"/>
    <cellStyle name="Comma 2 4 2 2 3 2 2" xfId="5754"/>
    <cellStyle name="Comma 2 4 2 2 3 2 2 2" xfId="16235"/>
    <cellStyle name="Comma 2 4 2 2 3 2 3" xfId="10143"/>
    <cellStyle name="Comma 2 4 2 2 3 2 4" xfId="12943"/>
    <cellStyle name="Comma 2 4 2 2 3 2 5" xfId="14701"/>
    <cellStyle name="Comma 2 4 2 2 3 3" xfId="974"/>
    <cellStyle name="Comma 2 4 2 2 3 3 2" xfId="5755"/>
    <cellStyle name="Comma 2 4 2 2 3 3 2 2" xfId="16236"/>
    <cellStyle name="Comma 2 4 2 2 3 3 3" xfId="10144"/>
    <cellStyle name="Comma 2 4 2 2 3 3 4" xfId="12944"/>
    <cellStyle name="Comma 2 4 2 2 3 3 5" xfId="14702"/>
    <cellStyle name="Comma 2 4 2 2 3 4" xfId="5223"/>
    <cellStyle name="Comma 2 4 2 2 3 4 2" xfId="15678"/>
    <cellStyle name="Comma 2 4 2 2 3 5" xfId="10142"/>
    <cellStyle name="Comma 2 4 2 2 3 6" xfId="12942"/>
    <cellStyle name="Comma 2 4 2 2 3 7" xfId="14174"/>
    <cellStyle name="Comma 2 4 2 2 4" xfId="164"/>
    <cellStyle name="Comma 2 4 2 2 4 2" xfId="975"/>
    <cellStyle name="Comma 2 4 2 2 4 2 2" xfId="5756"/>
    <cellStyle name="Comma 2 4 2 2 4 2 2 2" xfId="16237"/>
    <cellStyle name="Comma 2 4 2 2 4 2 3" xfId="10146"/>
    <cellStyle name="Comma 2 4 2 2 4 2 4" xfId="12946"/>
    <cellStyle name="Comma 2 4 2 2 4 2 5" xfId="14703"/>
    <cellStyle name="Comma 2 4 2 2 4 3" xfId="976"/>
    <cellStyle name="Comma 2 4 2 2 4 3 2" xfId="5757"/>
    <cellStyle name="Comma 2 4 2 2 4 3 2 2" xfId="16238"/>
    <cellStyle name="Comma 2 4 2 2 4 3 3" xfId="10147"/>
    <cellStyle name="Comma 2 4 2 2 4 3 4" xfId="12947"/>
    <cellStyle name="Comma 2 4 2 2 4 3 5" xfId="14704"/>
    <cellStyle name="Comma 2 4 2 2 4 4" xfId="5224"/>
    <cellStyle name="Comma 2 4 2 2 4 4 2" xfId="15679"/>
    <cellStyle name="Comma 2 4 2 2 4 5" xfId="10145"/>
    <cellStyle name="Comma 2 4 2 2 4 6" xfId="12945"/>
    <cellStyle name="Comma 2 4 2 2 4 7" xfId="14175"/>
    <cellStyle name="Comma 2 4 2 2 5" xfId="977"/>
    <cellStyle name="Comma 2 4 2 2 5 2" xfId="5758"/>
    <cellStyle name="Comma 2 4 2 2 5 2 2" xfId="16239"/>
    <cellStyle name="Comma 2 4 2 2 5 3" xfId="10148"/>
    <cellStyle name="Comma 2 4 2 2 5 4" xfId="12948"/>
    <cellStyle name="Comma 2 4 2 2 5 5" xfId="14705"/>
    <cellStyle name="Comma 2 4 2 2 6" xfId="978"/>
    <cellStyle name="Comma 2 4 2 2 6 2" xfId="5759"/>
    <cellStyle name="Comma 2 4 2 2 6 2 2" xfId="16240"/>
    <cellStyle name="Comma 2 4 2 2 6 3" xfId="10149"/>
    <cellStyle name="Comma 2 4 2 2 6 4" xfId="12949"/>
    <cellStyle name="Comma 2 4 2 2 6 5" xfId="14706"/>
    <cellStyle name="Comma 2 4 2 2 7" xfId="5219"/>
    <cellStyle name="Comma 2 4 2 2 7 2" xfId="15674"/>
    <cellStyle name="Comma 2 4 2 2 8" xfId="10132"/>
    <cellStyle name="Comma 2 4 2 2 9" xfId="12932"/>
    <cellStyle name="Comma 2 4 2 3" xfId="165"/>
    <cellStyle name="Comma 2 4 2 3 2" xfId="166"/>
    <cellStyle name="Comma 2 4 2 3 2 2" xfId="979"/>
    <cellStyle name="Comma 2 4 2 3 2 2 2" xfId="5760"/>
    <cellStyle name="Comma 2 4 2 3 2 2 2 2" xfId="16241"/>
    <cellStyle name="Comma 2 4 2 3 2 2 3" xfId="10152"/>
    <cellStyle name="Comma 2 4 2 3 2 2 4" xfId="12952"/>
    <cellStyle name="Comma 2 4 2 3 2 2 5" xfId="14707"/>
    <cellStyle name="Comma 2 4 2 3 2 3" xfId="980"/>
    <cellStyle name="Comma 2 4 2 3 2 3 2" xfId="5761"/>
    <cellStyle name="Comma 2 4 2 3 2 3 2 2" xfId="16242"/>
    <cellStyle name="Comma 2 4 2 3 2 3 3" xfId="10153"/>
    <cellStyle name="Comma 2 4 2 3 2 3 4" xfId="12953"/>
    <cellStyle name="Comma 2 4 2 3 2 3 5" xfId="14708"/>
    <cellStyle name="Comma 2 4 2 3 2 4" xfId="5226"/>
    <cellStyle name="Comma 2 4 2 3 2 4 2" xfId="15681"/>
    <cellStyle name="Comma 2 4 2 3 2 5" xfId="10151"/>
    <cellStyle name="Comma 2 4 2 3 2 6" xfId="12951"/>
    <cellStyle name="Comma 2 4 2 3 2 7" xfId="14177"/>
    <cellStyle name="Comma 2 4 2 3 3" xfId="167"/>
    <cellStyle name="Comma 2 4 2 3 3 2" xfId="981"/>
    <cellStyle name="Comma 2 4 2 3 3 2 2" xfId="5762"/>
    <cellStyle name="Comma 2 4 2 3 3 2 2 2" xfId="16243"/>
    <cellStyle name="Comma 2 4 2 3 3 2 3" xfId="10155"/>
    <cellStyle name="Comma 2 4 2 3 3 2 4" xfId="12955"/>
    <cellStyle name="Comma 2 4 2 3 3 2 5" xfId="14709"/>
    <cellStyle name="Comma 2 4 2 3 3 3" xfId="982"/>
    <cellStyle name="Comma 2 4 2 3 3 3 2" xfId="5763"/>
    <cellStyle name="Comma 2 4 2 3 3 3 2 2" xfId="16244"/>
    <cellStyle name="Comma 2 4 2 3 3 3 3" xfId="10156"/>
    <cellStyle name="Comma 2 4 2 3 3 3 4" xfId="12956"/>
    <cellStyle name="Comma 2 4 2 3 3 3 5" xfId="14710"/>
    <cellStyle name="Comma 2 4 2 3 3 4" xfId="5227"/>
    <cellStyle name="Comma 2 4 2 3 3 4 2" xfId="15682"/>
    <cellStyle name="Comma 2 4 2 3 3 5" xfId="10154"/>
    <cellStyle name="Comma 2 4 2 3 3 6" xfId="12954"/>
    <cellStyle name="Comma 2 4 2 3 3 7" xfId="14178"/>
    <cellStyle name="Comma 2 4 2 3 4" xfId="983"/>
    <cellStyle name="Comma 2 4 2 3 4 2" xfId="5764"/>
    <cellStyle name="Comma 2 4 2 3 4 2 2" xfId="16245"/>
    <cellStyle name="Comma 2 4 2 3 4 3" xfId="10157"/>
    <cellStyle name="Comma 2 4 2 3 4 4" xfId="12957"/>
    <cellStyle name="Comma 2 4 2 3 4 5" xfId="14711"/>
    <cellStyle name="Comma 2 4 2 3 5" xfId="984"/>
    <cellStyle name="Comma 2 4 2 3 5 2" xfId="5765"/>
    <cellStyle name="Comma 2 4 2 3 5 2 2" xfId="16246"/>
    <cellStyle name="Comma 2 4 2 3 5 3" xfId="10158"/>
    <cellStyle name="Comma 2 4 2 3 5 4" xfId="12958"/>
    <cellStyle name="Comma 2 4 2 3 5 5" xfId="14712"/>
    <cellStyle name="Comma 2 4 2 3 6" xfId="5225"/>
    <cellStyle name="Comma 2 4 2 3 6 2" xfId="15680"/>
    <cellStyle name="Comma 2 4 2 3 7" xfId="10150"/>
    <cellStyle name="Comma 2 4 2 3 8" xfId="12950"/>
    <cellStyle name="Comma 2 4 2 3 9" xfId="14176"/>
    <cellStyle name="Comma 2 4 2 4" xfId="168"/>
    <cellStyle name="Comma 2 4 2 4 2" xfId="985"/>
    <cellStyle name="Comma 2 4 2 4 2 2" xfId="5766"/>
    <cellStyle name="Comma 2 4 2 4 2 2 2" xfId="16247"/>
    <cellStyle name="Comma 2 4 2 4 2 3" xfId="10160"/>
    <cellStyle name="Comma 2 4 2 4 2 4" xfId="12960"/>
    <cellStyle name="Comma 2 4 2 4 2 5" xfId="14713"/>
    <cellStyle name="Comma 2 4 2 4 3" xfId="986"/>
    <cellStyle name="Comma 2 4 2 4 3 2" xfId="5767"/>
    <cellStyle name="Comma 2 4 2 4 3 2 2" xfId="16248"/>
    <cellStyle name="Comma 2 4 2 4 3 3" xfId="10161"/>
    <cellStyle name="Comma 2 4 2 4 3 4" xfId="12961"/>
    <cellStyle name="Comma 2 4 2 4 3 5" xfId="14714"/>
    <cellStyle name="Comma 2 4 2 4 4" xfId="5228"/>
    <cellStyle name="Comma 2 4 2 4 4 2" xfId="15683"/>
    <cellStyle name="Comma 2 4 2 4 5" xfId="10159"/>
    <cellStyle name="Comma 2 4 2 4 6" xfId="12959"/>
    <cellStyle name="Comma 2 4 2 4 7" xfId="14179"/>
    <cellStyle name="Comma 2 4 2 5" xfId="169"/>
    <cellStyle name="Comma 2 4 2 5 2" xfId="987"/>
    <cellStyle name="Comma 2 4 2 5 2 2" xfId="5768"/>
    <cellStyle name="Comma 2 4 2 5 2 2 2" xfId="16249"/>
    <cellStyle name="Comma 2 4 2 5 2 3" xfId="10163"/>
    <cellStyle name="Comma 2 4 2 5 2 4" xfId="12963"/>
    <cellStyle name="Comma 2 4 2 5 2 5" xfId="14715"/>
    <cellStyle name="Comma 2 4 2 5 3" xfId="988"/>
    <cellStyle name="Comma 2 4 2 5 3 2" xfId="5769"/>
    <cellStyle name="Comma 2 4 2 5 3 2 2" xfId="16250"/>
    <cellStyle name="Comma 2 4 2 5 3 3" xfId="10164"/>
    <cellStyle name="Comma 2 4 2 5 3 4" xfId="12964"/>
    <cellStyle name="Comma 2 4 2 5 3 5" xfId="14716"/>
    <cellStyle name="Comma 2 4 2 5 4" xfId="5229"/>
    <cellStyle name="Comma 2 4 2 5 4 2" xfId="15684"/>
    <cellStyle name="Comma 2 4 2 5 5" xfId="10162"/>
    <cellStyle name="Comma 2 4 2 5 6" xfId="12962"/>
    <cellStyle name="Comma 2 4 2 5 7" xfId="14180"/>
    <cellStyle name="Comma 2 4 2 6" xfId="989"/>
    <cellStyle name="Comma 2 4 2 6 2" xfId="5770"/>
    <cellStyle name="Comma 2 4 2 6 2 2" xfId="16251"/>
    <cellStyle name="Comma 2 4 2 6 3" xfId="10165"/>
    <cellStyle name="Comma 2 4 2 6 4" xfId="12965"/>
    <cellStyle name="Comma 2 4 2 6 5" xfId="14717"/>
    <cellStyle name="Comma 2 4 2 7" xfId="990"/>
    <cellStyle name="Comma 2 4 2 7 2" xfId="5771"/>
    <cellStyle name="Comma 2 4 2 7 2 2" xfId="16252"/>
    <cellStyle name="Comma 2 4 2 7 3" xfId="10166"/>
    <cellStyle name="Comma 2 4 2 7 4" xfId="12966"/>
    <cellStyle name="Comma 2 4 2 7 5" xfId="14718"/>
    <cellStyle name="Comma 2 4 2 8" xfId="3812"/>
    <cellStyle name="Comma 2 4 2 8 2" xfId="10167"/>
    <cellStyle name="Comma 2 4 2 8 3" xfId="12967"/>
    <cellStyle name="Comma 2 4 2 8 4" xfId="15572"/>
    <cellStyle name="Comma 2 4 2 9" xfId="5128"/>
    <cellStyle name="Comma 2 4 2 9 2" xfId="10168"/>
    <cellStyle name="Comma 2 4 2 9 3" xfId="12968"/>
    <cellStyle name="Comma 2 4 2 9 4" xfId="17141"/>
    <cellStyle name="Comma 2 4 3" xfId="170"/>
    <cellStyle name="Comma 2 4 3 10" xfId="14181"/>
    <cellStyle name="Comma 2 4 3 2" xfId="171"/>
    <cellStyle name="Comma 2 4 3 2 2" xfId="172"/>
    <cellStyle name="Comma 2 4 3 2 2 2" xfId="991"/>
    <cellStyle name="Comma 2 4 3 2 2 2 2" xfId="5772"/>
    <cellStyle name="Comma 2 4 3 2 2 2 2 2" xfId="16253"/>
    <cellStyle name="Comma 2 4 3 2 2 2 3" xfId="10172"/>
    <cellStyle name="Comma 2 4 3 2 2 2 4" xfId="12972"/>
    <cellStyle name="Comma 2 4 3 2 2 2 5" xfId="14719"/>
    <cellStyle name="Comma 2 4 3 2 2 3" xfId="992"/>
    <cellStyle name="Comma 2 4 3 2 2 3 2" xfId="5773"/>
    <cellStyle name="Comma 2 4 3 2 2 3 2 2" xfId="16254"/>
    <cellStyle name="Comma 2 4 3 2 2 3 3" xfId="10173"/>
    <cellStyle name="Comma 2 4 3 2 2 3 4" xfId="12973"/>
    <cellStyle name="Comma 2 4 3 2 2 3 5" xfId="14720"/>
    <cellStyle name="Comma 2 4 3 2 2 4" xfId="5232"/>
    <cellStyle name="Comma 2 4 3 2 2 4 2" xfId="15687"/>
    <cellStyle name="Comma 2 4 3 2 2 5" xfId="10171"/>
    <cellStyle name="Comma 2 4 3 2 2 6" xfId="12971"/>
    <cellStyle name="Comma 2 4 3 2 2 7" xfId="14183"/>
    <cellStyle name="Comma 2 4 3 2 3" xfId="173"/>
    <cellStyle name="Comma 2 4 3 2 3 2" xfId="993"/>
    <cellStyle name="Comma 2 4 3 2 3 2 2" xfId="5774"/>
    <cellStyle name="Comma 2 4 3 2 3 2 2 2" xfId="16255"/>
    <cellStyle name="Comma 2 4 3 2 3 2 3" xfId="10175"/>
    <cellStyle name="Comma 2 4 3 2 3 2 4" xfId="12975"/>
    <cellStyle name="Comma 2 4 3 2 3 2 5" xfId="14721"/>
    <cellStyle name="Comma 2 4 3 2 3 3" xfId="994"/>
    <cellStyle name="Comma 2 4 3 2 3 3 2" xfId="5775"/>
    <cellStyle name="Comma 2 4 3 2 3 3 2 2" xfId="16256"/>
    <cellStyle name="Comma 2 4 3 2 3 3 3" xfId="10176"/>
    <cellStyle name="Comma 2 4 3 2 3 3 4" xfId="12976"/>
    <cellStyle name="Comma 2 4 3 2 3 3 5" xfId="14722"/>
    <cellStyle name="Comma 2 4 3 2 3 4" xfId="5233"/>
    <cellStyle name="Comma 2 4 3 2 3 4 2" xfId="15688"/>
    <cellStyle name="Comma 2 4 3 2 3 5" xfId="10174"/>
    <cellStyle name="Comma 2 4 3 2 3 6" xfId="12974"/>
    <cellStyle name="Comma 2 4 3 2 3 7" xfId="14184"/>
    <cellStyle name="Comma 2 4 3 2 4" xfId="995"/>
    <cellStyle name="Comma 2 4 3 2 4 2" xfId="5776"/>
    <cellStyle name="Comma 2 4 3 2 4 2 2" xfId="16257"/>
    <cellStyle name="Comma 2 4 3 2 4 3" xfId="10177"/>
    <cellStyle name="Comma 2 4 3 2 4 4" xfId="12977"/>
    <cellStyle name="Comma 2 4 3 2 4 5" xfId="14723"/>
    <cellStyle name="Comma 2 4 3 2 5" xfId="996"/>
    <cellStyle name="Comma 2 4 3 2 5 2" xfId="5777"/>
    <cellStyle name="Comma 2 4 3 2 5 2 2" xfId="16258"/>
    <cellStyle name="Comma 2 4 3 2 5 3" xfId="10178"/>
    <cellStyle name="Comma 2 4 3 2 5 4" xfId="12978"/>
    <cellStyle name="Comma 2 4 3 2 5 5" xfId="14724"/>
    <cellStyle name="Comma 2 4 3 2 6" xfId="5231"/>
    <cellStyle name="Comma 2 4 3 2 6 2" xfId="15686"/>
    <cellStyle name="Comma 2 4 3 2 7" xfId="10170"/>
    <cellStyle name="Comma 2 4 3 2 8" xfId="12970"/>
    <cellStyle name="Comma 2 4 3 2 9" xfId="14182"/>
    <cellStyle name="Comma 2 4 3 3" xfId="174"/>
    <cellStyle name="Comma 2 4 3 3 2" xfId="997"/>
    <cellStyle name="Comma 2 4 3 3 2 2" xfId="5778"/>
    <cellStyle name="Comma 2 4 3 3 2 2 2" xfId="16259"/>
    <cellStyle name="Comma 2 4 3 3 2 3" xfId="10180"/>
    <cellStyle name="Comma 2 4 3 3 2 4" xfId="12980"/>
    <cellStyle name="Comma 2 4 3 3 2 5" xfId="14725"/>
    <cellStyle name="Comma 2 4 3 3 3" xfId="998"/>
    <cellStyle name="Comma 2 4 3 3 3 2" xfId="5779"/>
    <cellStyle name="Comma 2 4 3 3 3 2 2" xfId="16260"/>
    <cellStyle name="Comma 2 4 3 3 3 3" xfId="10181"/>
    <cellStyle name="Comma 2 4 3 3 3 4" xfId="12981"/>
    <cellStyle name="Comma 2 4 3 3 3 5" xfId="14726"/>
    <cellStyle name="Comma 2 4 3 3 4" xfId="5234"/>
    <cellStyle name="Comma 2 4 3 3 4 2" xfId="15689"/>
    <cellStyle name="Comma 2 4 3 3 5" xfId="10179"/>
    <cellStyle name="Comma 2 4 3 3 6" xfId="12979"/>
    <cellStyle name="Comma 2 4 3 3 7" xfId="14185"/>
    <cellStyle name="Comma 2 4 3 4" xfId="175"/>
    <cellStyle name="Comma 2 4 3 4 2" xfId="999"/>
    <cellStyle name="Comma 2 4 3 4 2 2" xfId="5780"/>
    <cellStyle name="Comma 2 4 3 4 2 2 2" xfId="16261"/>
    <cellStyle name="Comma 2 4 3 4 2 3" xfId="10183"/>
    <cellStyle name="Comma 2 4 3 4 2 4" xfId="12983"/>
    <cellStyle name="Comma 2 4 3 4 2 5" xfId="14727"/>
    <cellStyle name="Comma 2 4 3 4 3" xfId="1000"/>
    <cellStyle name="Comma 2 4 3 4 3 2" xfId="5781"/>
    <cellStyle name="Comma 2 4 3 4 3 2 2" xfId="16262"/>
    <cellStyle name="Comma 2 4 3 4 3 3" xfId="10184"/>
    <cellStyle name="Comma 2 4 3 4 3 4" xfId="12984"/>
    <cellStyle name="Comma 2 4 3 4 3 5" xfId="14728"/>
    <cellStyle name="Comma 2 4 3 4 4" xfId="5235"/>
    <cellStyle name="Comma 2 4 3 4 4 2" xfId="15690"/>
    <cellStyle name="Comma 2 4 3 4 5" xfId="10182"/>
    <cellStyle name="Comma 2 4 3 4 6" xfId="12982"/>
    <cellStyle name="Comma 2 4 3 4 7" xfId="14186"/>
    <cellStyle name="Comma 2 4 3 5" xfId="1001"/>
    <cellStyle name="Comma 2 4 3 5 2" xfId="5782"/>
    <cellStyle name="Comma 2 4 3 5 2 2" xfId="16263"/>
    <cellStyle name="Comma 2 4 3 5 3" xfId="10185"/>
    <cellStyle name="Comma 2 4 3 5 4" xfId="12985"/>
    <cellStyle name="Comma 2 4 3 5 5" xfId="14729"/>
    <cellStyle name="Comma 2 4 3 6" xfId="1002"/>
    <cellStyle name="Comma 2 4 3 6 2" xfId="5783"/>
    <cellStyle name="Comma 2 4 3 6 2 2" xfId="16264"/>
    <cellStyle name="Comma 2 4 3 6 3" xfId="10186"/>
    <cellStyle name="Comma 2 4 3 6 4" xfId="12986"/>
    <cellStyle name="Comma 2 4 3 6 5" xfId="14730"/>
    <cellStyle name="Comma 2 4 3 7" xfId="5230"/>
    <cellStyle name="Comma 2 4 3 7 2" xfId="15685"/>
    <cellStyle name="Comma 2 4 3 8" xfId="10169"/>
    <cellStyle name="Comma 2 4 3 9" xfId="12969"/>
    <cellStyle name="Comma 2 4 4" xfId="176"/>
    <cellStyle name="Comma 2 4 4 2" xfId="177"/>
    <cellStyle name="Comma 2 4 4 2 2" xfId="1003"/>
    <cellStyle name="Comma 2 4 4 2 2 2" xfId="5784"/>
    <cellStyle name="Comma 2 4 4 2 2 2 2" xfId="16265"/>
    <cellStyle name="Comma 2 4 4 2 2 3" xfId="10189"/>
    <cellStyle name="Comma 2 4 4 2 2 4" xfId="12989"/>
    <cellStyle name="Comma 2 4 4 2 2 5" xfId="14731"/>
    <cellStyle name="Comma 2 4 4 2 3" xfId="1004"/>
    <cellStyle name="Comma 2 4 4 2 3 2" xfId="5785"/>
    <cellStyle name="Comma 2 4 4 2 3 2 2" xfId="16266"/>
    <cellStyle name="Comma 2 4 4 2 3 3" xfId="10190"/>
    <cellStyle name="Comma 2 4 4 2 3 4" xfId="12990"/>
    <cellStyle name="Comma 2 4 4 2 3 5" xfId="14732"/>
    <cellStyle name="Comma 2 4 4 2 4" xfId="5237"/>
    <cellStyle name="Comma 2 4 4 2 4 2" xfId="15692"/>
    <cellStyle name="Comma 2 4 4 2 5" xfId="10188"/>
    <cellStyle name="Comma 2 4 4 2 6" xfId="12988"/>
    <cellStyle name="Comma 2 4 4 2 7" xfId="14188"/>
    <cellStyle name="Comma 2 4 4 3" xfId="178"/>
    <cellStyle name="Comma 2 4 4 3 2" xfId="1005"/>
    <cellStyle name="Comma 2 4 4 3 2 2" xfId="5786"/>
    <cellStyle name="Comma 2 4 4 3 2 2 2" xfId="16267"/>
    <cellStyle name="Comma 2 4 4 3 2 3" xfId="10192"/>
    <cellStyle name="Comma 2 4 4 3 2 4" xfId="12992"/>
    <cellStyle name="Comma 2 4 4 3 2 5" xfId="14733"/>
    <cellStyle name="Comma 2 4 4 3 3" xfId="1006"/>
    <cellStyle name="Comma 2 4 4 3 3 2" xfId="5787"/>
    <cellStyle name="Comma 2 4 4 3 3 2 2" xfId="16268"/>
    <cellStyle name="Comma 2 4 4 3 3 3" xfId="10193"/>
    <cellStyle name="Comma 2 4 4 3 3 4" xfId="12993"/>
    <cellStyle name="Comma 2 4 4 3 3 5" xfId="14734"/>
    <cellStyle name="Comma 2 4 4 3 4" xfId="5238"/>
    <cellStyle name="Comma 2 4 4 3 4 2" xfId="15693"/>
    <cellStyle name="Comma 2 4 4 3 5" xfId="10191"/>
    <cellStyle name="Comma 2 4 4 3 6" xfId="12991"/>
    <cellStyle name="Comma 2 4 4 3 7" xfId="14189"/>
    <cellStyle name="Comma 2 4 4 4" xfId="1007"/>
    <cellStyle name="Comma 2 4 4 4 2" xfId="5788"/>
    <cellStyle name="Comma 2 4 4 4 2 2" xfId="16269"/>
    <cellStyle name="Comma 2 4 4 4 3" xfId="10194"/>
    <cellStyle name="Comma 2 4 4 4 4" xfId="12994"/>
    <cellStyle name="Comma 2 4 4 4 5" xfId="14735"/>
    <cellStyle name="Comma 2 4 4 5" xfId="1008"/>
    <cellStyle name="Comma 2 4 4 5 2" xfId="5789"/>
    <cellStyle name="Comma 2 4 4 5 2 2" xfId="16270"/>
    <cellStyle name="Comma 2 4 4 5 3" xfId="10195"/>
    <cellStyle name="Comma 2 4 4 5 4" xfId="12995"/>
    <cellStyle name="Comma 2 4 4 5 5" xfId="14736"/>
    <cellStyle name="Comma 2 4 4 6" xfId="5236"/>
    <cellStyle name="Comma 2 4 4 6 2" xfId="15691"/>
    <cellStyle name="Comma 2 4 4 7" xfId="10187"/>
    <cellStyle name="Comma 2 4 4 8" xfId="12987"/>
    <cellStyle name="Comma 2 4 4 9" xfId="14187"/>
    <cellStyle name="Comma 2 4 5" xfId="179"/>
    <cellStyle name="Comma 2 4 5 2" xfId="1009"/>
    <cellStyle name="Comma 2 4 5 2 2" xfId="5790"/>
    <cellStyle name="Comma 2 4 5 2 2 2" xfId="16271"/>
    <cellStyle name="Comma 2 4 5 2 3" xfId="10197"/>
    <cellStyle name="Comma 2 4 5 2 4" xfId="12997"/>
    <cellStyle name="Comma 2 4 5 2 5" xfId="14737"/>
    <cellStyle name="Comma 2 4 5 3" xfId="1010"/>
    <cellStyle name="Comma 2 4 5 3 2" xfId="5791"/>
    <cellStyle name="Comma 2 4 5 3 2 2" xfId="16272"/>
    <cellStyle name="Comma 2 4 5 3 3" xfId="10198"/>
    <cellStyle name="Comma 2 4 5 3 4" xfId="12998"/>
    <cellStyle name="Comma 2 4 5 3 5" xfId="14738"/>
    <cellStyle name="Comma 2 4 5 4" xfId="5239"/>
    <cellStyle name="Comma 2 4 5 4 2" xfId="15694"/>
    <cellStyle name="Comma 2 4 5 5" xfId="10196"/>
    <cellStyle name="Comma 2 4 5 6" xfId="12996"/>
    <cellStyle name="Comma 2 4 5 7" xfId="14190"/>
    <cellStyle name="Comma 2 4 6" xfId="180"/>
    <cellStyle name="Comma 2 4 6 2" xfId="1011"/>
    <cellStyle name="Comma 2 4 6 2 2" xfId="5792"/>
    <cellStyle name="Comma 2 4 6 2 2 2" xfId="16273"/>
    <cellStyle name="Comma 2 4 6 2 3" xfId="10200"/>
    <cellStyle name="Comma 2 4 6 2 4" xfId="13000"/>
    <cellStyle name="Comma 2 4 6 2 5" xfId="14739"/>
    <cellStyle name="Comma 2 4 6 3" xfId="1012"/>
    <cellStyle name="Comma 2 4 6 3 2" xfId="5793"/>
    <cellStyle name="Comma 2 4 6 3 2 2" xfId="16274"/>
    <cellStyle name="Comma 2 4 6 3 3" xfId="10201"/>
    <cellStyle name="Comma 2 4 6 3 4" xfId="13001"/>
    <cellStyle name="Comma 2 4 6 3 5" xfId="14740"/>
    <cellStyle name="Comma 2 4 6 4" xfId="5240"/>
    <cellStyle name="Comma 2 4 6 4 2" xfId="15695"/>
    <cellStyle name="Comma 2 4 6 5" xfId="10199"/>
    <cellStyle name="Comma 2 4 6 6" xfId="12999"/>
    <cellStyle name="Comma 2 4 6 7" xfId="14191"/>
    <cellStyle name="Comma 2 4 7" xfId="1013"/>
    <cellStyle name="Comma 2 4 7 2" xfId="3866"/>
    <cellStyle name="Comma 2 4 7 2 2" xfId="10203"/>
    <cellStyle name="Comma 2 4 7 2 3" xfId="13003"/>
    <cellStyle name="Comma 2 4 7 2 4" xfId="16275"/>
    <cellStyle name="Comma 2 4 7 3" xfId="5794"/>
    <cellStyle name="Comma 2 4 7 3 2" xfId="10204"/>
    <cellStyle name="Comma 2 4 7 3 3" xfId="13004"/>
    <cellStyle name="Comma 2 4 7 3 4" xfId="17140"/>
    <cellStyle name="Comma 2 4 7 4" xfId="10202"/>
    <cellStyle name="Comma 2 4 7 5" xfId="13002"/>
    <cellStyle name="Comma 2 4 7 6" xfId="14741"/>
    <cellStyle name="Comma 2 4 8" xfId="1014"/>
    <cellStyle name="Comma 2 4 8 2" xfId="1790"/>
    <cellStyle name="Comma 2 4 8 2 2" xfId="6463"/>
    <cellStyle name="Comma 2 4 8 2 2 2" xfId="17038"/>
    <cellStyle name="Comma 2 4 8 2 3" xfId="10206"/>
    <cellStyle name="Comma 2 4 8 2 4" xfId="13006"/>
    <cellStyle name="Comma 2 4 8 2 5" xfId="15419"/>
    <cellStyle name="Comma 2 4 8 3" xfId="4930"/>
    <cellStyle name="Comma 2 4 8 3 2" xfId="10207"/>
    <cellStyle name="Comma 2 4 8 3 3" xfId="13007"/>
    <cellStyle name="Comma 2 4 8 3 4" xfId="16276"/>
    <cellStyle name="Comma 2 4 8 4" xfId="5795"/>
    <cellStyle name="Comma 2 4 8 4 2" xfId="10208"/>
    <cellStyle name="Comma 2 4 8 4 3" xfId="13008"/>
    <cellStyle name="Comma 2 4 8 4 4" xfId="17111"/>
    <cellStyle name="Comma 2 4 8 5" xfId="10205"/>
    <cellStyle name="Comma 2 4 8 6" xfId="13005"/>
    <cellStyle name="Comma 2 4 8 7" xfId="14742"/>
    <cellStyle name="Comma 2 4 9" xfId="1644"/>
    <cellStyle name="Comma 2 4 9 2" xfId="3749"/>
    <cellStyle name="Comma 2 4 9 2 2" xfId="10210"/>
    <cellStyle name="Comma 2 4 9 2 3" xfId="13010"/>
    <cellStyle name="Comma 2 4 9 2 4" xfId="16906"/>
    <cellStyle name="Comma 2 4 9 3" xfId="6425"/>
    <cellStyle name="Comma 2 4 9 3 2" xfId="10211"/>
    <cellStyle name="Comma 2 4 9 3 3" xfId="13011"/>
    <cellStyle name="Comma 2 4 9 3 4" xfId="17110"/>
    <cellStyle name="Comma 2 4 9 4" xfId="10209"/>
    <cellStyle name="Comma 2 4 9 5" xfId="13009"/>
    <cellStyle name="Comma 2 4 9 6" xfId="15372"/>
    <cellStyle name="Comma 2 5" xfId="181"/>
    <cellStyle name="Comma 2 5 10" xfId="10212"/>
    <cellStyle name="Comma 2 5 11" xfId="13012"/>
    <cellStyle name="Comma 2 5 12" xfId="14078"/>
    <cellStyle name="Comma 2 5 2" xfId="182"/>
    <cellStyle name="Comma 2 5 2 10" xfId="14192"/>
    <cellStyle name="Comma 2 5 2 2" xfId="183"/>
    <cellStyle name="Comma 2 5 2 2 2" xfId="184"/>
    <cellStyle name="Comma 2 5 2 2 2 2" xfId="1015"/>
    <cellStyle name="Comma 2 5 2 2 2 2 2" xfId="5796"/>
    <cellStyle name="Comma 2 5 2 2 2 2 2 2" xfId="16277"/>
    <cellStyle name="Comma 2 5 2 2 2 2 3" xfId="10216"/>
    <cellStyle name="Comma 2 5 2 2 2 2 4" xfId="13016"/>
    <cellStyle name="Comma 2 5 2 2 2 2 5" xfId="14743"/>
    <cellStyle name="Comma 2 5 2 2 2 3" xfId="1016"/>
    <cellStyle name="Comma 2 5 2 2 2 3 2" xfId="5797"/>
    <cellStyle name="Comma 2 5 2 2 2 3 2 2" xfId="16278"/>
    <cellStyle name="Comma 2 5 2 2 2 3 3" xfId="10217"/>
    <cellStyle name="Comma 2 5 2 2 2 3 4" xfId="13017"/>
    <cellStyle name="Comma 2 5 2 2 2 3 5" xfId="14744"/>
    <cellStyle name="Comma 2 5 2 2 2 4" xfId="5243"/>
    <cellStyle name="Comma 2 5 2 2 2 4 2" xfId="15698"/>
    <cellStyle name="Comma 2 5 2 2 2 5" xfId="10215"/>
    <cellStyle name="Comma 2 5 2 2 2 6" xfId="13015"/>
    <cellStyle name="Comma 2 5 2 2 2 7" xfId="14194"/>
    <cellStyle name="Comma 2 5 2 2 3" xfId="185"/>
    <cellStyle name="Comma 2 5 2 2 3 2" xfId="1017"/>
    <cellStyle name="Comma 2 5 2 2 3 2 2" xfId="5798"/>
    <cellStyle name="Comma 2 5 2 2 3 2 2 2" xfId="16279"/>
    <cellStyle name="Comma 2 5 2 2 3 2 3" xfId="10219"/>
    <cellStyle name="Comma 2 5 2 2 3 2 4" xfId="13019"/>
    <cellStyle name="Comma 2 5 2 2 3 2 5" xfId="14745"/>
    <cellStyle name="Comma 2 5 2 2 3 3" xfId="1018"/>
    <cellStyle name="Comma 2 5 2 2 3 3 2" xfId="5799"/>
    <cellStyle name="Comma 2 5 2 2 3 3 2 2" xfId="16280"/>
    <cellStyle name="Comma 2 5 2 2 3 3 3" xfId="10220"/>
    <cellStyle name="Comma 2 5 2 2 3 3 4" xfId="13020"/>
    <cellStyle name="Comma 2 5 2 2 3 3 5" xfId="14746"/>
    <cellStyle name="Comma 2 5 2 2 3 4" xfId="5244"/>
    <cellStyle name="Comma 2 5 2 2 3 4 2" xfId="15699"/>
    <cellStyle name="Comma 2 5 2 2 3 5" xfId="10218"/>
    <cellStyle name="Comma 2 5 2 2 3 6" xfId="13018"/>
    <cellStyle name="Comma 2 5 2 2 3 7" xfId="14195"/>
    <cellStyle name="Comma 2 5 2 2 4" xfId="1019"/>
    <cellStyle name="Comma 2 5 2 2 4 2" xfId="5800"/>
    <cellStyle name="Comma 2 5 2 2 4 2 2" xfId="16281"/>
    <cellStyle name="Comma 2 5 2 2 4 3" xfId="10221"/>
    <cellStyle name="Comma 2 5 2 2 4 4" xfId="13021"/>
    <cellStyle name="Comma 2 5 2 2 4 5" xfId="14747"/>
    <cellStyle name="Comma 2 5 2 2 5" xfId="1020"/>
    <cellStyle name="Comma 2 5 2 2 5 2" xfId="5801"/>
    <cellStyle name="Comma 2 5 2 2 5 2 2" xfId="16282"/>
    <cellStyle name="Comma 2 5 2 2 5 3" xfId="10222"/>
    <cellStyle name="Comma 2 5 2 2 5 4" xfId="13022"/>
    <cellStyle name="Comma 2 5 2 2 5 5" xfId="14748"/>
    <cellStyle name="Comma 2 5 2 2 6" xfId="5242"/>
    <cellStyle name="Comma 2 5 2 2 6 2" xfId="15697"/>
    <cellStyle name="Comma 2 5 2 2 7" xfId="10214"/>
    <cellStyle name="Comma 2 5 2 2 8" xfId="13014"/>
    <cellStyle name="Comma 2 5 2 2 9" xfId="14193"/>
    <cellStyle name="Comma 2 5 2 3" xfId="186"/>
    <cellStyle name="Comma 2 5 2 3 2" xfId="1021"/>
    <cellStyle name="Comma 2 5 2 3 2 2" xfId="5802"/>
    <cellStyle name="Comma 2 5 2 3 2 2 2" xfId="16283"/>
    <cellStyle name="Comma 2 5 2 3 2 3" xfId="10224"/>
    <cellStyle name="Comma 2 5 2 3 2 4" xfId="13024"/>
    <cellStyle name="Comma 2 5 2 3 2 5" xfId="14749"/>
    <cellStyle name="Comma 2 5 2 3 3" xfId="1022"/>
    <cellStyle name="Comma 2 5 2 3 3 2" xfId="5803"/>
    <cellStyle name="Comma 2 5 2 3 3 2 2" xfId="16284"/>
    <cellStyle name="Comma 2 5 2 3 3 3" xfId="10225"/>
    <cellStyle name="Comma 2 5 2 3 3 4" xfId="13025"/>
    <cellStyle name="Comma 2 5 2 3 3 5" xfId="14750"/>
    <cellStyle name="Comma 2 5 2 3 4" xfId="5245"/>
    <cellStyle name="Comma 2 5 2 3 4 2" xfId="15700"/>
    <cellStyle name="Comma 2 5 2 3 5" xfId="10223"/>
    <cellStyle name="Comma 2 5 2 3 6" xfId="13023"/>
    <cellStyle name="Comma 2 5 2 3 7" xfId="14196"/>
    <cellStyle name="Comma 2 5 2 4" xfId="187"/>
    <cellStyle name="Comma 2 5 2 4 2" xfId="1023"/>
    <cellStyle name="Comma 2 5 2 4 2 2" xfId="5804"/>
    <cellStyle name="Comma 2 5 2 4 2 2 2" xfId="16285"/>
    <cellStyle name="Comma 2 5 2 4 2 3" xfId="10227"/>
    <cellStyle name="Comma 2 5 2 4 2 4" xfId="13027"/>
    <cellStyle name="Comma 2 5 2 4 2 5" xfId="14751"/>
    <cellStyle name="Comma 2 5 2 4 3" xfId="1024"/>
    <cellStyle name="Comma 2 5 2 4 3 2" xfId="5805"/>
    <cellStyle name="Comma 2 5 2 4 3 2 2" xfId="16286"/>
    <cellStyle name="Comma 2 5 2 4 3 3" xfId="10228"/>
    <cellStyle name="Comma 2 5 2 4 3 4" xfId="13028"/>
    <cellStyle name="Comma 2 5 2 4 3 5" xfId="14752"/>
    <cellStyle name="Comma 2 5 2 4 4" xfId="5246"/>
    <cellStyle name="Comma 2 5 2 4 4 2" xfId="15701"/>
    <cellStyle name="Comma 2 5 2 4 5" xfId="10226"/>
    <cellStyle name="Comma 2 5 2 4 6" xfId="13026"/>
    <cellStyle name="Comma 2 5 2 4 7" xfId="14197"/>
    <cellStyle name="Comma 2 5 2 5" xfId="1025"/>
    <cellStyle name="Comma 2 5 2 5 2" xfId="5806"/>
    <cellStyle name="Comma 2 5 2 5 2 2" xfId="16287"/>
    <cellStyle name="Comma 2 5 2 5 3" xfId="10229"/>
    <cellStyle name="Comma 2 5 2 5 4" xfId="13029"/>
    <cellStyle name="Comma 2 5 2 5 5" xfId="14753"/>
    <cellStyle name="Comma 2 5 2 6" xfId="1026"/>
    <cellStyle name="Comma 2 5 2 6 2" xfId="5807"/>
    <cellStyle name="Comma 2 5 2 6 2 2" xfId="16288"/>
    <cellStyle name="Comma 2 5 2 6 3" xfId="10230"/>
    <cellStyle name="Comma 2 5 2 6 4" xfId="13030"/>
    <cellStyle name="Comma 2 5 2 6 5" xfId="14754"/>
    <cellStyle name="Comma 2 5 2 7" xfId="5241"/>
    <cellStyle name="Comma 2 5 2 7 2" xfId="15696"/>
    <cellStyle name="Comma 2 5 2 8" xfId="10213"/>
    <cellStyle name="Comma 2 5 2 9" xfId="13013"/>
    <cellStyle name="Comma 2 5 3" xfId="188"/>
    <cellStyle name="Comma 2 5 3 2" xfId="189"/>
    <cellStyle name="Comma 2 5 3 2 2" xfId="1027"/>
    <cellStyle name="Comma 2 5 3 2 2 2" xfId="5808"/>
    <cellStyle name="Comma 2 5 3 2 2 2 2" xfId="16289"/>
    <cellStyle name="Comma 2 5 3 2 2 3" xfId="10233"/>
    <cellStyle name="Comma 2 5 3 2 2 4" xfId="13033"/>
    <cellStyle name="Comma 2 5 3 2 2 5" xfId="14755"/>
    <cellStyle name="Comma 2 5 3 2 3" xfId="1028"/>
    <cellStyle name="Comma 2 5 3 2 3 2" xfId="5809"/>
    <cellStyle name="Comma 2 5 3 2 3 2 2" xfId="16290"/>
    <cellStyle name="Comma 2 5 3 2 3 3" xfId="10234"/>
    <cellStyle name="Comma 2 5 3 2 3 4" xfId="13034"/>
    <cellStyle name="Comma 2 5 3 2 3 5" xfId="14756"/>
    <cellStyle name="Comma 2 5 3 2 4" xfId="5248"/>
    <cellStyle name="Comma 2 5 3 2 4 2" xfId="15703"/>
    <cellStyle name="Comma 2 5 3 2 5" xfId="10232"/>
    <cellStyle name="Comma 2 5 3 2 6" xfId="13032"/>
    <cellStyle name="Comma 2 5 3 2 7" xfId="14199"/>
    <cellStyle name="Comma 2 5 3 3" xfId="190"/>
    <cellStyle name="Comma 2 5 3 3 2" xfId="1029"/>
    <cellStyle name="Comma 2 5 3 3 2 2" xfId="5810"/>
    <cellStyle name="Comma 2 5 3 3 2 2 2" xfId="16291"/>
    <cellStyle name="Comma 2 5 3 3 2 3" xfId="10236"/>
    <cellStyle name="Comma 2 5 3 3 2 4" xfId="13036"/>
    <cellStyle name="Comma 2 5 3 3 2 5" xfId="14757"/>
    <cellStyle name="Comma 2 5 3 3 3" xfId="1030"/>
    <cellStyle name="Comma 2 5 3 3 3 2" xfId="5811"/>
    <cellStyle name="Comma 2 5 3 3 3 2 2" xfId="16292"/>
    <cellStyle name="Comma 2 5 3 3 3 3" xfId="10237"/>
    <cellStyle name="Comma 2 5 3 3 3 4" xfId="13037"/>
    <cellStyle name="Comma 2 5 3 3 3 5" xfId="14758"/>
    <cellStyle name="Comma 2 5 3 3 4" xfId="5249"/>
    <cellStyle name="Comma 2 5 3 3 4 2" xfId="15704"/>
    <cellStyle name="Comma 2 5 3 3 5" xfId="10235"/>
    <cellStyle name="Comma 2 5 3 3 6" xfId="13035"/>
    <cellStyle name="Comma 2 5 3 3 7" xfId="14200"/>
    <cellStyle name="Comma 2 5 3 4" xfId="1031"/>
    <cellStyle name="Comma 2 5 3 4 2" xfId="5812"/>
    <cellStyle name="Comma 2 5 3 4 2 2" xfId="16293"/>
    <cellStyle name="Comma 2 5 3 4 3" xfId="10238"/>
    <cellStyle name="Comma 2 5 3 4 4" xfId="13038"/>
    <cellStyle name="Comma 2 5 3 4 5" xfId="14759"/>
    <cellStyle name="Comma 2 5 3 5" xfId="1032"/>
    <cellStyle name="Comma 2 5 3 5 2" xfId="5813"/>
    <cellStyle name="Comma 2 5 3 5 2 2" xfId="16294"/>
    <cellStyle name="Comma 2 5 3 5 3" xfId="10239"/>
    <cellStyle name="Comma 2 5 3 5 4" xfId="13039"/>
    <cellStyle name="Comma 2 5 3 5 5" xfId="14760"/>
    <cellStyle name="Comma 2 5 3 6" xfId="5247"/>
    <cellStyle name="Comma 2 5 3 6 2" xfId="15702"/>
    <cellStyle name="Comma 2 5 3 7" xfId="10231"/>
    <cellStyle name="Comma 2 5 3 8" xfId="13031"/>
    <cellStyle name="Comma 2 5 3 9" xfId="14198"/>
    <cellStyle name="Comma 2 5 4" xfId="191"/>
    <cellStyle name="Comma 2 5 4 2" xfId="1033"/>
    <cellStyle name="Comma 2 5 4 2 2" xfId="5814"/>
    <cellStyle name="Comma 2 5 4 2 2 2" xfId="16295"/>
    <cellStyle name="Comma 2 5 4 2 3" xfId="10241"/>
    <cellStyle name="Comma 2 5 4 2 4" xfId="13041"/>
    <cellStyle name="Comma 2 5 4 2 5" xfId="14761"/>
    <cellStyle name="Comma 2 5 4 3" xfId="1034"/>
    <cellStyle name="Comma 2 5 4 3 2" xfId="5815"/>
    <cellStyle name="Comma 2 5 4 3 2 2" xfId="16296"/>
    <cellStyle name="Comma 2 5 4 3 3" xfId="10242"/>
    <cellStyle name="Comma 2 5 4 3 4" xfId="13042"/>
    <cellStyle name="Comma 2 5 4 3 5" xfId="14762"/>
    <cellStyle name="Comma 2 5 4 4" xfId="5250"/>
    <cellStyle name="Comma 2 5 4 4 2" xfId="15705"/>
    <cellStyle name="Comma 2 5 4 5" xfId="10240"/>
    <cellStyle name="Comma 2 5 4 6" xfId="13040"/>
    <cellStyle name="Comma 2 5 4 7" xfId="14201"/>
    <cellStyle name="Comma 2 5 5" xfId="192"/>
    <cellStyle name="Comma 2 5 5 2" xfId="1035"/>
    <cellStyle name="Comma 2 5 5 2 2" xfId="5816"/>
    <cellStyle name="Comma 2 5 5 2 2 2" xfId="16297"/>
    <cellStyle name="Comma 2 5 5 2 3" xfId="10244"/>
    <cellStyle name="Comma 2 5 5 2 4" xfId="13044"/>
    <cellStyle name="Comma 2 5 5 2 5" xfId="14763"/>
    <cellStyle name="Comma 2 5 5 3" xfId="1036"/>
    <cellStyle name="Comma 2 5 5 3 2" xfId="5817"/>
    <cellStyle name="Comma 2 5 5 3 2 2" xfId="16298"/>
    <cellStyle name="Comma 2 5 5 3 3" xfId="10245"/>
    <cellStyle name="Comma 2 5 5 3 4" xfId="13045"/>
    <cellStyle name="Comma 2 5 5 3 5" xfId="14764"/>
    <cellStyle name="Comma 2 5 5 4" xfId="5251"/>
    <cellStyle name="Comma 2 5 5 4 2" xfId="15706"/>
    <cellStyle name="Comma 2 5 5 5" xfId="10243"/>
    <cellStyle name="Comma 2 5 5 6" xfId="13043"/>
    <cellStyle name="Comma 2 5 5 7" xfId="14202"/>
    <cellStyle name="Comma 2 5 6" xfId="1037"/>
    <cellStyle name="Comma 2 5 6 2" xfId="5818"/>
    <cellStyle name="Comma 2 5 6 2 2" xfId="16299"/>
    <cellStyle name="Comma 2 5 6 3" xfId="10246"/>
    <cellStyle name="Comma 2 5 6 4" xfId="13046"/>
    <cellStyle name="Comma 2 5 6 5" xfId="14765"/>
    <cellStyle name="Comma 2 5 7" xfId="1038"/>
    <cellStyle name="Comma 2 5 7 2" xfId="5819"/>
    <cellStyle name="Comma 2 5 7 2 2" xfId="16300"/>
    <cellStyle name="Comma 2 5 7 3" xfId="10247"/>
    <cellStyle name="Comma 2 5 7 4" xfId="13047"/>
    <cellStyle name="Comma 2 5 7 5" xfId="14766"/>
    <cellStyle name="Comma 2 5 8" xfId="3799"/>
    <cellStyle name="Comma 2 5 8 2" xfId="10248"/>
    <cellStyle name="Comma 2 5 8 3" xfId="13048"/>
    <cellStyle name="Comma 2 5 8 4" xfId="15573"/>
    <cellStyle name="Comma 2 5 9" xfId="5129"/>
    <cellStyle name="Comma 2 5 9 2" xfId="10249"/>
    <cellStyle name="Comma 2 5 9 3" xfId="13049"/>
    <cellStyle name="Comma 2 5 9 4" xfId="17109"/>
    <cellStyle name="Comma 2 6" xfId="193"/>
    <cellStyle name="Comma 2 6 10" xfId="10250"/>
    <cellStyle name="Comma 2 6 11" xfId="13050"/>
    <cellStyle name="Comma 2 6 12" xfId="14203"/>
    <cellStyle name="Comma 2 6 2" xfId="194"/>
    <cellStyle name="Comma 2 6 2 2" xfId="195"/>
    <cellStyle name="Comma 2 6 2 2 2" xfId="1039"/>
    <cellStyle name="Comma 2 6 2 2 2 2" xfId="5820"/>
    <cellStyle name="Comma 2 6 2 2 2 2 2" xfId="16301"/>
    <cellStyle name="Comma 2 6 2 2 2 3" xfId="10253"/>
    <cellStyle name="Comma 2 6 2 2 2 4" xfId="13053"/>
    <cellStyle name="Comma 2 6 2 2 2 5" xfId="14767"/>
    <cellStyle name="Comma 2 6 2 2 3" xfId="1040"/>
    <cellStyle name="Comma 2 6 2 2 3 2" xfId="5821"/>
    <cellStyle name="Comma 2 6 2 2 3 2 2" xfId="16302"/>
    <cellStyle name="Comma 2 6 2 2 3 3" xfId="10254"/>
    <cellStyle name="Comma 2 6 2 2 3 4" xfId="13054"/>
    <cellStyle name="Comma 2 6 2 2 3 5" xfId="14768"/>
    <cellStyle name="Comma 2 6 2 2 4" xfId="5254"/>
    <cellStyle name="Comma 2 6 2 2 4 2" xfId="15709"/>
    <cellStyle name="Comma 2 6 2 2 5" xfId="10252"/>
    <cellStyle name="Comma 2 6 2 2 6" xfId="13052"/>
    <cellStyle name="Comma 2 6 2 2 7" xfId="14205"/>
    <cellStyle name="Comma 2 6 2 3" xfId="196"/>
    <cellStyle name="Comma 2 6 2 3 2" xfId="1041"/>
    <cellStyle name="Comma 2 6 2 3 2 2" xfId="5822"/>
    <cellStyle name="Comma 2 6 2 3 2 2 2" xfId="16303"/>
    <cellStyle name="Comma 2 6 2 3 2 3" xfId="10256"/>
    <cellStyle name="Comma 2 6 2 3 2 4" xfId="13056"/>
    <cellStyle name="Comma 2 6 2 3 2 5" xfId="14769"/>
    <cellStyle name="Comma 2 6 2 3 3" xfId="1042"/>
    <cellStyle name="Comma 2 6 2 3 3 2" xfId="5823"/>
    <cellStyle name="Comma 2 6 2 3 3 2 2" xfId="16304"/>
    <cellStyle name="Comma 2 6 2 3 3 3" xfId="10257"/>
    <cellStyle name="Comma 2 6 2 3 3 4" xfId="13057"/>
    <cellStyle name="Comma 2 6 2 3 3 5" xfId="14770"/>
    <cellStyle name="Comma 2 6 2 3 4" xfId="5255"/>
    <cellStyle name="Comma 2 6 2 3 4 2" xfId="15710"/>
    <cellStyle name="Comma 2 6 2 3 5" xfId="10255"/>
    <cellStyle name="Comma 2 6 2 3 6" xfId="13055"/>
    <cellStyle name="Comma 2 6 2 3 7" xfId="14206"/>
    <cellStyle name="Comma 2 6 2 4" xfId="1043"/>
    <cellStyle name="Comma 2 6 2 4 2" xfId="5824"/>
    <cellStyle name="Comma 2 6 2 4 2 2" xfId="16305"/>
    <cellStyle name="Comma 2 6 2 4 3" xfId="10258"/>
    <cellStyle name="Comma 2 6 2 4 4" xfId="13058"/>
    <cellStyle name="Comma 2 6 2 4 5" xfId="14771"/>
    <cellStyle name="Comma 2 6 2 5" xfId="1044"/>
    <cellStyle name="Comma 2 6 2 5 2" xfId="5825"/>
    <cellStyle name="Comma 2 6 2 5 2 2" xfId="16306"/>
    <cellStyle name="Comma 2 6 2 5 3" xfId="10259"/>
    <cellStyle name="Comma 2 6 2 5 4" xfId="13059"/>
    <cellStyle name="Comma 2 6 2 5 5" xfId="14772"/>
    <cellStyle name="Comma 2 6 2 6" xfId="5253"/>
    <cellStyle name="Comma 2 6 2 6 2" xfId="15708"/>
    <cellStyle name="Comma 2 6 2 7" xfId="10251"/>
    <cellStyle name="Comma 2 6 2 8" xfId="13051"/>
    <cellStyle name="Comma 2 6 2 9" xfId="14204"/>
    <cellStyle name="Comma 2 6 3" xfId="197"/>
    <cellStyle name="Comma 2 6 3 2" xfId="1045"/>
    <cellStyle name="Comma 2 6 3 2 2" xfId="5826"/>
    <cellStyle name="Comma 2 6 3 2 2 2" xfId="16307"/>
    <cellStyle name="Comma 2 6 3 2 3" xfId="10261"/>
    <cellStyle name="Comma 2 6 3 2 4" xfId="13061"/>
    <cellStyle name="Comma 2 6 3 2 5" xfId="14773"/>
    <cellStyle name="Comma 2 6 3 3" xfId="1046"/>
    <cellStyle name="Comma 2 6 3 3 2" xfId="5827"/>
    <cellStyle name="Comma 2 6 3 3 2 2" xfId="16308"/>
    <cellStyle name="Comma 2 6 3 3 3" xfId="10262"/>
    <cellStyle name="Comma 2 6 3 3 4" xfId="13062"/>
    <cellStyle name="Comma 2 6 3 3 5" xfId="14774"/>
    <cellStyle name="Comma 2 6 3 4" xfId="5256"/>
    <cellStyle name="Comma 2 6 3 4 2" xfId="15711"/>
    <cellStyle name="Comma 2 6 3 5" xfId="10260"/>
    <cellStyle name="Comma 2 6 3 6" xfId="13060"/>
    <cellStyle name="Comma 2 6 3 7" xfId="14207"/>
    <cellStyle name="Comma 2 6 4" xfId="198"/>
    <cellStyle name="Comma 2 6 4 2" xfId="1047"/>
    <cellStyle name="Comma 2 6 4 2 2" xfId="5828"/>
    <cellStyle name="Comma 2 6 4 2 2 2" xfId="16309"/>
    <cellStyle name="Comma 2 6 4 2 3" xfId="10264"/>
    <cellStyle name="Comma 2 6 4 2 4" xfId="13064"/>
    <cellStyle name="Comma 2 6 4 2 5" xfId="14775"/>
    <cellStyle name="Comma 2 6 4 3" xfId="1048"/>
    <cellStyle name="Comma 2 6 4 3 2" xfId="5829"/>
    <cellStyle name="Comma 2 6 4 3 2 2" xfId="16310"/>
    <cellStyle name="Comma 2 6 4 3 3" xfId="10265"/>
    <cellStyle name="Comma 2 6 4 3 4" xfId="13065"/>
    <cellStyle name="Comma 2 6 4 3 5" xfId="14776"/>
    <cellStyle name="Comma 2 6 4 4" xfId="5257"/>
    <cellStyle name="Comma 2 6 4 4 2" xfId="15712"/>
    <cellStyle name="Comma 2 6 4 5" xfId="10263"/>
    <cellStyle name="Comma 2 6 4 6" xfId="13063"/>
    <cellStyle name="Comma 2 6 4 7" xfId="14208"/>
    <cellStyle name="Comma 2 6 5" xfId="1049"/>
    <cellStyle name="Comma 2 6 5 2" xfId="5830"/>
    <cellStyle name="Comma 2 6 5 2 2" xfId="16311"/>
    <cellStyle name="Comma 2 6 5 3" xfId="10266"/>
    <cellStyle name="Comma 2 6 5 4" xfId="13066"/>
    <cellStyle name="Comma 2 6 5 5" xfId="14777"/>
    <cellStyle name="Comma 2 6 6" xfId="1050"/>
    <cellStyle name="Comma 2 6 6 2" xfId="5831"/>
    <cellStyle name="Comma 2 6 6 2 2" xfId="16312"/>
    <cellStyle name="Comma 2 6 6 3" xfId="10267"/>
    <cellStyle name="Comma 2 6 6 4" xfId="13067"/>
    <cellStyle name="Comma 2 6 6 5" xfId="14778"/>
    <cellStyle name="Comma 2 6 7" xfId="1649"/>
    <cellStyle name="Comma 2 6 7 2" xfId="4059"/>
    <cellStyle name="Comma 2 6 7 2 2" xfId="10269"/>
    <cellStyle name="Comma 2 6 7 2 3" xfId="13069"/>
    <cellStyle name="Comma 2 6 7 2 4" xfId="16911"/>
    <cellStyle name="Comma 2 6 7 3" xfId="6430"/>
    <cellStyle name="Comma 2 6 7 3 2" xfId="10270"/>
    <cellStyle name="Comma 2 6 7 3 3" xfId="13070"/>
    <cellStyle name="Comma 2 6 7 3 4" xfId="17139"/>
    <cellStyle name="Comma 2 6 7 4" xfId="10268"/>
    <cellStyle name="Comma 2 6 7 5" xfId="13068"/>
    <cellStyle name="Comma 2 6 7 6" xfId="15378"/>
    <cellStyle name="Comma 2 6 8" xfId="6610"/>
    <cellStyle name="Comma 2 6 8 2" xfId="16945"/>
    <cellStyle name="Comma 2 6 8 3" xfId="15491"/>
    <cellStyle name="Comma 2 6 9" xfId="5252"/>
    <cellStyle name="Comma 2 6 9 2" xfId="15707"/>
    <cellStyle name="Comma 2 7" xfId="199"/>
    <cellStyle name="Comma 2 7 2" xfId="200"/>
    <cellStyle name="Comma 2 7 2 2" xfId="1051"/>
    <cellStyle name="Comma 2 7 2 2 2" xfId="5832"/>
    <cellStyle name="Comma 2 7 2 2 2 2" xfId="16313"/>
    <cellStyle name="Comma 2 7 2 2 3" xfId="10273"/>
    <cellStyle name="Comma 2 7 2 2 4" xfId="13073"/>
    <cellStyle name="Comma 2 7 2 2 5" xfId="14779"/>
    <cellStyle name="Comma 2 7 2 3" xfId="1052"/>
    <cellStyle name="Comma 2 7 2 3 2" xfId="5833"/>
    <cellStyle name="Comma 2 7 2 3 2 2" xfId="16314"/>
    <cellStyle name="Comma 2 7 2 3 3" xfId="10274"/>
    <cellStyle name="Comma 2 7 2 3 4" xfId="13074"/>
    <cellStyle name="Comma 2 7 2 3 5" xfId="14780"/>
    <cellStyle name="Comma 2 7 2 4" xfId="5259"/>
    <cellStyle name="Comma 2 7 2 4 2" xfId="15714"/>
    <cellStyle name="Comma 2 7 2 5" xfId="10272"/>
    <cellStyle name="Comma 2 7 2 6" xfId="13072"/>
    <cellStyle name="Comma 2 7 2 7" xfId="14210"/>
    <cellStyle name="Comma 2 7 3" xfId="201"/>
    <cellStyle name="Comma 2 7 3 2" xfId="1053"/>
    <cellStyle name="Comma 2 7 3 2 2" xfId="5834"/>
    <cellStyle name="Comma 2 7 3 2 2 2" xfId="16315"/>
    <cellStyle name="Comma 2 7 3 2 3" xfId="10276"/>
    <cellStyle name="Comma 2 7 3 2 4" xfId="13076"/>
    <cellStyle name="Comma 2 7 3 2 5" xfId="14781"/>
    <cellStyle name="Comma 2 7 3 3" xfId="1054"/>
    <cellStyle name="Comma 2 7 3 3 2" xfId="5835"/>
    <cellStyle name="Comma 2 7 3 3 2 2" xfId="16316"/>
    <cellStyle name="Comma 2 7 3 3 3" xfId="10277"/>
    <cellStyle name="Comma 2 7 3 3 4" xfId="13077"/>
    <cellStyle name="Comma 2 7 3 3 5" xfId="14782"/>
    <cellStyle name="Comma 2 7 3 4" xfId="5260"/>
    <cellStyle name="Comma 2 7 3 4 2" xfId="15715"/>
    <cellStyle name="Comma 2 7 3 5" xfId="10275"/>
    <cellStyle name="Comma 2 7 3 6" xfId="13075"/>
    <cellStyle name="Comma 2 7 3 7" xfId="14211"/>
    <cellStyle name="Comma 2 7 4" xfId="1055"/>
    <cellStyle name="Comma 2 7 4 2" xfId="5836"/>
    <cellStyle name="Comma 2 7 4 2 2" xfId="16317"/>
    <cellStyle name="Comma 2 7 4 3" xfId="10278"/>
    <cellStyle name="Comma 2 7 4 4" xfId="13078"/>
    <cellStyle name="Comma 2 7 4 5" xfId="14783"/>
    <cellStyle name="Comma 2 7 5" xfId="1056"/>
    <cellStyle name="Comma 2 7 5 2" xfId="5837"/>
    <cellStyle name="Comma 2 7 5 2 2" xfId="16318"/>
    <cellStyle name="Comma 2 7 5 3" xfId="10279"/>
    <cellStyle name="Comma 2 7 5 4" xfId="13079"/>
    <cellStyle name="Comma 2 7 5 5" xfId="14784"/>
    <cellStyle name="Comma 2 7 6" xfId="5258"/>
    <cellStyle name="Comma 2 7 6 2" xfId="15713"/>
    <cellStyle name="Comma 2 7 7" xfId="10271"/>
    <cellStyle name="Comma 2 7 8" xfId="13071"/>
    <cellStyle name="Comma 2 7 9" xfId="14209"/>
    <cellStyle name="Comma 2 8" xfId="202"/>
    <cellStyle name="Comma 2 8 2" xfId="1057"/>
    <cellStyle name="Comma 2 8 2 2" xfId="5838"/>
    <cellStyle name="Comma 2 8 2 2 2" xfId="16319"/>
    <cellStyle name="Comma 2 8 2 3" xfId="10281"/>
    <cellStyle name="Comma 2 8 2 4" xfId="13081"/>
    <cellStyle name="Comma 2 8 2 5" xfId="14785"/>
    <cellStyle name="Comma 2 8 3" xfId="1058"/>
    <cellStyle name="Comma 2 8 3 2" xfId="5839"/>
    <cellStyle name="Comma 2 8 3 2 2" xfId="16320"/>
    <cellStyle name="Comma 2 8 3 3" xfId="10282"/>
    <cellStyle name="Comma 2 8 3 4" xfId="13082"/>
    <cellStyle name="Comma 2 8 3 5" xfId="14786"/>
    <cellStyle name="Comma 2 8 4" xfId="5261"/>
    <cellStyle name="Comma 2 8 4 2" xfId="15716"/>
    <cellStyle name="Comma 2 8 5" xfId="10280"/>
    <cellStyle name="Comma 2 8 6" xfId="13080"/>
    <cellStyle name="Comma 2 8 7" xfId="14212"/>
    <cellStyle name="Comma 2 9" xfId="203"/>
    <cellStyle name="Comma 2 9 2" xfId="1059"/>
    <cellStyle name="Comma 2 9 2 2" xfId="5840"/>
    <cellStyle name="Comma 2 9 2 2 2" xfId="16321"/>
    <cellStyle name="Comma 2 9 2 3" xfId="10284"/>
    <cellStyle name="Comma 2 9 2 4" xfId="13084"/>
    <cellStyle name="Comma 2 9 2 5" xfId="14787"/>
    <cellStyle name="Comma 2 9 3" xfId="1060"/>
    <cellStyle name="Comma 2 9 3 2" xfId="5841"/>
    <cellStyle name="Comma 2 9 3 2 2" xfId="16322"/>
    <cellStyle name="Comma 2 9 3 3" xfId="10285"/>
    <cellStyle name="Comma 2 9 3 4" xfId="13085"/>
    <cellStyle name="Comma 2 9 3 5" xfId="14788"/>
    <cellStyle name="Comma 2 9 4" xfId="5262"/>
    <cellStyle name="Comma 2 9 4 2" xfId="15717"/>
    <cellStyle name="Comma 2 9 5" xfId="10283"/>
    <cellStyle name="Comma 2 9 6" xfId="13083"/>
    <cellStyle name="Comma 2 9 7" xfId="14213"/>
    <cellStyle name="Comma 2_2" xfId="1791"/>
    <cellStyle name="Comma 20" xfId="2357"/>
    <cellStyle name="Comma 20 2" xfId="6464"/>
    <cellStyle name="Comma 20 2 2" xfId="17039"/>
    <cellStyle name="Comma 20 3" xfId="10286"/>
    <cellStyle name="Comma 20 4" xfId="13086"/>
    <cellStyle name="Comma 20 5" xfId="15420"/>
    <cellStyle name="Comma 21" xfId="2358"/>
    <cellStyle name="Comma 21 2" xfId="6465"/>
    <cellStyle name="Comma 21 2 2" xfId="17040"/>
    <cellStyle name="Comma 21 3" xfId="10287"/>
    <cellStyle name="Comma 21 4" xfId="13087"/>
    <cellStyle name="Comma 21 5" xfId="15421"/>
    <cellStyle name="Comma 22" xfId="2359"/>
    <cellStyle name="Comma 22 2" xfId="6466"/>
    <cellStyle name="Comma 22 2 2" xfId="17041"/>
    <cellStyle name="Comma 22 3" xfId="10288"/>
    <cellStyle name="Comma 22 4" xfId="13088"/>
    <cellStyle name="Comma 22 5" xfId="15422"/>
    <cellStyle name="Comma 23" xfId="2360"/>
    <cellStyle name="Comma 23 2" xfId="6467"/>
    <cellStyle name="Comma 23 2 2" xfId="17042"/>
    <cellStyle name="Comma 23 3" xfId="10289"/>
    <cellStyle name="Comma 23 4" xfId="13089"/>
    <cellStyle name="Comma 23 5" xfId="15423"/>
    <cellStyle name="Comma 24" xfId="2361"/>
    <cellStyle name="Comma 24 2" xfId="6468"/>
    <cellStyle name="Comma 24 2 2" xfId="17043"/>
    <cellStyle name="Comma 24 3" xfId="10290"/>
    <cellStyle name="Comma 24 4" xfId="13090"/>
    <cellStyle name="Comma 24 5" xfId="15424"/>
    <cellStyle name="Comma 25" xfId="2362"/>
    <cellStyle name="Comma 25 2" xfId="6469"/>
    <cellStyle name="Comma 25 2 2" xfId="17044"/>
    <cellStyle name="Comma 25 3" xfId="10291"/>
    <cellStyle name="Comma 25 4" xfId="13091"/>
    <cellStyle name="Comma 25 5" xfId="15425"/>
    <cellStyle name="Comma 26" xfId="2363"/>
    <cellStyle name="Comma 26 2" xfId="6470"/>
    <cellStyle name="Comma 26 2 2" xfId="17045"/>
    <cellStyle name="Comma 26 3" xfId="10292"/>
    <cellStyle name="Comma 26 4" xfId="13092"/>
    <cellStyle name="Comma 26 5" xfId="15426"/>
    <cellStyle name="Comma 27" xfId="2364"/>
    <cellStyle name="Comma 27 2" xfId="6471"/>
    <cellStyle name="Comma 27 2 2" xfId="17046"/>
    <cellStyle name="Comma 27 3" xfId="10293"/>
    <cellStyle name="Comma 27 4" xfId="13093"/>
    <cellStyle name="Comma 27 5" xfId="15427"/>
    <cellStyle name="Comma 28" xfId="2365"/>
    <cellStyle name="Comma 28 2" xfId="6472"/>
    <cellStyle name="Comma 28 2 2" xfId="17047"/>
    <cellStyle name="Comma 28 3" xfId="10294"/>
    <cellStyle name="Comma 28 4" xfId="13094"/>
    <cellStyle name="Comma 28 5" xfId="15428"/>
    <cellStyle name="Comma 29" xfId="2366"/>
    <cellStyle name="Comma 29 2" xfId="6473"/>
    <cellStyle name="Comma 29 2 2" xfId="17048"/>
    <cellStyle name="Comma 29 3" xfId="10295"/>
    <cellStyle name="Comma 29 4" xfId="13095"/>
    <cellStyle name="Comma 29 5" xfId="15429"/>
    <cellStyle name="Comma 3" xfId="204"/>
    <cellStyle name="Comma 3 10" xfId="673"/>
    <cellStyle name="Comma 3 10 2" xfId="1061"/>
    <cellStyle name="Comma 3 10 2 2" xfId="4081"/>
    <cellStyle name="Comma 3 10 2 2 2" xfId="10299"/>
    <cellStyle name="Comma 3 10 2 2 3" xfId="13099"/>
    <cellStyle name="Comma 3 10 2 2 4" xfId="17049"/>
    <cellStyle name="Comma 3 10 2 3" xfId="6474"/>
    <cellStyle name="Comma 3 10 2 3 2" xfId="10300"/>
    <cellStyle name="Comma 3 10 2 3 3" xfId="13100"/>
    <cellStyle name="Comma 3 10 2 3 4" xfId="17107"/>
    <cellStyle name="Comma 3 10 2 4" xfId="10298"/>
    <cellStyle name="Comma 3 10 2 5" xfId="13098"/>
    <cellStyle name="Comma 3 10 2 6" xfId="15430"/>
    <cellStyle name="Comma 3 10 3" xfId="6743"/>
    <cellStyle name="Comma 3 10 3 2" xfId="17300"/>
    <cellStyle name="Comma 3 10 3 3" xfId="15504"/>
    <cellStyle name="Comma 3 10 4" xfId="5842"/>
    <cellStyle name="Comma 3 10 4 2" xfId="16323"/>
    <cellStyle name="Comma 3 10 5" xfId="10297"/>
    <cellStyle name="Comma 3 10 5 2" xfId="17108"/>
    <cellStyle name="Comma 3 10 6" xfId="13097"/>
    <cellStyle name="Comma 3 10 7" xfId="14789"/>
    <cellStyle name="Comma 3 11" xfId="1062"/>
    <cellStyle name="Comma 3 11 2" xfId="4011"/>
    <cellStyle name="Comma 3 11 2 2" xfId="10302"/>
    <cellStyle name="Comma 3 11 2 3" xfId="13102"/>
    <cellStyle name="Comma 3 11 2 4" xfId="16324"/>
    <cellStyle name="Comma 3 11 3" xfId="5843"/>
    <cellStyle name="Comma 3 11 3 2" xfId="10303"/>
    <cellStyle name="Comma 3 11 3 3" xfId="13103"/>
    <cellStyle name="Comma 3 11 3 4" xfId="17186"/>
    <cellStyle name="Comma 3 11 4" xfId="10301"/>
    <cellStyle name="Comma 3 11 5" xfId="13101"/>
    <cellStyle name="Comma 3 11 6" xfId="14790"/>
    <cellStyle name="Comma 3 12" xfId="1645"/>
    <cellStyle name="Comma 3 12 2" xfId="1792"/>
    <cellStyle name="Comma 3 12 2 2" xfId="6475"/>
    <cellStyle name="Comma 3 12 2 2 2" xfId="17050"/>
    <cellStyle name="Comma 3 12 2 3" xfId="10305"/>
    <cellStyle name="Comma 3 12 2 4" xfId="13105"/>
    <cellStyle name="Comma 3 12 2 5" xfId="15431"/>
    <cellStyle name="Comma 3 12 3" xfId="4058"/>
    <cellStyle name="Comma 3 12 3 2" xfId="10306"/>
    <cellStyle name="Comma 3 12 3 3" xfId="13106"/>
    <cellStyle name="Comma 3 12 3 4" xfId="16907"/>
    <cellStyle name="Comma 3 12 4" xfId="6426"/>
    <cellStyle name="Comma 3 12 4 2" xfId="10307"/>
    <cellStyle name="Comma 3 12 4 3" xfId="13107"/>
    <cellStyle name="Comma 3 12 4 4" xfId="17229"/>
    <cellStyle name="Comma 3 12 5" xfId="10304"/>
    <cellStyle name="Comma 3 12 6" xfId="13104"/>
    <cellStyle name="Comma 3 12 7" xfId="15373"/>
    <cellStyle name="Comma 3 13" xfId="1663"/>
    <cellStyle name="Comma 3 13 2" xfId="6435"/>
    <cellStyle name="Comma 3 13 2 2" xfId="16917"/>
    <cellStyle name="Comma 3 13 3" xfId="10308"/>
    <cellStyle name="Comma 3 13 4" xfId="13108"/>
    <cellStyle name="Comma 3 13 5" xfId="15383"/>
    <cellStyle name="Comma 3 14" xfId="3838"/>
    <cellStyle name="Comma 3 14 2" xfId="10309"/>
    <cellStyle name="Comma 3 14 3" xfId="13109"/>
    <cellStyle name="Comma 3 14 4" xfId="15556"/>
    <cellStyle name="Comma 3 15" xfId="4946"/>
    <cellStyle name="Comma 3 15 2" xfId="10310"/>
    <cellStyle name="Comma 3 15 3" xfId="13110"/>
    <cellStyle name="Comma 3 15 4" xfId="17138"/>
    <cellStyle name="Comma 3 16" xfId="5119"/>
    <cellStyle name="Comma 3 16 2" xfId="10311"/>
    <cellStyle name="Comma 3 16 3" xfId="13111"/>
    <cellStyle name="Comma 3 16 4" xfId="17310"/>
    <cellStyle name="Comma 3 17" xfId="10296"/>
    <cellStyle name="Comma 3 18" xfId="13096"/>
    <cellStyle name="Comma 3 19" xfId="14071"/>
    <cellStyle name="Comma 3 2" xfId="205"/>
    <cellStyle name="Comma 3 2 10" xfId="1063"/>
    <cellStyle name="Comma 3 2 10 2" xfId="5844"/>
    <cellStyle name="Comma 3 2 10 2 2" xfId="16325"/>
    <cellStyle name="Comma 3 2 10 3" xfId="10313"/>
    <cellStyle name="Comma 3 2 10 4" xfId="13113"/>
    <cellStyle name="Comma 3 2 10 5" xfId="14791"/>
    <cellStyle name="Comma 3 2 11" xfId="4004"/>
    <cellStyle name="Comma 3 2 11 2" xfId="10314"/>
    <cellStyle name="Comma 3 2 11 3" xfId="13114"/>
    <cellStyle name="Comma 3 2 11 4" xfId="15574"/>
    <cellStyle name="Comma 3 2 12" xfId="5130"/>
    <cellStyle name="Comma 3 2 12 2" xfId="10315"/>
    <cellStyle name="Comma 3 2 12 3" xfId="13115"/>
    <cellStyle name="Comma 3 2 12 4" xfId="17106"/>
    <cellStyle name="Comma 3 2 13" xfId="10312"/>
    <cellStyle name="Comma 3 2 14" xfId="13112"/>
    <cellStyle name="Comma 3 2 15" xfId="14079"/>
    <cellStyle name="Comma 3 2 2" xfId="206"/>
    <cellStyle name="Comma 3 2 2 10" xfId="10316"/>
    <cellStyle name="Comma 3 2 2 11" xfId="13116"/>
    <cellStyle name="Comma 3 2 2 12" xfId="14214"/>
    <cellStyle name="Comma 3 2 2 2" xfId="207"/>
    <cellStyle name="Comma 3 2 2 2 10" xfId="13117"/>
    <cellStyle name="Comma 3 2 2 2 11" xfId="14215"/>
    <cellStyle name="Comma 3 2 2 2 2" xfId="208"/>
    <cellStyle name="Comma 3 2 2 2 2 10" xfId="14216"/>
    <cellStyle name="Comma 3 2 2 2 2 2" xfId="209"/>
    <cellStyle name="Comma 3 2 2 2 2 2 2" xfId="210"/>
    <cellStyle name="Comma 3 2 2 2 2 2 2 2" xfId="1064"/>
    <cellStyle name="Comma 3 2 2 2 2 2 2 2 2" xfId="5845"/>
    <cellStyle name="Comma 3 2 2 2 2 2 2 2 2 2" xfId="16326"/>
    <cellStyle name="Comma 3 2 2 2 2 2 2 2 3" xfId="10321"/>
    <cellStyle name="Comma 3 2 2 2 2 2 2 2 4" xfId="13121"/>
    <cellStyle name="Comma 3 2 2 2 2 2 2 2 5" xfId="14792"/>
    <cellStyle name="Comma 3 2 2 2 2 2 2 3" xfId="1065"/>
    <cellStyle name="Comma 3 2 2 2 2 2 2 3 2" xfId="5846"/>
    <cellStyle name="Comma 3 2 2 2 2 2 2 3 2 2" xfId="16327"/>
    <cellStyle name="Comma 3 2 2 2 2 2 2 3 3" xfId="10322"/>
    <cellStyle name="Comma 3 2 2 2 2 2 2 3 4" xfId="13122"/>
    <cellStyle name="Comma 3 2 2 2 2 2 2 3 5" xfId="14793"/>
    <cellStyle name="Comma 3 2 2 2 2 2 2 4" xfId="5267"/>
    <cellStyle name="Comma 3 2 2 2 2 2 2 4 2" xfId="15722"/>
    <cellStyle name="Comma 3 2 2 2 2 2 2 5" xfId="10320"/>
    <cellStyle name="Comma 3 2 2 2 2 2 2 6" xfId="13120"/>
    <cellStyle name="Comma 3 2 2 2 2 2 2 7" xfId="14218"/>
    <cellStyle name="Comma 3 2 2 2 2 2 3" xfId="211"/>
    <cellStyle name="Comma 3 2 2 2 2 2 3 2" xfId="1066"/>
    <cellStyle name="Comma 3 2 2 2 2 2 3 2 2" xfId="5847"/>
    <cellStyle name="Comma 3 2 2 2 2 2 3 2 2 2" xfId="16328"/>
    <cellStyle name="Comma 3 2 2 2 2 2 3 2 3" xfId="10324"/>
    <cellStyle name="Comma 3 2 2 2 2 2 3 2 4" xfId="13124"/>
    <cellStyle name="Comma 3 2 2 2 2 2 3 2 5" xfId="14794"/>
    <cellStyle name="Comma 3 2 2 2 2 2 3 3" xfId="1067"/>
    <cellStyle name="Comma 3 2 2 2 2 2 3 3 2" xfId="5848"/>
    <cellStyle name="Comma 3 2 2 2 2 2 3 3 2 2" xfId="16329"/>
    <cellStyle name="Comma 3 2 2 2 2 2 3 3 3" xfId="10325"/>
    <cellStyle name="Comma 3 2 2 2 2 2 3 3 4" xfId="13125"/>
    <cellStyle name="Comma 3 2 2 2 2 2 3 3 5" xfId="14795"/>
    <cellStyle name="Comma 3 2 2 2 2 2 3 4" xfId="5268"/>
    <cellStyle name="Comma 3 2 2 2 2 2 3 4 2" xfId="15723"/>
    <cellStyle name="Comma 3 2 2 2 2 2 3 5" xfId="10323"/>
    <cellStyle name="Comma 3 2 2 2 2 2 3 6" xfId="13123"/>
    <cellStyle name="Comma 3 2 2 2 2 2 3 7" xfId="14219"/>
    <cellStyle name="Comma 3 2 2 2 2 2 4" xfId="1068"/>
    <cellStyle name="Comma 3 2 2 2 2 2 4 2" xfId="5849"/>
    <cellStyle name="Comma 3 2 2 2 2 2 4 2 2" xfId="16330"/>
    <cellStyle name="Comma 3 2 2 2 2 2 4 3" xfId="10326"/>
    <cellStyle name="Comma 3 2 2 2 2 2 4 4" xfId="13126"/>
    <cellStyle name="Comma 3 2 2 2 2 2 4 5" xfId="14796"/>
    <cellStyle name="Comma 3 2 2 2 2 2 5" xfId="1069"/>
    <cellStyle name="Comma 3 2 2 2 2 2 5 2" xfId="5850"/>
    <cellStyle name="Comma 3 2 2 2 2 2 5 2 2" xfId="16331"/>
    <cellStyle name="Comma 3 2 2 2 2 2 5 3" xfId="10327"/>
    <cellStyle name="Comma 3 2 2 2 2 2 5 4" xfId="13127"/>
    <cellStyle name="Comma 3 2 2 2 2 2 5 5" xfId="14797"/>
    <cellStyle name="Comma 3 2 2 2 2 2 6" xfId="5266"/>
    <cellStyle name="Comma 3 2 2 2 2 2 6 2" xfId="15721"/>
    <cellStyle name="Comma 3 2 2 2 2 2 7" xfId="10319"/>
    <cellStyle name="Comma 3 2 2 2 2 2 8" xfId="13119"/>
    <cellStyle name="Comma 3 2 2 2 2 2 9" xfId="14217"/>
    <cellStyle name="Comma 3 2 2 2 2 3" xfId="212"/>
    <cellStyle name="Comma 3 2 2 2 2 3 2" xfId="1070"/>
    <cellStyle name="Comma 3 2 2 2 2 3 2 2" xfId="5851"/>
    <cellStyle name="Comma 3 2 2 2 2 3 2 2 2" xfId="16332"/>
    <cellStyle name="Comma 3 2 2 2 2 3 2 3" xfId="10329"/>
    <cellStyle name="Comma 3 2 2 2 2 3 2 4" xfId="13129"/>
    <cellStyle name="Comma 3 2 2 2 2 3 2 5" xfId="14798"/>
    <cellStyle name="Comma 3 2 2 2 2 3 3" xfId="1071"/>
    <cellStyle name="Comma 3 2 2 2 2 3 3 2" xfId="5852"/>
    <cellStyle name="Comma 3 2 2 2 2 3 3 2 2" xfId="16333"/>
    <cellStyle name="Comma 3 2 2 2 2 3 3 3" xfId="10330"/>
    <cellStyle name="Comma 3 2 2 2 2 3 3 4" xfId="13130"/>
    <cellStyle name="Comma 3 2 2 2 2 3 3 5" xfId="14799"/>
    <cellStyle name="Comma 3 2 2 2 2 3 4" xfId="5269"/>
    <cellStyle name="Comma 3 2 2 2 2 3 4 2" xfId="15724"/>
    <cellStyle name="Comma 3 2 2 2 2 3 5" xfId="10328"/>
    <cellStyle name="Comma 3 2 2 2 2 3 6" xfId="13128"/>
    <cellStyle name="Comma 3 2 2 2 2 3 7" xfId="14220"/>
    <cellStyle name="Comma 3 2 2 2 2 4" xfId="213"/>
    <cellStyle name="Comma 3 2 2 2 2 4 2" xfId="1072"/>
    <cellStyle name="Comma 3 2 2 2 2 4 2 2" xfId="5853"/>
    <cellStyle name="Comma 3 2 2 2 2 4 2 2 2" xfId="16334"/>
    <cellStyle name="Comma 3 2 2 2 2 4 2 3" xfId="10332"/>
    <cellStyle name="Comma 3 2 2 2 2 4 2 4" xfId="13132"/>
    <cellStyle name="Comma 3 2 2 2 2 4 2 5" xfId="14800"/>
    <cellStyle name="Comma 3 2 2 2 2 4 3" xfId="1073"/>
    <cellStyle name="Comma 3 2 2 2 2 4 3 2" xfId="5854"/>
    <cellStyle name="Comma 3 2 2 2 2 4 3 2 2" xfId="16335"/>
    <cellStyle name="Comma 3 2 2 2 2 4 3 3" xfId="10333"/>
    <cellStyle name="Comma 3 2 2 2 2 4 3 4" xfId="13133"/>
    <cellStyle name="Comma 3 2 2 2 2 4 3 5" xfId="14801"/>
    <cellStyle name="Comma 3 2 2 2 2 4 4" xfId="5270"/>
    <cellStyle name="Comma 3 2 2 2 2 4 4 2" xfId="15725"/>
    <cellStyle name="Comma 3 2 2 2 2 4 5" xfId="10331"/>
    <cellStyle name="Comma 3 2 2 2 2 4 6" xfId="13131"/>
    <cellStyle name="Comma 3 2 2 2 2 4 7" xfId="14221"/>
    <cellStyle name="Comma 3 2 2 2 2 5" xfId="1074"/>
    <cellStyle name="Comma 3 2 2 2 2 5 2" xfId="5855"/>
    <cellStyle name="Comma 3 2 2 2 2 5 2 2" xfId="16336"/>
    <cellStyle name="Comma 3 2 2 2 2 5 3" xfId="10334"/>
    <cellStyle name="Comma 3 2 2 2 2 5 4" xfId="13134"/>
    <cellStyle name="Comma 3 2 2 2 2 5 5" xfId="14802"/>
    <cellStyle name="Comma 3 2 2 2 2 6" xfId="1075"/>
    <cellStyle name="Comma 3 2 2 2 2 6 2" xfId="5856"/>
    <cellStyle name="Comma 3 2 2 2 2 6 2 2" xfId="16337"/>
    <cellStyle name="Comma 3 2 2 2 2 6 3" xfId="10335"/>
    <cellStyle name="Comma 3 2 2 2 2 6 4" xfId="13135"/>
    <cellStyle name="Comma 3 2 2 2 2 6 5" xfId="14803"/>
    <cellStyle name="Comma 3 2 2 2 2 7" xfId="5265"/>
    <cellStyle name="Comma 3 2 2 2 2 7 2" xfId="15720"/>
    <cellStyle name="Comma 3 2 2 2 2 8" xfId="10318"/>
    <cellStyle name="Comma 3 2 2 2 2 9" xfId="13118"/>
    <cellStyle name="Comma 3 2 2 2 3" xfId="214"/>
    <cellStyle name="Comma 3 2 2 2 3 2" xfId="215"/>
    <cellStyle name="Comma 3 2 2 2 3 2 2" xfId="1076"/>
    <cellStyle name="Comma 3 2 2 2 3 2 2 2" xfId="5857"/>
    <cellStyle name="Comma 3 2 2 2 3 2 2 2 2" xfId="16338"/>
    <cellStyle name="Comma 3 2 2 2 3 2 2 3" xfId="10338"/>
    <cellStyle name="Comma 3 2 2 2 3 2 2 4" xfId="13138"/>
    <cellStyle name="Comma 3 2 2 2 3 2 2 5" xfId="14804"/>
    <cellStyle name="Comma 3 2 2 2 3 2 3" xfId="1077"/>
    <cellStyle name="Comma 3 2 2 2 3 2 3 2" xfId="5858"/>
    <cellStyle name="Comma 3 2 2 2 3 2 3 2 2" xfId="16339"/>
    <cellStyle name="Comma 3 2 2 2 3 2 3 3" xfId="10339"/>
    <cellStyle name="Comma 3 2 2 2 3 2 3 4" xfId="13139"/>
    <cellStyle name="Comma 3 2 2 2 3 2 3 5" xfId="14805"/>
    <cellStyle name="Comma 3 2 2 2 3 2 4" xfId="5272"/>
    <cellStyle name="Comma 3 2 2 2 3 2 4 2" xfId="15727"/>
    <cellStyle name="Comma 3 2 2 2 3 2 5" xfId="10337"/>
    <cellStyle name="Comma 3 2 2 2 3 2 6" xfId="13137"/>
    <cellStyle name="Comma 3 2 2 2 3 2 7" xfId="14223"/>
    <cellStyle name="Comma 3 2 2 2 3 3" xfId="216"/>
    <cellStyle name="Comma 3 2 2 2 3 3 2" xfId="1078"/>
    <cellStyle name="Comma 3 2 2 2 3 3 2 2" xfId="5859"/>
    <cellStyle name="Comma 3 2 2 2 3 3 2 2 2" xfId="16340"/>
    <cellStyle name="Comma 3 2 2 2 3 3 2 3" xfId="10341"/>
    <cellStyle name="Comma 3 2 2 2 3 3 2 4" xfId="13141"/>
    <cellStyle name="Comma 3 2 2 2 3 3 2 5" xfId="14806"/>
    <cellStyle name="Comma 3 2 2 2 3 3 3" xfId="1079"/>
    <cellStyle name="Comma 3 2 2 2 3 3 3 2" xfId="5860"/>
    <cellStyle name="Comma 3 2 2 2 3 3 3 2 2" xfId="16341"/>
    <cellStyle name="Comma 3 2 2 2 3 3 3 3" xfId="10342"/>
    <cellStyle name="Comma 3 2 2 2 3 3 3 4" xfId="13142"/>
    <cellStyle name="Comma 3 2 2 2 3 3 3 5" xfId="14807"/>
    <cellStyle name="Comma 3 2 2 2 3 3 4" xfId="5273"/>
    <cellStyle name="Comma 3 2 2 2 3 3 4 2" xfId="15728"/>
    <cellStyle name="Comma 3 2 2 2 3 3 5" xfId="10340"/>
    <cellStyle name="Comma 3 2 2 2 3 3 6" xfId="13140"/>
    <cellStyle name="Comma 3 2 2 2 3 3 7" xfId="14224"/>
    <cellStyle name="Comma 3 2 2 2 3 4" xfId="1080"/>
    <cellStyle name="Comma 3 2 2 2 3 4 2" xfId="5861"/>
    <cellStyle name="Comma 3 2 2 2 3 4 2 2" xfId="16342"/>
    <cellStyle name="Comma 3 2 2 2 3 4 3" xfId="10343"/>
    <cellStyle name="Comma 3 2 2 2 3 4 4" xfId="13143"/>
    <cellStyle name="Comma 3 2 2 2 3 4 5" xfId="14808"/>
    <cellStyle name="Comma 3 2 2 2 3 5" xfId="1081"/>
    <cellStyle name="Comma 3 2 2 2 3 5 2" xfId="5862"/>
    <cellStyle name="Comma 3 2 2 2 3 5 2 2" xfId="16343"/>
    <cellStyle name="Comma 3 2 2 2 3 5 3" xfId="10344"/>
    <cellStyle name="Comma 3 2 2 2 3 5 4" xfId="13144"/>
    <cellStyle name="Comma 3 2 2 2 3 5 5" xfId="14809"/>
    <cellStyle name="Comma 3 2 2 2 3 6" xfId="5271"/>
    <cellStyle name="Comma 3 2 2 2 3 6 2" xfId="15726"/>
    <cellStyle name="Comma 3 2 2 2 3 7" xfId="10336"/>
    <cellStyle name="Comma 3 2 2 2 3 8" xfId="13136"/>
    <cellStyle name="Comma 3 2 2 2 3 9" xfId="14222"/>
    <cellStyle name="Comma 3 2 2 2 4" xfId="217"/>
    <cellStyle name="Comma 3 2 2 2 4 2" xfId="1082"/>
    <cellStyle name="Comma 3 2 2 2 4 2 2" xfId="5863"/>
    <cellStyle name="Comma 3 2 2 2 4 2 2 2" xfId="16344"/>
    <cellStyle name="Comma 3 2 2 2 4 2 3" xfId="10346"/>
    <cellStyle name="Comma 3 2 2 2 4 2 4" xfId="13146"/>
    <cellStyle name="Comma 3 2 2 2 4 2 5" xfId="14810"/>
    <cellStyle name="Comma 3 2 2 2 4 3" xfId="1083"/>
    <cellStyle name="Comma 3 2 2 2 4 3 2" xfId="5864"/>
    <cellStyle name="Comma 3 2 2 2 4 3 2 2" xfId="16345"/>
    <cellStyle name="Comma 3 2 2 2 4 3 3" xfId="10347"/>
    <cellStyle name="Comma 3 2 2 2 4 3 4" xfId="13147"/>
    <cellStyle name="Comma 3 2 2 2 4 3 5" xfId="14811"/>
    <cellStyle name="Comma 3 2 2 2 4 4" xfId="5274"/>
    <cellStyle name="Comma 3 2 2 2 4 4 2" xfId="15729"/>
    <cellStyle name="Comma 3 2 2 2 4 5" xfId="10345"/>
    <cellStyle name="Comma 3 2 2 2 4 6" xfId="13145"/>
    <cellStyle name="Comma 3 2 2 2 4 7" xfId="14225"/>
    <cellStyle name="Comma 3 2 2 2 5" xfId="218"/>
    <cellStyle name="Comma 3 2 2 2 5 2" xfId="1084"/>
    <cellStyle name="Comma 3 2 2 2 5 2 2" xfId="5865"/>
    <cellStyle name="Comma 3 2 2 2 5 2 2 2" xfId="16346"/>
    <cellStyle name="Comma 3 2 2 2 5 2 3" xfId="10349"/>
    <cellStyle name="Comma 3 2 2 2 5 2 4" xfId="13149"/>
    <cellStyle name="Comma 3 2 2 2 5 2 5" xfId="14812"/>
    <cellStyle name="Comma 3 2 2 2 5 3" xfId="1085"/>
    <cellStyle name="Comma 3 2 2 2 5 3 2" xfId="5866"/>
    <cellStyle name="Comma 3 2 2 2 5 3 2 2" xfId="16347"/>
    <cellStyle name="Comma 3 2 2 2 5 3 3" xfId="10350"/>
    <cellStyle name="Comma 3 2 2 2 5 3 4" xfId="13150"/>
    <cellStyle name="Comma 3 2 2 2 5 3 5" xfId="14813"/>
    <cellStyle name="Comma 3 2 2 2 5 4" xfId="5275"/>
    <cellStyle name="Comma 3 2 2 2 5 4 2" xfId="15730"/>
    <cellStyle name="Comma 3 2 2 2 5 5" xfId="10348"/>
    <cellStyle name="Comma 3 2 2 2 5 6" xfId="13148"/>
    <cellStyle name="Comma 3 2 2 2 5 7" xfId="14226"/>
    <cellStyle name="Comma 3 2 2 2 6" xfId="1086"/>
    <cellStyle name="Comma 3 2 2 2 6 2" xfId="5867"/>
    <cellStyle name="Comma 3 2 2 2 6 2 2" xfId="16348"/>
    <cellStyle name="Comma 3 2 2 2 6 3" xfId="10351"/>
    <cellStyle name="Comma 3 2 2 2 6 4" xfId="13151"/>
    <cellStyle name="Comma 3 2 2 2 6 5" xfId="14814"/>
    <cellStyle name="Comma 3 2 2 2 7" xfId="1087"/>
    <cellStyle name="Comma 3 2 2 2 7 2" xfId="5868"/>
    <cellStyle name="Comma 3 2 2 2 7 2 2" xfId="16349"/>
    <cellStyle name="Comma 3 2 2 2 7 3" xfId="10352"/>
    <cellStyle name="Comma 3 2 2 2 7 4" xfId="13152"/>
    <cellStyle name="Comma 3 2 2 2 7 5" xfId="14815"/>
    <cellStyle name="Comma 3 2 2 2 8" xfId="5264"/>
    <cellStyle name="Comma 3 2 2 2 8 2" xfId="15719"/>
    <cellStyle name="Comma 3 2 2 2 9" xfId="10317"/>
    <cellStyle name="Comma 3 2 2 3" xfId="219"/>
    <cellStyle name="Comma 3 2 2 3 10" xfId="14227"/>
    <cellStyle name="Comma 3 2 2 3 2" xfId="220"/>
    <cellStyle name="Comma 3 2 2 3 2 2" xfId="221"/>
    <cellStyle name="Comma 3 2 2 3 2 2 2" xfId="1088"/>
    <cellStyle name="Comma 3 2 2 3 2 2 2 2" xfId="5869"/>
    <cellStyle name="Comma 3 2 2 3 2 2 2 2 2" xfId="16350"/>
    <cellStyle name="Comma 3 2 2 3 2 2 2 3" xfId="10356"/>
    <cellStyle name="Comma 3 2 2 3 2 2 2 4" xfId="13156"/>
    <cellStyle name="Comma 3 2 2 3 2 2 2 5" xfId="14816"/>
    <cellStyle name="Comma 3 2 2 3 2 2 3" xfId="1089"/>
    <cellStyle name="Comma 3 2 2 3 2 2 3 2" xfId="5870"/>
    <cellStyle name="Comma 3 2 2 3 2 2 3 2 2" xfId="16351"/>
    <cellStyle name="Comma 3 2 2 3 2 2 3 3" xfId="10357"/>
    <cellStyle name="Comma 3 2 2 3 2 2 3 4" xfId="13157"/>
    <cellStyle name="Comma 3 2 2 3 2 2 3 5" xfId="14817"/>
    <cellStyle name="Comma 3 2 2 3 2 2 4" xfId="5278"/>
    <cellStyle name="Comma 3 2 2 3 2 2 4 2" xfId="15733"/>
    <cellStyle name="Comma 3 2 2 3 2 2 5" xfId="10355"/>
    <cellStyle name="Comma 3 2 2 3 2 2 6" xfId="13155"/>
    <cellStyle name="Comma 3 2 2 3 2 2 7" xfId="14229"/>
    <cellStyle name="Comma 3 2 2 3 2 3" xfId="222"/>
    <cellStyle name="Comma 3 2 2 3 2 3 2" xfId="1090"/>
    <cellStyle name="Comma 3 2 2 3 2 3 2 2" xfId="5871"/>
    <cellStyle name="Comma 3 2 2 3 2 3 2 2 2" xfId="16352"/>
    <cellStyle name="Comma 3 2 2 3 2 3 2 3" xfId="10359"/>
    <cellStyle name="Comma 3 2 2 3 2 3 2 4" xfId="13159"/>
    <cellStyle name="Comma 3 2 2 3 2 3 2 5" xfId="14818"/>
    <cellStyle name="Comma 3 2 2 3 2 3 3" xfId="1091"/>
    <cellStyle name="Comma 3 2 2 3 2 3 3 2" xfId="5872"/>
    <cellStyle name="Comma 3 2 2 3 2 3 3 2 2" xfId="16353"/>
    <cellStyle name="Comma 3 2 2 3 2 3 3 3" xfId="10360"/>
    <cellStyle name="Comma 3 2 2 3 2 3 3 4" xfId="13160"/>
    <cellStyle name="Comma 3 2 2 3 2 3 3 5" xfId="14819"/>
    <cellStyle name="Comma 3 2 2 3 2 3 4" xfId="5279"/>
    <cellStyle name="Comma 3 2 2 3 2 3 4 2" xfId="15734"/>
    <cellStyle name="Comma 3 2 2 3 2 3 5" xfId="10358"/>
    <cellStyle name="Comma 3 2 2 3 2 3 6" xfId="13158"/>
    <cellStyle name="Comma 3 2 2 3 2 3 7" xfId="14230"/>
    <cellStyle name="Comma 3 2 2 3 2 4" xfId="1092"/>
    <cellStyle name="Comma 3 2 2 3 2 4 2" xfId="5873"/>
    <cellStyle name="Comma 3 2 2 3 2 4 2 2" xfId="16354"/>
    <cellStyle name="Comma 3 2 2 3 2 4 3" xfId="10361"/>
    <cellStyle name="Comma 3 2 2 3 2 4 4" xfId="13161"/>
    <cellStyle name="Comma 3 2 2 3 2 4 5" xfId="14820"/>
    <cellStyle name="Comma 3 2 2 3 2 5" xfId="1093"/>
    <cellStyle name="Comma 3 2 2 3 2 5 2" xfId="5874"/>
    <cellStyle name="Comma 3 2 2 3 2 5 2 2" xfId="16355"/>
    <cellStyle name="Comma 3 2 2 3 2 5 3" xfId="10362"/>
    <cellStyle name="Comma 3 2 2 3 2 5 4" xfId="13162"/>
    <cellStyle name="Comma 3 2 2 3 2 5 5" xfId="14821"/>
    <cellStyle name="Comma 3 2 2 3 2 6" xfId="5277"/>
    <cellStyle name="Comma 3 2 2 3 2 6 2" xfId="15732"/>
    <cellStyle name="Comma 3 2 2 3 2 7" xfId="10354"/>
    <cellStyle name="Comma 3 2 2 3 2 8" xfId="13154"/>
    <cellStyle name="Comma 3 2 2 3 2 9" xfId="14228"/>
    <cellStyle name="Comma 3 2 2 3 3" xfId="223"/>
    <cellStyle name="Comma 3 2 2 3 3 2" xfId="1094"/>
    <cellStyle name="Comma 3 2 2 3 3 2 2" xfId="5875"/>
    <cellStyle name="Comma 3 2 2 3 3 2 2 2" xfId="16356"/>
    <cellStyle name="Comma 3 2 2 3 3 2 3" xfId="10364"/>
    <cellStyle name="Comma 3 2 2 3 3 2 4" xfId="13164"/>
    <cellStyle name="Comma 3 2 2 3 3 2 5" xfId="14822"/>
    <cellStyle name="Comma 3 2 2 3 3 3" xfId="1095"/>
    <cellStyle name="Comma 3 2 2 3 3 3 2" xfId="5876"/>
    <cellStyle name="Comma 3 2 2 3 3 3 2 2" xfId="16357"/>
    <cellStyle name="Comma 3 2 2 3 3 3 3" xfId="10365"/>
    <cellStyle name="Comma 3 2 2 3 3 3 4" xfId="13165"/>
    <cellStyle name="Comma 3 2 2 3 3 3 5" xfId="14823"/>
    <cellStyle name="Comma 3 2 2 3 3 4" xfId="5280"/>
    <cellStyle name="Comma 3 2 2 3 3 4 2" xfId="15735"/>
    <cellStyle name="Comma 3 2 2 3 3 5" xfId="10363"/>
    <cellStyle name="Comma 3 2 2 3 3 6" xfId="13163"/>
    <cellStyle name="Comma 3 2 2 3 3 7" xfId="14231"/>
    <cellStyle name="Comma 3 2 2 3 4" xfId="224"/>
    <cellStyle name="Comma 3 2 2 3 4 2" xfId="1096"/>
    <cellStyle name="Comma 3 2 2 3 4 2 2" xfId="5877"/>
    <cellStyle name="Comma 3 2 2 3 4 2 2 2" xfId="16358"/>
    <cellStyle name="Comma 3 2 2 3 4 2 3" xfId="10367"/>
    <cellStyle name="Comma 3 2 2 3 4 2 4" xfId="13167"/>
    <cellStyle name="Comma 3 2 2 3 4 2 5" xfId="14824"/>
    <cellStyle name="Comma 3 2 2 3 4 3" xfId="1097"/>
    <cellStyle name="Comma 3 2 2 3 4 3 2" xfId="5878"/>
    <cellStyle name="Comma 3 2 2 3 4 3 2 2" xfId="16359"/>
    <cellStyle name="Comma 3 2 2 3 4 3 3" xfId="10368"/>
    <cellStyle name="Comma 3 2 2 3 4 3 4" xfId="13168"/>
    <cellStyle name="Comma 3 2 2 3 4 3 5" xfId="14825"/>
    <cellStyle name="Comma 3 2 2 3 4 4" xfId="5281"/>
    <cellStyle name="Comma 3 2 2 3 4 4 2" xfId="15736"/>
    <cellStyle name="Comma 3 2 2 3 4 5" xfId="10366"/>
    <cellStyle name="Comma 3 2 2 3 4 6" xfId="13166"/>
    <cellStyle name="Comma 3 2 2 3 4 7" xfId="14232"/>
    <cellStyle name="Comma 3 2 2 3 5" xfId="1098"/>
    <cellStyle name="Comma 3 2 2 3 5 2" xfId="5879"/>
    <cellStyle name="Comma 3 2 2 3 5 2 2" xfId="16360"/>
    <cellStyle name="Comma 3 2 2 3 5 3" xfId="10369"/>
    <cellStyle name="Comma 3 2 2 3 5 4" xfId="13169"/>
    <cellStyle name="Comma 3 2 2 3 5 5" xfId="14826"/>
    <cellStyle name="Comma 3 2 2 3 6" xfId="1099"/>
    <cellStyle name="Comma 3 2 2 3 6 2" xfId="5880"/>
    <cellStyle name="Comma 3 2 2 3 6 2 2" xfId="16361"/>
    <cellStyle name="Comma 3 2 2 3 6 3" xfId="10370"/>
    <cellStyle name="Comma 3 2 2 3 6 4" xfId="13170"/>
    <cellStyle name="Comma 3 2 2 3 6 5" xfId="14827"/>
    <cellStyle name="Comma 3 2 2 3 7" xfId="5276"/>
    <cellStyle name="Comma 3 2 2 3 7 2" xfId="15731"/>
    <cellStyle name="Comma 3 2 2 3 8" xfId="10353"/>
    <cellStyle name="Comma 3 2 2 3 9" xfId="13153"/>
    <cellStyle name="Comma 3 2 2 4" xfId="225"/>
    <cellStyle name="Comma 3 2 2 4 2" xfId="226"/>
    <cellStyle name="Comma 3 2 2 4 2 2" xfId="1100"/>
    <cellStyle name="Comma 3 2 2 4 2 2 2" xfId="5881"/>
    <cellStyle name="Comma 3 2 2 4 2 2 2 2" xfId="16362"/>
    <cellStyle name="Comma 3 2 2 4 2 2 3" xfId="10373"/>
    <cellStyle name="Comma 3 2 2 4 2 2 4" xfId="13173"/>
    <cellStyle name="Comma 3 2 2 4 2 2 5" xfId="14828"/>
    <cellStyle name="Comma 3 2 2 4 2 3" xfId="1101"/>
    <cellStyle name="Comma 3 2 2 4 2 3 2" xfId="5882"/>
    <cellStyle name="Comma 3 2 2 4 2 3 2 2" xfId="16363"/>
    <cellStyle name="Comma 3 2 2 4 2 3 3" xfId="10374"/>
    <cellStyle name="Comma 3 2 2 4 2 3 4" xfId="13174"/>
    <cellStyle name="Comma 3 2 2 4 2 3 5" xfId="14829"/>
    <cellStyle name="Comma 3 2 2 4 2 4" xfId="5283"/>
    <cellStyle name="Comma 3 2 2 4 2 4 2" xfId="15738"/>
    <cellStyle name="Comma 3 2 2 4 2 5" xfId="10372"/>
    <cellStyle name="Comma 3 2 2 4 2 6" xfId="13172"/>
    <cellStyle name="Comma 3 2 2 4 2 7" xfId="14234"/>
    <cellStyle name="Comma 3 2 2 4 3" xfId="227"/>
    <cellStyle name="Comma 3 2 2 4 3 2" xfId="1102"/>
    <cellStyle name="Comma 3 2 2 4 3 2 2" xfId="5883"/>
    <cellStyle name="Comma 3 2 2 4 3 2 2 2" xfId="16364"/>
    <cellStyle name="Comma 3 2 2 4 3 2 3" xfId="10376"/>
    <cellStyle name="Comma 3 2 2 4 3 2 4" xfId="13176"/>
    <cellStyle name="Comma 3 2 2 4 3 2 5" xfId="14830"/>
    <cellStyle name="Comma 3 2 2 4 3 3" xfId="1103"/>
    <cellStyle name="Comma 3 2 2 4 3 3 2" xfId="5884"/>
    <cellStyle name="Comma 3 2 2 4 3 3 2 2" xfId="16365"/>
    <cellStyle name="Comma 3 2 2 4 3 3 3" xfId="10377"/>
    <cellStyle name="Comma 3 2 2 4 3 3 4" xfId="13177"/>
    <cellStyle name="Comma 3 2 2 4 3 3 5" xfId="14831"/>
    <cellStyle name="Comma 3 2 2 4 3 4" xfId="5284"/>
    <cellStyle name="Comma 3 2 2 4 3 4 2" xfId="15739"/>
    <cellStyle name="Comma 3 2 2 4 3 5" xfId="10375"/>
    <cellStyle name="Comma 3 2 2 4 3 6" xfId="13175"/>
    <cellStyle name="Comma 3 2 2 4 3 7" xfId="14235"/>
    <cellStyle name="Comma 3 2 2 4 4" xfId="1104"/>
    <cellStyle name="Comma 3 2 2 4 4 2" xfId="5885"/>
    <cellStyle name="Comma 3 2 2 4 4 2 2" xfId="16366"/>
    <cellStyle name="Comma 3 2 2 4 4 3" xfId="10378"/>
    <cellStyle name="Comma 3 2 2 4 4 4" xfId="13178"/>
    <cellStyle name="Comma 3 2 2 4 4 5" xfId="14832"/>
    <cellStyle name="Comma 3 2 2 4 5" xfId="1105"/>
    <cellStyle name="Comma 3 2 2 4 5 2" xfId="5886"/>
    <cellStyle name="Comma 3 2 2 4 5 2 2" xfId="16367"/>
    <cellStyle name="Comma 3 2 2 4 5 3" xfId="10379"/>
    <cellStyle name="Comma 3 2 2 4 5 4" xfId="13179"/>
    <cellStyle name="Comma 3 2 2 4 5 5" xfId="14833"/>
    <cellStyle name="Comma 3 2 2 4 6" xfId="5282"/>
    <cellStyle name="Comma 3 2 2 4 6 2" xfId="15737"/>
    <cellStyle name="Comma 3 2 2 4 7" xfId="10371"/>
    <cellStyle name="Comma 3 2 2 4 8" xfId="13171"/>
    <cellStyle name="Comma 3 2 2 4 9" xfId="14233"/>
    <cellStyle name="Comma 3 2 2 5" xfId="228"/>
    <cellStyle name="Comma 3 2 2 5 2" xfId="1106"/>
    <cellStyle name="Comma 3 2 2 5 2 2" xfId="5887"/>
    <cellStyle name="Comma 3 2 2 5 2 2 2" xfId="16368"/>
    <cellStyle name="Comma 3 2 2 5 2 3" xfId="10381"/>
    <cellStyle name="Comma 3 2 2 5 2 4" xfId="13181"/>
    <cellStyle name="Comma 3 2 2 5 2 5" xfId="14834"/>
    <cellStyle name="Comma 3 2 2 5 3" xfId="1107"/>
    <cellStyle name="Comma 3 2 2 5 3 2" xfId="5888"/>
    <cellStyle name="Comma 3 2 2 5 3 2 2" xfId="16369"/>
    <cellStyle name="Comma 3 2 2 5 3 3" xfId="10382"/>
    <cellStyle name="Comma 3 2 2 5 3 4" xfId="13182"/>
    <cellStyle name="Comma 3 2 2 5 3 5" xfId="14835"/>
    <cellStyle name="Comma 3 2 2 5 4" xfId="5285"/>
    <cellStyle name="Comma 3 2 2 5 4 2" xfId="15740"/>
    <cellStyle name="Comma 3 2 2 5 5" xfId="10380"/>
    <cellStyle name="Comma 3 2 2 5 6" xfId="13180"/>
    <cellStyle name="Comma 3 2 2 5 7" xfId="14236"/>
    <cellStyle name="Comma 3 2 2 6" xfId="229"/>
    <cellStyle name="Comma 3 2 2 6 2" xfId="1108"/>
    <cellStyle name="Comma 3 2 2 6 2 2" xfId="5889"/>
    <cellStyle name="Comma 3 2 2 6 2 2 2" xfId="16370"/>
    <cellStyle name="Comma 3 2 2 6 2 3" xfId="10384"/>
    <cellStyle name="Comma 3 2 2 6 2 4" xfId="13184"/>
    <cellStyle name="Comma 3 2 2 6 2 5" xfId="14836"/>
    <cellStyle name="Comma 3 2 2 6 3" xfId="1109"/>
    <cellStyle name="Comma 3 2 2 6 3 2" xfId="5890"/>
    <cellStyle name="Comma 3 2 2 6 3 2 2" xfId="16371"/>
    <cellStyle name="Comma 3 2 2 6 3 3" xfId="10385"/>
    <cellStyle name="Comma 3 2 2 6 3 4" xfId="13185"/>
    <cellStyle name="Comma 3 2 2 6 3 5" xfId="14837"/>
    <cellStyle name="Comma 3 2 2 6 4" xfId="5286"/>
    <cellStyle name="Comma 3 2 2 6 4 2" xfId="15741"/>
    <cellStyle name="Comma 3 2 2 6 5" xfId="10383"/>
    <cellStyle name="Comma 3 2 2 6 6" xfId="13183"/>
    <cellStyle name="Comma 3 2 2 6 7" xfId="14237"/>
    <cellStyle name="Comma 3 2 2 7" xfId="1110"/>
    <cellStyle name="Comma 3 2 2 7 2" xfId="5891"/>
    <cellStyle name="Comma 3 2 2 7 2 2" xfId="16372"/>
    <cellStyle name="Comma 3 2 2 7 3" xfId="10386"/>
    <cellStyle name="Comma 3 2 2 7 4" xfId="13186"/>
    <cellStyle name="Comma 3 2 2 7 5" xfId="14838"/>
    <cellStyle name="Comma 3 2 2 8" xfId="1111"/>
    <cellStyle name="Comma 3 2 2 8 2" xfId="5892"/>
    <cellStyle name="Comma 3 2 2 8 2 2" xfId="16373"/>
    <cellStyle name="Comma 3 2 2 8 3" xfId="10387"/>
    <cellStyle name="Comma 3 2 2 8 4" xfId="13187"/>
    <cellStyle name="Comma 3 2 2 8 5" xfId="14839"/>
    <cellStyle name="Comma 3 2 2 9" xfId="5263"/>
    <cellStyle name="Comma 3 2 2 9 2" xfId="15718"/>
    <cellStyle name="Comma 3 2 3" xfId="230"/>
    <cellStyle name="Comma 3 2 3 10" xfId="10388"/>
    <cellStyle name="Comma 3 2 3 11" xfId="13188"/>
    <cellStyle name="Comma 3 2 3 12" xfId="14238"/>
    <cellStyle name="Comma 3 2 3 2" xfId="231"/>
    <cellStyle name="Comma 3 2 3 2 10" xfId="13189"/>
    <cellStyle name="Comma 3 2 3 2 11" xfId="14239"/>
    <cellStyle name="Comma 3 2 3 2 2" xfId="232"/>
    <cellStyle name="Comma 3 2 3 2 2 10" xfId="14240"/>
    <cellStyle name="Comma 3 2 3 2 2 2" xfId="233"/>
    <cellStyle name="Comma 3 2 3 2 2 2 2" xfId="234"/>
    <cellStyle name="Comma 3 2 3 2 2 2 2 2" xfId="1112"/>
    <cellStyle name="Comma 3 2 3 2 2 2 2 2 2" xfId="5893"/>
    <cellStyle name="Comma 3 2 3 2 2 2 2 2 2 2" xfId="16374"/>
    <cellStyle name="Comma 3 2 3 2 2 2 2 2 3" xfId="10393"/>
    <cellStyle name="Comma 3 2 3 2 2 2 2 2 4" xfId="13193"/>
    <cellStyle name="Comma 3 2 3 2 2 2 2 2 5" xfId="14840"/>
    <cellStyle name="Comma 3 2 3 2 2 2 2 3" xfId="1113"/>
    <cellStyle name="Comma 3 2 3 2 2 2 2 3 2" xfId="5894"/>
    <cellStyle name="Comma 3 2 3 2 2 2 2 3 2 2" xfId="16375"/>
    <cellStyle name="Comma 3 2 3 2 2 2 2 3 3" xfId="10394"/>
    <cellStyle name="Comma 3 2 3 2 2 2 2 3 4" xfId="13194"/>
    <cellStyle name="Comma 3 2 3 2 2 2 2 3 5" xfId="14841"/>
    <cellStyle name="Comma 3 2 3 2 2 2 2 4" xfId="5291"/>
    <cellStyle name="Comma 3 2 3 2 2 2 2 4 2" xfId="15746"/>
    <cellStyle name="Comma 3 2 3 2 2 2 2 5" xfId="10392"/>
    <cellStyle name="Comma 3 2 3 2 2 2 2 6" xfId="13192"/>
    <cellStyle name="Comma 3 2 3 2 2 2 2 7" xfId="14242"/>
    <cellStyle name="Comma 3 2 3 2 2 2 3" xfId="235"/>
    <cellStyle name="Comma 3 2 3 2 2 2 3 2" xfId="1114"/>
    <cellStyle name="Comma 3 2 3 2 2 2 3 2 2" xfId="5895"/>
    <cellStyle name="Comma 3 2 3 2 2 2 3 2 2 2" xfId="16376"/>
    <cellStyle name="Comma 3 2 3 2 2 2 3 2 3" xfId="10396"/>
    <cellStyle name="Comma 3 2 3 2 2 2 3 2 4" xfId="13196"/>
    <cellStyle name="Comma 3 2 3 2 2 2 3 2 5" xfId="14842"/>
    <cellStyle name="Comma 3 2 3 2 2 2 3 3" xfId="1115"/>
    <cellStyle name="Comma 3 2 3 2 2 2 3 3 2" xfId="5896"/>
    <cellStyle name="Comma 3 2 3 2 2 2 3 3 2 2" xfId="16377"/>
    <cellStyle name="Comma 3 2 3 2 2 2 3 3 3" xfId="10397"/>
    <cellStyle name="Comma 3 2 3 2 2 2 3 3 4" xfId="13197"/>
    <cellStyle name="Comma 3 2 3 2 2 2 3 3 5" xfId="14843"/>
    <cellStyle name="Comma 3 2 3 2 2 2 3 4" xfId="5292"/>
    <cellStyle name="Comma 3 2 3 2 2 2 3 4 2" xfId="15747"/>
    <cellStyle name="Comma 3 2 3 2 2 2 3 5" xfId="10395"/>
    <cellStyle name="Comma 3 2 3 2 2 2 3 6" xfId="13195"/>
    <cellStyle name="Comma 3 2 3 2 2 2 3 7" xfId="14243"/>
    <cellStyle name="Comma 3 2 3 2 2 2 4" xfId="1116"/>
    <cellStyle name="Comma 3 2 3 2 2 2 4 2" xfId="5897"/>
    <cellStyle name="Comma 3 2 3 2 2 2 4 2 2" xfId="16378"/>
    <cellStyle name="Comma 3 2 3 2 2 2 4 3" xfId="10398"/>
    <cellStyle name="Comma 3 2 3 2 2 2 4 4" xfId="13198"/>
    <cellStyle name="Comma 3 2 3 2 2 2 4 5" xfId="14844"/>
    <cellStyle name="Comma 3 2 3 2 2 2 5" xfId="1117"/>
    <cellStyle name="Comma 3 2 3 2 2 2 5 2" xfId="5898"/>
    <cellStyle name="Comma 3 2 3 2 2 2 5 2 2" xfId="16379"/>
    <cellStyle name="Comma 3 2 3 2 2 2 5 3" xfId="10399"/>
    <cellStyle name="Comma 3 2 3 2 2 2 5 4" xfId="13199"/>
    <cellStyle name="Comma 3 2 3 2 2 2 5 5" xfId="14845"/>
    <cellStyle name="Comma 3 2 3 2 2 2 6" xfId="5290"/>
    <cellStyle name="Comma 3 2 3 2 2 2 6 2" xfId="15745"/>
    <cellStyle name="Comma 3 2 3 2 2 2 7" xfId="10391"/>
    <cellStyle name="Comma 3 2 3 2 2 2 8" xfId="13191"/>
    <cellStyle name="Comma 3 2 3 2 2 2 9" xfId="14241"/>
    <cellStyle name="Comma 3 2 3 2 2 3" xfId="236"/>
    <cellStyle name="Comma 3 2 3 2 2 3 2" xfId="1118"/>
    <cellStyle name="Comma 3 2 3 2 2 3 2 2" xfId="5899"/>
    <cellStyle name="Comma 3 2 3 2 2 3 2 2 2" xfId="16380"/>
    <cellStyle name="Comma 3 2 3 2 2 3 2 3" xfId="10401"/>
    <cellStyle name="Comma 3 2 3 2 2 3 2 4" xfId="13201"/>
    <cellStyle name="Comma 3 2 3 2 2 3 2 5" xfId="14846"/>
    <cellStyle name="Comma 3 2 3 2 2 3 3" xfId="1119"/>
    <cellStyle name="Comma 3 2 3 2 2 3 3 2" xfId="5900"/>
    <cellStyle name="Comma 3 2 3 2 2 3 3 2 2" xfId="16381"/>
    <cellStyle name="Comma 3 2 3 2 2 3 3 3" xfId="10402"/>
    <cellStyle name="Comma 3 2 3 2 2 3 3 4" xfId="13202"/>
    <cellStyle name="Comma 3 2 3 2 2 3 3 5" xfId="14847"/>
    <cellStyle name="Comma 3 2 3 2 2 3 4" xfId="5293"/>
    <cellStyle name="Comma 3 2 3 2 2 3 4 2" xfId="15748"/>
    <cellStyle name="Comma 3 2 3 2 2 3 5" xfId="10400"/>
    <cellStyle name="Comma 3 2 3 2 2 3 6" xfId="13200"/>
    <cellStyle name="Comma 3 2 3 2 2 3 7" xfId="14244"/>
    <cellStyle name="Comma 3 2 3 2 2 4" xfId="237"/>
    <cellStyle name="Comma 3 2 3 2 2 4 2" xfId="1120"/>
    <cellStyle name="Comma 3 2 3 2 2 4 2 2" xfId="5901"/>
    <cellStyle name="Comma 3 2 3 2 2 4 2 2 2" xfId="16382"/>
    <cellStyle name="Comma 3 2 3 2 2 4 2 3" xfId="10404"/>
    <cellStyle name="Comma 3 2 3 2 2 4 2 4" xfId="13204"/>
    <cellStyle name="Comma 3 2 3 2 2 4 2 5" xfId="14848"/>
    <cellStyle name="Comma 3 2 3 2 2 4 3" xfId="1121"/>
    <cellStyle name="Comma 3 2 3 2 2 4 3 2" xfId="5902"/>
    <cellStyle name="Comma 3 2 3 2 2 4 3 2 2" xfId="16383"/>
    <cellStyle name="Comma 3 2 3 2 2 4 3 3" xfId="10405"/>
    <cellStyle name="Comma 3 2 3 2 2 4 3 4" xfId="13205"/>
    <cellStyle name="Comma 3 2 3 2 2 4 3 5" xfId="14849"/>
    <cellStyle name="Comma 3 2 3 2 2 4 4" xfId="5294"/>
    <cellStyle name="Comma 3 2 3 2 2 4 4 2" xfId="15749"/>
    <cellStyle name="Comma 3 2 3 2 2 4 5" xfId="10403"/>
    <cellStyle name="Comma 3 2 3 2 2 4 6" xfId="13203"/>
    <cellStyle name="Comma 3 2 3 2 2 4 7" xfId="14245"/>
    <cellStyle name="Comma 3 2 3 2 2 5" xfId="1122"/>
    <cellStyle name="Comma 3 2 3 2 2 5 2" xfId="5903"/>
    <cellStyle name="Comma 3 2 3 2 2 5 2 2" xfId="16384"/>
    <cellStyle name="Comma 3 2 3 2 2 5 3" xfId="10406"/>
    <cellStyle name="Comma 3 2 3 2 2 5 4" xfId="13206"/>
    <cellStyle name="Comma 3 2 3 2 2 5 5" xfId="14850"/>
    <cellStyle name="Comma 3 2 3 2 2 6" xfId="1123"/>
    <cellStyle name="Comma 3 2 3 2 2 6 2" xfId="5904"/>
    <cellStyle name="Comma 3 2 3 2 2 6 2 2" xfId="16385"/>
    <cellStyle name="Comma 3 2 3 2 2 6 3" xfId="10407"/>
    <cellStyle name="Comma 3 2 3 2 2 6 4" xfId="13207"/>
    <cellStyle name="Comma 3 2 3 2 2 6 5" xfId="14851"/>
    <cellStyle name="Comma 3 2 3 2 2 7" xfId="5289"/>
    <cellStyle name="Comma 3 2 3 2 2 7 2" xfId="15744"/>
    <cellStyle name="Comma 3 2 3 2 2 8" xfId="10390"/>
    <cellStyle name="Comma 3 2 3 2 2 9" xfId="13190"/>
    <cellStyle name="Comma 3 2 3 2 3" xfId="238"/>
    <cellStyle name="Comma 3 2 3 2 3 2" xfId="239"/>
    <cellStyle name="Comma 3 2 3 2 3 2 2" xfId="1124"/>
    <cellStyle name="Comma 3 2 3 2 3 2 2 2" xfId="5905"/>
    <cellStyle name="Comma 3 2 3 2 3 2 2 2 2" xfId="16386"/>
    <cellStyle name="Comma 3 2 3 2 3 2 2 3" xfId="10410"/>
    <cellStyle name="Comma 3 2 3 2 3 2 2 4" xfId="13210"/>
    <cellStyle name="Comma 3 2 3 2 3 2 2 5" xfId="14852"/>
    <cellStyle name="Comma 3 2 3 2 3 2 3" xfId="1125"/>
    <cellStyle name="Comma 3 2 3 2 3 2 3 2" xfId="5906"/>
    <cellStyle name="Comma 3 2 3 2 3 2 3 2 2" xfId="16387"/>
    <cellStyle name="Comma 3 2 3 2 3 2 3 3" xfId="10411"/>
    <cellStyle name="Comma 3 2 3 2 3 2 3 4" xfId="13211"/>
    <cellStyle name="Comma 3 2 3 2 3 2 3 5" xfId="14853"/>
    <cellStyle name="Comma 3 2 3 2 3 2 4" xfId="5296"/>
    <cellStyle name="Comma 3 2 3 2 3 2 4 2" xfId="15751"/>
    <cellStyle name="Comma 3 2 3 2 3 2 5" xfId="10409"/>
    <cellStyle name="Comma 3 2 3 2 3 2 6" xfId="13209"/>
    <cellStyle name="Comma 3 2 3 2 3 2 7" xfId="14247"/>
    <cellStyle name="Comma 3 2 3 2 3 3" xfId="240"/>
    <cellStyle name="Comma 3 2 3 2 3 3 2" xfId="1126"/>
    <cellStyle name="Comma 3 2 3 2 3 3 2 2" xfId="5907"/>
    <cellStyle name="Comma 3 2 3 2 3 3 2 2 2" xfId="16388"/>
    <cellStyle name="Comma 3 2 3 2 3 3 2 3" xfId="10413"/>
    <cellStyle name="Comma 3 2 3 2 3 3 2 4" xfId="13213"/>
    <cellStyle name="Comma 3 2 3 2 3 3 2 5" xfId="14854"/>
    <cellStyle name="Comma 3 2 3 2 3 3 3" xfId="1127"/>
    <cellStyle name="Comma 3 2 3 2 3 3 3 2" xfId="5908"/>
    <cellStyle name="Comma 3 2 3 2 3 3 3 2 2" xfId="16389"/>
    <cellStyle name="Comma 3 2 3 2 3 3 3 3" xfId="10414"/>
    <cellStyle name="Comma 3 2 3 2 3 3 3 4" xfId="13214"/>
    <cellStyle name="Comma 3 2 3 2 3 3 3 5" xfId="14855"/>
    <cellStyle name="Comma 3 2 3 2 3 3 4" xfId="5297"/>
    <cellStyle name="Comma 3 2 3 2 3 3 4 2" xfId="15752"/>
    <cellStyle name="Comma 3 2 3 2 3 3 5" xfId="10412"/>
    <cellStyle name="Comma 3 2 3 2 3 3 6" xfId="13212"/>
    <cellStyle name="Comma 3 2 3 2 3 3 7" xfId="14248"/>
    <cellStyle name="Comma 3 2 3 2 3 4" xfId="1128"/>
    <cellStyle name="Comma 3 2 3 2 3 4 2" xfId="5909"/>
    <cellStyle name="Comma 3 2 3 2 3 4 2 2" xfId="16390"/>
    <cellStyle name="Comma 3 2 3 2 3 4 3" xfId="10415"/>
    <cellStyle name="Comma 3 2 3 2 3 4 4" xfId="13215"/>
    <cellStyle name="Comma 3 2 3 2 3 4 5" xfId="14856"/>
    <cellStyle name="Comma 3 2 3 2 3 5" xfId="1129"/>
    <cellStyle name="Comma 3 2 3 2 3 5 2" xfId="5910"/>
    <cellStyle name="Comma 3 2 3 2 3 5 2 2" xfId="16391"/>
    <cellStyle name="Comma 3 2 3 2 3 5 3" xfId="10416"/>
    <cellStyle name="Comma 3 2 3 2 3 5 4" xfId="13216"/>
    <cellStyle name="Comma 3 2 3 2 3 5 5" xfId="14857"/>
    <cellStyle name="Comma 3 2 3 2 3 6" xfId="5295"/>
    <cellStyle name="Comma 3 2 3 2 3 6 2" xfId="15750"/>
    <cellStyle name="Comma 3 2 3 2 3 7" xfId="10408"/>
    <cellStyle name="Comma 3 2 3 2 3 8" xfId="13208"/>
    <cellStyle name="Comma 3 2 3 2 3 9" xfId="14246"/>
    <cellStyle name="Comma 3 2 3 2 4" xfId="241"/>
    <cellStyle name="Comma 3 2 3 2 4 2" xfId="1130"/>
    <cellStyle name="Comma 3 2 3 2 4 2 2" xfId="5911"/>
    <cellStyle name="Comma 3 2 3 2 4 2 2 2" xfId="16392"/>
    <cellStyle name="Comma 3 2 3 2 4 2 3" xfId="10418"/>
    <cellStyle name="Comma 3 2 3 2 4 2 4" xfId="13218"/>
    <cellStyle name="Comma 3 2 3 2 4 2 5" xfId="14858"/>
    <cellStyle name="Comma 3 2 3 2 4 3" xfId="1131"/>
    <cellStyle name="Comma 3 2 3 2 4 3 2" xfId="5912"/>
    <cellStyle name="Comma 3 2 3 2 4 3 2 2" xfId="16393"/>
    <cellStyle name="Comma 3 2 3 2 4 3 3" xfId="10419"/>
    <cellStyle name="Comma 3 2 3 2 4 3 4" xfId="13219"/>
    <cellStyle name="Comma 3 2 3 2 4 3 5" xfId="14859"/>
    <cellStyle name="Comma 3 2 3 2 4 4" xfId="5298"/>
    <cellStyle name="Comma 3 2 3 2 4 4 2" xfId="15753"/>
    <cellStyle name="Comma 3 2 3 2 4 5" xfId="10417"/>
    <cellStyle name="Comma 3 2 3 2 4 6" xfId="13217"/>
    <cellStyle name="Comma 3 2 3 2 4 7" xfId="14249"/>
    <cellStyle name="Comma 3 2 3 2 5" xfId="242"/>
    <cellStyle name="Comma 3 2 3 2 5 2" xfId="1132"/>
    <cellStyle name="Comma 3 2 3 2 5 2 2" xfId="5913"/>
    <cellStyle name="Comma 3 2 3 2 5 2 2 2" xfId="16394"/>
    <cellStyle name="Comma 3 2 3 2 5 2 3" xfId="10421"/>
    <cellStyle name="Comma 3 2 3 2 5 2 4" xfId="13221"/>
    <cellStyle name="Comma 3 2 3 2 5 2 5" xfId="14860"/>
    <cellStyle name="Comma 3 2 3 2 5 3" xfId="1133"/>
    <cellStyle name="Comma 3 2 3 2 5 3 2" xfId="5914"/>
    <cellStyle name="Comma 3 2 3 2 5 3 2 2" xfId="16395"/>
    <cellStyle name="Comma 3 2 3 2 5 3 3" xfId="10422"/>
    <cellStyle name="Comma 3 2 3 2 5 3 4" xfId="13222"/>
    <cellStyle name="Comma 3 2 3 2 5 3 5" xfId="14861"/>
    <cellStyle name="Comma 3 2 3 2 5 4" xfId="5299"/>
    <cellStyle name="Comma 3 2 3 2 5 4 2" xfId="15754"/>
    <cellStyle name="Comma 3 2 3 2 5 5" xfId="10420"/>
    <cellStyle name="Comma 3 2 3 2 5 6" xfId="13220"/>
    <cellStyle name="Comma 3 2 3 2 5 7" xfId="14250"/>
    <cellStyle name="Comma 3 2 3 2 6" xfId="1134"/>
    <cellStyle name="Comma 3 2 3 2 6 2" xfId="5915"/>
    <cellStyle name="Comma 3 2 3 2 6 2 2" xfId="16396"/>
    <cellStyle name="Comma 3 2 3 2 6 3" xfId="10423"/>
    <cellStyle name="Comma 3 2 3 2 6 4" xfId="13223"/>
    <cellStyle name="Comma 3 2 3 2 6 5" xfId="14862"/>
    <cellStyle name="Comma 3 2 3 2 7" xfId="1135"/>
    <cellStyle name="Comma 3 2 3 2 7 2" xfId="5916"/>
    <cellStyle name="Comma 3 2 3 2 7 2 2" xfId="16397"/>
    <cellStyle name="Comma 3 2 3 2 7 3" xfId="10424"/>
    <cellStyle name="Comma 3 2 3 2 7 4" xfId="13224"/>
    <cellStyle name="Comma 3 2 3 2 7 5" xfId="14863"/>
    <cellStyle name="Comma 3 2 3 2 8" xfId="5288"/>
    <cellStyle name="Comma 3 2 3 2 8 2" xfId="15743"/>
    <cellStyle name="Comma 3 2 3 2 9" xfId="10389"/>
    <cellStyle name="Comma 3 2 3 3" xfId="243"/>
    <cellStyle name="Comma 3 2 3 3 10" xfId="14251"/>
    <cellStyle name="Comma 3 2 3 3 2" xfId="244"/>
    <cellStyle name="Comma 3 2 3 3 2 2" xfId="245"/>
    <cellStyle name="Comma 3 2 3 3 2 2 2" xfId="1136"/>
    <cellStyle name="Comma 3 2 3 3 2 2 2 2" xfId="5917"/>
    <cellStyle name="Comma 3 2 3 3 2 2 2 2 2" xfId="16398"/>
    <cellStyle name="Comma 3 2 3 3 2 2 2 3" xfId="10428"/>
    <cellStyle name="Comma 3 2 3 3 2 2 2 4" xfId="13228"/>
    <cellStyle name="Comma 3 2 3 3 2 2 2 5" xfId="14864"/>
    <cellStyle name="Comma 3 2 3 3 2 2 3" xfId="1137"/>
    <cellStyle name="Comma 3 2 3 3 2 2 3 2" xfId="5918"/>
    <cellStyle name="Comma 3 2 3 3 2 2 3 2 2" xfId="16399"/>
    <cellStyle name="Comma 3 2 3 3 2 2 3 3" xfId="10429"/>
    <cellStyle name="Comma 3 2 3 3 2 2 3 4" xfId="13229"/>
    <cellStyle name="Comma 3 2 3 3 2 2 3 5" xfId="14865"/>
    <cellStyle name="Comma 3 2 3 3 2 2 4" xfId="5302"/>
    <cellStyle name="Comma 3 2 3 3 2 2 4 2" xfId="15757"/>
    <cellStyle name="Comma 3 2 3 3 2 2 5" xfId="10427"/>
    <cellStyle name="Comma 3 2 3 3 2 2 6" xfId="13227"/>
    <cellStyle name="Comma 3 2 3 3 2 2 7" xfId="14253"/>
    <cellStyle name="Comma 3 2 3 3 2 3" xfId="246"/>
    <cellStyle name="Comma 3 2 3 3 2 3 2" xfId="1138"/>
    <cellStyle name="Comma 3 2 3 3 2 3 2 2" xfId="5919"/>
    <cellStyle name="Comma 3 2 3 3 2 3 2 2 2" xfId="16400"/>
    <cellStyle name="Comma 3 2 3 3 2 3 2 3" xfId="10431"/>
    <cellStyle name="Comma 3 2 3 3 2 3 2 4" xfId="13231"/>
    <cellStyle name="Comma 3 2 3 3 2 3 2 5" xfId="14866"/>
    <cellStyle name="Comma 3 2 3 3 2 3 3" xfId="1139"/>
    <cellStyle name="Comma 3 2 3 3 2 3 3 2" xfId="5920"/>
    <cellStyle name="Comma 3 2 3 3 2 3 3 2 2" xfId="16401"/>
    <cellStyle name="Comma 3 2 3 3 2 3 3 3" xfId="10432"/>
    <cellStyle name="Comma 3 2 3 3 2 3 3 4" xfId="13232"/>
    <cellStyle name="Comma 3 2 3 3 2 3 3 5" xfId="14867"/>
    <cellStyle name="Comma 3 2 3 3 2 3 4" xfId="5303"/>
    <cellStyle name="Comma 3 2 3 3 2 3 4 2" xfId="15758"/>
    <cellStyle name="Comma 3 2 3 3 2 3 5" xfId="10430"/>
    <cellStyle name="Comma 3 2 3 3 2 3 6" xfId="13230"/>
    <cellStyle name="Comma 3 2 3 3 2 3 7" xfId="14254"/>
    <cellStyle name="Comma 3 2 3 3 2 4" xfId="1140"/>
    <cellStyle name="Comma 3 2 3 3 2 4 2" xfId="5921"/>
    <cellStyle name="Comma 3 2 3 3 2 4 2 2" xfId="16402"/>
    <cellStyle name="Comma 3 2 3 3 2 4 3" xfId="10433"/>
    <cellStyle name="Comma 3 2 3 3 2 4 4" xfId="13233"/>
    <cellStyle name="Comma 3 2 3 3 2 4 5" xfId="14868"/>
    <cellStyle name="Comma 3 2 3 3 2 5" xfId="1141"/>
    <cellStyle name="Comma 3 2 3 3 2 5 2" xfId="5922"/>
    <cellStyle name="Comma 3 2 3 3 2 5 2 2" xfId="16403"/>
    <cellStyle name="Comma 3 2 3 3 2 5 3" xfId="10434"/>
    <cellStyle name="Comma 3 2 3 3 2 5 4" xfId="13234"/>
    <cellStyle name="Comma 3 2 3 3 2 5 5" xfId="14869"/>
    <cellStyle name="Comma 3 2 3 3 2 6" xfId="5301"/>
    <cellStyle name="Comma 3 2 3 3 2 6 2" xfId="15756"/>
    <cellStyle name="Comma 3 2 3 3 2 7" xfId="10426"/>
    <cellStyle name="Comma 3 2 3 3 2 8" xfId="13226"/>
    <cellStyle name="Comma 3 2 3 3 2 9" xfId="14252"/>
    <cellStyle name="Comma 3 2 3 3 3" xfId="247"/>
    <cellStyle name="Comma 3 2 3 3 3 2" xfId="1142"/>
    <cellStyle name="Comma 3 2 3 3 3 2 2" xfId="5923"/>
    <cellStyle name="Comma 3 2 3 3 3 2 2 2" xfId="16404"/>
    <cellStyle name="Comma 3 2 3 3 3 2 3" xfId="10436"/>
    <cellStyle name="Comma 3 2 3 3 3 2 4" xfId="13236"/>
    <cellStyle name="Comma 3 2 3 3 3 2 5" xfId="14870"/>
    <cellStyle name="Comma 3 2 3 3 3 3" xfId="1143"/>
    <cellStyle name="Comma 3 2 3 3 3 3 2" xfId="5924"/>
    <cellStyle name="Comma 3 2 3 3 3 3 2 2" xfId="16405"/>
    <cellStyle name="Comma 3 2 3 3 3 3 3" xfId="10437"/>
    <cellStyle name="Comma 3 2 3 3 3 3 4" xfId="13237"/>
    <cellStyle name="Comma 3 2 3 3 3 3 5" xfId="14871"/>
    <cellStyle name="Comma 3 2 3 3 3 4" xfId="5304"/>
    <cellStyle name="Comma 3 2 3 3 3 4 2" xfId="15759"/>
    <cellStyle name="Comma 3 2 3 3 3 5" xfId="10435"/>
    <cellStyle name="Comma 3 2 3 3 3 6" xfId="13235"/>
    <cellStyle name="Comma 3 2 3 3 3 7" xfId="14255"/>
    <cellStyle name="Comma 3 2 3 3 4" xfId="248"/>
    <cellStyle name="Comma 3 2 3 3 4 2" xfId="1144"/>
    <cellStyle name="Comma 3 2 3 3 4 2 2" xfId="5925"/>
    <cellStyle name="Comma 3 2 3 3 4 2 2 2" xfId="16406"/>
    <cellStyle name="Comma 3 2 3 3 4 2 3" xfId="10439"/>
    <cellStyle name="Comma 3 2 3 3 4 2 4" xfId="13239"/>
    <cellStyle name="Comma 3 2 3 3 4 2 5" xfId="14872"/>
    <cellStyle name="Comma 3 2 3 3 4 3" xfId="1145"/>
    <cellStyle name="Comma 3 2 3 3 4 3 2" xfId="5926"/>
    <cellStyle name="Comma 3 2 3 3 4 3 2 2" xfId="16407"/>
    <cellStyle name="Comma 3 2 3 3 4 3 3" xfId="10440"/>
    <cellStyle name="Comma 3 2 3 3 4 3 4" xfId="13240"/>
    <cellStyle name="Comma 3 2 3 3 4 3 5" xfId="14873"/>
    <cellStyle name="Comma 3 2 3 3 4 4" xfId="5305"/>
    <cellStyle name="Comma 3 2 3 3 4 4 2" xfId="15760"/>
    <cellStyle name="Comma 3 2 3 3 4 5" xfId="10438"/>
    <cellStyle name="Comma 3 2 3 3 4 6" xfId="13238"/>
    <cellStyle name="Comma 3 2 3 3 4 7" xfId="14256"/>
    <cellStyle name="Comma 3 2 3 3 5" xfId="1146"/>
    <cellStyle name="Comma 3 2 3 3 5 2" xfId="5927"/>
    <cellStyle name="Comma 3 2 3 3 5 2 2" xfId="16408"/>
    <cellStyle name="Comma 3 2 3 3 5 3" xfId="10441"/>
    <cellStyle name="Comma 3 2 3 3 5 4" xfId="13241"/>
    <cellStyle name="Comma 3 2 3 3 5 5" xfId="14874"/>
    <cellStyle name="Comma 3 2 3 3 6" xfId="1147"/>
    <cellStyle name="Comma 3 2 3 3 6 2" xfId="5928"/>
    <cellStyle name="Comma 3 2 3 3 6 2 2" xfId="16409"/>
    <cellStyle name="Comma 3 2 3 3 6 3" xfId="10442"/>
    <cellStyle name="Comma 3 2 3 3 6 4" xfId="13242"/>
    <cellStyle name="Comma 3 2 3 3 6 5" xfId="14875"/>
    <cellStyle name="Comma 3 2 3 3 7" xfId="5300"/>
    <cellStyle name="Comma 3 2 3 3 7 2" xfId="15755"/>
    <cellStyle name="Comma 3 2 3 3 8" xfId="10425"/>
    <cellStyle name="Comma 3 2 3 3 9" xfId="13225"/>
    <cellStyle name="Comma 3 2 3 4" xfId="249"/>
    <cellStyle name="Comma 3 2 3 4 2" xfId="250"/>
    <cellStyle name="Comma 3 2 3 4 2 2" xfId="1148"/>
    <cellStyle name="Comma 3 2 3 4 2 2 2" xfId="5929"/>
    <cellStyle name="Comma 3 2 3 4 2 2 2 2" xfId="16410"/>
    <cellStyle name="Comma 3 2 3 4 2 2 3" xfId="10445"/>
    <cellStyle name="Comma 3 2 3 4 2 2 4" xfId="13245"/>
    <cellStyle name="Comma 3 2 3 4 2 2 5" xfId="14876"/>
    <cellStyle name="Comma 3 2 3 4 2 3" xfId="1149"/>
    <cellStyle name="Comma 3 2 3 4 2 3 2" xfId="5930"/>
    <cellStyle name="Comma 3 2 3 4 2 3 2 2" xfId="16411"/>
    <cellStyle name="Comma 3 2 3 4 2 3 3" xfId="10446"/>
    <cellStyle name="Comma 3 2 3 4 2 3 4" xfId="13246"/>
    <cellStyle name="Comma 3 2 3 4 2 3 5" xfId="14877"/>
    <cellStyle name="Comma 3 2 3 4 2 4" xfId="5307"/>
    <cellStyle name="Comma 3 2 3 4 2 4 2" xfId="15762"/>
    <cellStyle name="Comma 3 2 3 4 2 5" xfId="10444"/>
    <cellStyle name="Comma 3 2 3 4 2 6" xfId="13244"/>
    <cellStyle name="Comma 3 2 3 4 2 7" xfId="14258"/>
    <cellStyle name="Comma 3 2 3 4 3" xfId="251"/>
    <cellStyle name="Comma 3 2 3 4 3 2" xfId="1150"/>
    <cellStyle name="Comma 3 2 3 4 3 2 2" xfId="5931"/>
    <cellStyle name="Comma 3 2 3 4 3 2 2 2" xfId="16412"/>
    <cellStyle name="Comma 3 2 3 4 3 2 3" xfId="10448"/>
    <cellStyle name="Comma 3 2 3 4 3 2 4" xfId="13248"/>
    <cellStyle name="Comma 3 2 3 4 3 2 5" xfId="14878"/>
    <cellStyle name="Comma 3 2 3 4 3 3" xfId="1151"/>
    <cellStyle name="Comma 3 2 3 4 3 3 2" xfId="5932"/>
    <cellStyle name="Comma 3 2 3 4 3 3 2 2" xfId="16413"/>
    <cellStyle name="Comma 3 2 3 4 3 3 3" xfId="10449"/>
    <cellStyle name="Comma 3 2 3 4 3 3 4" xfId="13249"/>
    <cellStyle name="Comma 3 2 3 4 3 3 5" xfId="14879"/>
    <cellStyle name="Comma 3 2 3 4 3 4" xfId="5308"/>
    <cellStyle name="Comma 3 2 3 4 3 4 2" xfId="15763"/>
    <cellStyle name="Comma 3 2 3 4 3 5" xfId="10447"/>
    <cellStyle name="Comma 3 2 3 4 3 6" xfId="13247"/>
    <cellStyle name="Comma 3 2 3 4 3 7" xfId="14259"/>
    <cellStyle name="Comma 3 2 3 4 4" xfId="1152"/>
    <cellStyle name="Comma 3 2 3 4 4 2" xfId="5933"/>
    <cellStyle name="Comma 3 2 3 4 4 2 2" xfId="16414"/>
    <cellStyle name="Comma 3 2 3 4 4 3" xfId="10450"/>
    <cellStyle name="Comma 3 2 3 4 4 4" xfId="13250"/>
    <cellStyle name="Comma 3 2 3 4 4 5" xfId="14880"/>
    <cellStyle name="Comma 3 2 3 4 5" xfId="1153"/>
    <cellStyle name="Comma 3 2 3 4 5 2" xfId="5934"/>
    <cellStyle name="Comma 3 2 3 4 5 2 2" xfId="16415"/>
    <cellStyle name="Comma 3 2 3 4 5 3" xfId="10451"/>
    <cellStyle name="Comma 3 2 3 4 5 4" xfId="13251"/>
    <cellStyle name="Comma 3 2 3 4 5 5" xfId="14881"/>
    <cellStyle name="Comma 3 2 3 4 6" xfId="5306"/>
    <cellStyle name="Comma 3 2 3 4 6 2" xfId="15761"/>
    <cellStyle name="Comma 3 2 3 4 7" xfId="10443"/>
    <cellStyle name="Comma 3 2 3 4 8" xfId="13243"/>
    <cellStyle name="Comma 3 2 3 4 9" xfId="14257"/>
    <cellStyle name="Comma 3 2 3 5" xfId="252"/>
    <cellStyle name="Comma 3 2 3 5 2" xfId="1154"/>
    <cellStyle name="Comma 3 2 3 5 2 2" xfId="5935"/>
    <cellStyle name="Comma 3 2 3 5 2 2 2" xfId="16416"/>
    <cellStyle name="Comma 3 2 3 5 2 3" xfId="10453"/>
    <cellStyle name="Comma 3 2 3 5 2 4" xfId="13253"/>
    <cellStyle name="Comma 3 2 3 5 2 5" xfId="14882"/>
    <cellStyle name="Comma 3 2 3 5 3" xfId="1155"/>
    <cellStyle name="Comma 3 2 3 5 3 2" xfId="5936"/>
    <cellStyle name="Comma 3 2 3 5 3 2 2" xfId="16417"/>
    <cellStyle name="Comma 3 2 3 5 3 3" xfId="10454"/>
    <cellStyle name="Comma 3 2 3 5 3 4" xfId="13254"/>
    <cellStyle name="Comma 3 2 3 5 3 5" xfId="14883"/>
    <cellStyle name="Comma 3 2 3 5 4" xfId="5309"/>
    <cellStyle name="Comma 3 2 3 5 4 2" xfId="15764"/>
    <cellStyle name="Comma 3 2 3 5 5" xfId="10452"/>
    <cellStyle name="Comma 3 2 3 5 6" xfId="13252"/>
    <cellStyle name="Comma 3 2 3 5 7" xfId="14260"/>
    <cellStyle name="Comma 3 2 3 6" xfId="253"/>
    <cellStyle name="Comma 3 2 3 6 2" xfId="1156"/>
    <cellStyle name="Comma 3 2 3 6 2 2" xfId="5937"/>
    <cellStyle name="Comma 3 2 3 6 2 2 2" xfId="16418"/>
    <cellStyle name="Comma 3 2 3 6 2 3" xfId="10456"/>
    <cellStyle name="Comma 3 2 3 6 2 4" xfId="13256"/>
    <cellStyle name="Comma 3 2 3 6 2 5" xfId="14884"/>
    <cellStyle name="Comma 3 2 3 6 3" xfId="1157"/>
    <cellStyle name="Comma 3 2 3 6 3 2" xfId="5938"/>
    <cellStyle name="Comma 3 2 3 6 3 2 2" xfId="16419"/>
    <cellStyle name="Comma 3 2 3 6 3 3" xfId="10457"/>
    <cellStyle name="Comma 3 2 3 6 3 4" xfId="13257"/>
    <cellStyle name="Comma 3 2 3 6 3 5" xfId="14885"/>
    <cellStyle name="Comma 3 2 3 6 4" xfId="5310"/>
    <cellStyle name="Comma 3 2 3 6 4 2" xfId="15765"/>
    <cellStyle name="Comma 3 2 3 6 5" xfId="10455"/>
    <cellStyle name="Comma 3 2 3 6 6" xfId="13255"/>
    <cellStyle name="Comma 3 2 3 6 7" xfId="14261"/>
    <cellStyle name="Comma 3 2 3 7" xfId="1158"/>
    <cellStyle name="Comma 3 2 3 7 2" xfId="5939"/>
    <cellStyle name="Comma 3 2 3 7 2 2" xfId="16420"/>
    <cellStyle name="Comma 3 2 3 7 3" xfId="10458"/>
    <cellStyle name="Comma 3 2 3 7 4" xfId="13258"/>
    <cellStyle name="Comma 3 2 3 7 5" xfId="14886"/>
    <cellStyle name="Comma 3 2 3 8" xfId="1159"/>
    <cellStyle name="Comma 3 2 3 8 2" xfId="5940"/>
    <cellStyle name="Comma 3 2 3 8 2 2" xfId="16421"/>
    <cellStyle name="Comma 3 2 3 8 3" xfId="10459"/>
    <cellStyle name="Comma 3 2 3 8 4" xfId="13259"/>
    <cellStyle name="Comma 3 2 3 8 5" xfId="14887"/>
    <cellStyle name="Comma 3 2 3 9" xfId="5287"/>
    <cellStyle name="Comma 3 2 3 9 2" xfId="15742"/>
    <cellStyle name="Comma 3 2 4" xfId="254"/>
    <cellStyle name="Comma 3 2 4 10" xfId="13260"/>
    <cellStyle name="Comma 3 2 4 11" xfId="14262"/>
    <cellStyle name="Comma 3 2 4 2" xfId="255"/>
    <cellStyle name="Comma 3 2 4 2 10" xfId="14263"/>
    <cellStyle name="Comma 3 2 4 2 2" xfId="256"/>
    <cellStyle name="Comma 3 2 4 2 2 2" xfId="257"/>
    <cellStyle name="Comma 3 2 4 2 2 2 2" xfId="1160"/>
    <cellStyle name="Comma 3 2 4 2 2 2 2 2" xfId="5941"/>
    <cellStyle name="Comma 3 2 4 2 2 2 2 2 2" xfId="16422"/>
    <cellStyle name="Comma 3 2 4 2 2 2 2 3" xfId="10464"/>
    <cellStyle name="Comma 3 2 4 2 2 2 2 4" xfId="13264"/>
    <cellStyle name="Comma 3 2 4 2 2 2 2 5" xfId="14888"/>
    <cellStyle name="Comma 3 2 4 2 2 2 3" xfId="1161"/>
    <cellStyle name="Comma 3 2 4 2 2 2 3 2" xfId="5942"/>
    <cellStyle name="Comma 3 2 4 2 2 2 3 2 2" xfId="16423"/>
    <cellStyle name="Comma 3 2 4 2 2 2 3 3" xfId="10465"/>
    <cellStyle name="Comma 3 2 4 2 2 2 3 4" xfId="13265"/>
    <cellStyle name="Comma 3 2 4 2 2 2 3 5" xfId="14889"/>
    <cellStyle name="Comma 3 2 4 2 2 2 4" xfId="5314"/>
    <cellStyle name="Comma 3 2 4 2 2 2 4 2" xfId="15769"/>
    <cellStyle name="Comma 3 2 4 2 2 2 5" xfId="10463"/>
    <cellStyle name="Comma 3 2 4 2 2 2 6" xfId="13263"/>
    <cellStyle name="Comma 3 2 4 2 2 2 7" xfId="14265"/>
    <cellStyle name="Comma 3 2 4 2 2 3" xfId="258"/>
    <cellStyle name="Comma 3 2 4 2 2 3 2" xfId="1162"/>
    <cellStyle name="Comma 3 2 4 2 2 3 2 2" xfId="5943"/>
    <cellStyle name="Comma 3 2 4 2 2 3 2 2 2" xfId="16424"/>
    <cellStyle name="Comma 3 2 4 2 2 3 2 3" xfId="10467"/>
    <cellStyle name="Comma 3 2 4 2 2 3 2 4" xfId="13267"/>
    <cellStyle name="Comma 3 2 4 2 2 3 2 5" xfId="14890"/>
    <cellStyle name="Comma 3 2 4 2 2 3 3" xfId="1163"/>
    <cellStyle name="Comma 3 2 4 2 2 3 3 2" xfId="5944"/>
    <cellStyle name="Comma 3 2 4 2 2 3 3 2 2" xfId="16425"/>
    <cellStyle name="Comma 3 2 4 2 2 3 3 3" xfId="10468"/>
    <cellStyle name="Comma 3 2 4 2 2 3 3 4" xfId="13268"/>
    <cellStyle name="Comma 3 2 4 2 2 3 3 5" xfId="14891"/>
    <cellStyle name="Comma 3 2 4 2 2 3 4" xfId="5315"/>
    <cellStyle name="Comma 3 2 4 2 2 3 4 2" xfId="15770"/>
    <cellStyle name="Comma 3 2 4 2 2 3 5" xfId="10466"/>
    <cellStyle name="Comma 3 2 4 2 2 3 6" xfId="13266"/>
    <cellStyle name="Comma 3 2 4 2 2 3 7" xfId="14266"/>
    <cellStyle name="Comma 3 2 4 2 2 4" xfId="1164"/>
    <cellStyle name="Comma 3 2 4 2 2 4 2" xfId="5945"/>
    <cellStyle name="Comma 3 2 4 2 2 4 2 2" xfId="16426"/>
    <cellStyle name="Comma 3 2 4 2 2 4 3" xfId="10469"/>
    <cellStyle name="Comma 3 2 4 2 2 4 4" xfId="13269"/>
    <cellStyle name="Comma 3 2 4 2 2 4 5" xfId="14892"/>
    <cellStyle name="Comma 3 2 4 2 2 5" xfId="1165"/>
    <cellStyle name="Comma 3 2 4 2 2 5 2" xfId="5946"/>
    <cellStyle name="Comma 3 2 4 2 2 5 2 2" xfId="16427"/>
    <cellStyle name="Comma 3 2 4 2 2 5 3" xfId="10470"/>
    <cellStyle name="Comma 3 2 4 2 2 5 4" xfId="13270"/>
    <cellStyle name="Comma 3 2 4 2 2 5 5" xfId="14893"/>
    <cellStyle name="Comma 3 2 4 2 2 6" xfId="5313"/>
    <cellStyle name="Comma 3 2 4 2 2 6 2" xfId="15768"/>
    <cellStyle name="Comma 3 2 4 2 2 7" xfId="10462"/>
    <cellStyle name="Comma 3 2 4 2 2 8" xfId="13262"/>
    <cellStyle name="Comma 3 2 4 2 2 9" xfId="14264"/>
    <cellStyle name="Comma 3 2 4 2 3" xfId="259"/>
    <cellStyle name="Comma 3 2 4 2 3 2" xfId="1166"/>
    <cellStyle name="Comma 3 2 4 2 3 2 2" xfId="5947"/>
    <cellStyle name="Comma 3 2 4 2 3 2 2 2" xfId="16428"/>
    <cellStyle name="Comma 3 2 4 2 3 2 3" xfId="10472"/>
    <cellStyle name="Comma 3 2 4 2 3 2 4" xfId="13272"/>
    <cellStyle name="Comma 3 2 4 2 3 2 5" xfId="14894"/>
    <cellStyle name="Comma 3 2 4 2 3 3" xfId="1167"/>
    <cellStyle name="Comma 3 2 4 2 3 3 2" xfId="5948"/>
    <cellStyle name="Comma 3 2 4 2 3 3 2 2" xfId="16429"/>
    <cellStyle name="Comma 3 2 4 2 3 3 3" xfId="10473"/>
    <cellStyle name="Comma 3 2 4 2 3 3 4" xfId="13273"/>
    <cellStyle name="Comma 3 2 4 2 3 3 5" xfId="14895"/>
    <cellStyle name="Comma 3 2 4 2 3 4" xfId="5316"/>
    <cellStyle name="Comma 3 2 4 2 3 4 2" xfId="15771"/>
    <cellStyle name="Comma 3 2 4 2 3 5" xfId="10471"/>
    <cellStyle name="Comma 3 2 4 2 3 6" xfId="13271"/>
    <cellStyle name="Comma 3 2 4 2 3 7" xfId="14267"/>
    <cellStyle name="Comma 3 2 4 2 4" xfId="260"/>
    <cellStyle name="Comma 3 2 4 2 4 2" xfId="1168"/>
    <cellStyle name="Comma 3 2 4 2 4 2 2" xfId="5949"/>
    <cellStyle name="Comma 3 2 4 2 4 2 2 2" xfId="16430"/>
    <cellStyle name="Comma 3 2 4 2 4 2 3" xfId="10475"/>
    <cellStyle name="Comma 3 2 4 2 4 2 4" xfId="13275"/>
    <cellStyle name="Comma 3 2 4 2 4 2 5" xfId="14896"/>
    <cellStyle name="Comma 3 2 4 2 4 3" xfId="1169"/>
    <cellStyle name="Comma 3 2 4 2 4 3 2" xfId="5950"/>
    <cellStyle name="Comma 3 2 4 2 4 3 2 2" xfId="16431"/>
    <cellStyle name="Comma 3 2 4 2 4 3 3" xfId="10476"/>
    <cellStyle name="Comma 3 2 4 2 4 3 4" xfId="13276"/>
    <cellStyle name="Comma 3 2 4 2 4 3 5" xfId="14897"/>
    <cellStyle name="Comma 3 2 4 2 4 4" xfId="5317"/>
    <cellStyle name="Comma 3 2 4 2 4 4 2" xfId="15772"/>
    <cellStyle name="Comma 3 2 4 2 4 5" xfId="10474"/>
    <cellStyle name="Comma 3 2 4 2 4 6" xfId="13274"/>
    <cellStyle name="Comma 3 2 4 2 4 7" xfId="14268"/>
    <cellStyle name="Comma 3 2 4 2 5" xfId="1170"/>
    <cellStyle name="Comma 3 2 4 2 5 2" xfId="5951"/>
    <cellStyle name="Comma 3 2 4 2 5 2 2" xfId="16432"/>
    <cellStyle name="Comma 3 2 4 2 5 3" xfId="10477"/>
    <cellStyle name="Comma 3 2 4 2 5 4" xfId="13277"/>
    <cellStyle name="Comma 3 2 4 2 5 5" xfId="14898"/>
    <cellStyle name="Comma 3 2 4 2 6" xfId="1171"/>
    <cellStyle name="Comma 3 2 4 2 6 2" xfId="5952"/>
    <cellStyle name="Comma 3 2 4 2 6 2 2" xfId="16433"/>
    <cellStyle name="Comma 3 2 4 2 6 3" xfId="10478"/>
    <cellStyle name="Comma 3 2 4 2 6 4" xfId="13278"/>
    <cellStyle name="Comma 3 2 4 2 6 5" xfId="14899"/>
    <cellStyle name="Comma 3 2 4 2 7" xfId="5312"/>
    <cellStyle name="Comma 3 2 4 2 7 2" xfId="15767"/>
    <cellStyle name="Comma 3 2 4 2 8" xfId="10461"/>
    <cellStyle name="Comma 3 2 4 2 9" xfId="13261"/>
    <cellStyle name="Comma 3 2 4 3" xfId="261"/>
    <cellStyle name="Comma 3 2 4 3 2" xfId="262"/>
    <cellStyle name="Comma 3 2 4 3 2 2" xfId="1172"/>
    <cellStyle name="Comma 3 2 4 3 2 2 2" xfId="5953"/>
    <cellStyle name="Comma 3 2 4 3 2 2 2 2" xfId="16434"/>
    <cellStyle name="Comma 3 2 4 3 2 2 3" xfId="10481"/>
    <cellStyle name="Comma 3 2 4 3 2 2 4" xfId="13281"/>
    <cellStyle name="Comma 3 2 4 3 2 2 5" xfId="14900"/>
    <cellStyle name="Comma 3 2 4 3 2 3" xfId="1173"/>
    <cellStyle name="Comma 3 2 4 3 2 3 2" xfId="5954"/>
    <cellStyle name="Comma 3 2 4 3 2 3 2 2" xfId="16435"/>
    <cellStyle name="Comma 3 2 4 3 2 3 3" xfId="10482"/>
    <cellStyle name="Comma 3 2 4 3 2 3 4" xfId="13282"/>
    <cellStyle name="Comma 3 2 4 3 2 3 5" xfId="14901"/>
    <cellStyle name="Comma 3 2 4 3 2 4" xfId="5319"/>
    <cellStyle name="Comma 3 2 4 3 2 4 2" xfId="15774"/>
    <cellStyle name="Comma 3 2 4 3 2 5" xfId="10480"/>
    <cellStyle name="Comma 3 2 4 3 2 6" xfId="13280"/>
    <cellStyle name="Comma 3 2 4 3 2 7" xfId="14270"/>
    <cellStyle name="Comma 3 2 4 3 3" xfId="263"/>
    <cellStyle name="Comma 3 2 4 3 3 2" xfId="1174"/>
    <cellStyle name="Comma 3 2 4 3 3 2 2" xfId="5955"/>
    <cellStyle name="Comma 3 2 4 3 3 2 2 2" xfId="16436"/>
    <cellStyle name="Comma 3 2 4 3 3 2 3" xfId="10484"/>
    <cellStyle name="Comma 3 2 4 3 3 2 4" xfId="13284"/>
    <cellStyle name="Comma 3 2 4 3 3 2 5" xfId="14902"/>
    <cellStyle name="Comma 3 2 4 3 3 3" xfId="1175"/>
    <cellStyle name="Comma 3 2 4 3 3 3 2" xfId="5956"/>
    <cellStyle name="Comma 3 2 4 3 3 3 2 2" xfId="16437"/>
    <cellStyle name="Comma 3 2 4 3 3 3 3" xfId="10485"/>
    <cellStyle name="Comma 3 2 4 3 3 3 4" xfId="13285"/>
    <cellStyle name="Comma 3 2 4 3 3 3 5" xfId="14903"/>
    <cellStyle name="Comma 3 2 4 3 3 4" xfId="5320"/>
    <cellStyle name="Comma 3 2 4 3 3 4 2" xfId="15775"/>
    <cellStyle name="Comma 3 2 4 3 3 5" xfId="10483"/>
    <cellStyle name="Comma 3 2 4 3 3 6" xfId="13283"/>
    <cellStyle name="Comma 3 2 4 3 3 7" xfId="14271"/>
    <cellStyle name="Comma 3 2 4 3 4" xfId="1176"/>
    <cellStyle name="Comma 3 2 4 3 4 2" xfId="5957"/>
    <cellStyle name="Comma 3 2 4 3 4 2 2" xfId="16438"/>
    <cellStyle name="Comma 3 2 4 3 4 3" xfId="10486"/>
    <cellStyle name="Comma 3 2 4 3 4 4" xfId="13286"/>
    <cellStyle name="Comma 3 2 4 3 4 5" xfId="14904"/>
    <cellStyle name="Comma 3 2 4 3 5" xfId="1177"/>
    <cellStyle name="Comma 3 2 4 3 5 2" xfId="5958"/>
    <cellStyle name="Comma 3 2 4 3 5 2 2" xfId="16439"/>
    <cellStyle name="Comma 3 2 4 3 5 3" xfId="10487"/>
    <cellStyle name="Comma 3 2 4 3 5 4" xfId="13287"/>
    <cellStyle name="Comma 3 2 4 3 5 5" xfId="14905"/>
    <cellStyle name="Comma 3 2 4 3 6" xfId="5318"/>
    <cellStyle name="Comma 3 2 4 3 6 2" xfId="15773"/>
    <cellStyle name="Comma 3 2 4 3 7" xfId="10479"/>
    <cellStyle name="Comma 3 2 4 3 8" xfId="13279"/>
    <cellStyle name="Comma 3 2 4 3 9" xfId="14269"/>
    <cellStyle name="Comma 3 2 4 4" xfId="264"/>
    <cellStyle name="Comma 3 2 4 4 2" xfId="1178"/>
    <cellStyle name="Comma 3 2 4 4 2 2" xfId="5959"/>
    <cellStyle name="Comma 3 2 4 4 2 2 2" xfId="16440"/>
    <cellStyle name="Comma 3 2 4 4 2 3" xfId="10489"/>
    <cellStyle name="Comma 3 2 4 4 2 4" xfId="13289"/>
    <cellStyle name="Comma 3 2 4 4 2 5" xfId="14906"/>
    <cellStyle name="Comma 3 2 4 4 3" xfId="1179"/>
    <cellStyle name="Comma 3 2 4 4 3 2" xfId="5960"/>
    <cellStyle name="Comma 3 2 4 4 3 2 2" xfId="16441"/>
    <cellStyle name="Comma 3 2 4 4 3 3" xfId="10490"/>
    <cellStyle name="Comma 3 2 4 4 3 4" xfId="13290"/>
    <cellStyle name="Comma 3 2 4 4 3 5" xfId="14907"/>
    <cellStyle name="Comma 3 2 4 4 4" xfId="5321"/>
    <cellStyle name="Comma 3 2 4 4 4 2" xfId="15776"/>
    <cellStyle name="Comma 3 2 4 4 5" xfId="10488"/>
    <cellStyle name="Comma 3 2 4 4 6" xfId="13288"/>
    <cellStyle name="Comma 3 2 4 4 7" xfId="14272"/>
    <cellStyle name="Comma 3 2 4 5" xfId="265"/>
    <cellStyle name="Comma 3 2 4 5 2" xfId="1180"/>
    <cellStyle name="Comma 3 2 4 5 2 2" xfId="5961"/>
    <cellStyle name="Comma 3 2 4 5 2 2 2" xfId="16442"/>
    <cellStyle name="Comma 3 2 4 5 2 3" xfId="10492"/>
    <cellStyle name="Comma 3 2 4 5 2 4" xfId="13292"/>
    <cellStyle name="Comma 3 2 4 5 2 5" xfId="14908"/>
    <cellStyle name="Comma 3 2 4 5 3" xfId="1181"/>
    <cellStyle name="Comma 3 2 4 5 3 2" xfId="5962"/>
    <cellStyle name="Comma 3 2 4 5 3 2 2" xfId="16443"/>
    <cellStyle name="Comma 3 2 4 5 3 3" xfId="10493"/>
    <cellStyle name="Comma 3 2 4 5 3 4" xfId="13293"/>
    <cellStyle name="Comma 3 2 4 5 3 5" xfId="14909"/>
    <cellStyle name="Comma 3 2 4 5 4" xfId="5322"/>
    <cellStyle name="Comma 3 2 4 5 4 2" xfId="15777"/>
    <cellStyle name="Comma 3 2 4 5 5" xfId="10491"/>
    <cellStyle name="Comma 3 2 4 5 6" xfId="13291"/>
    <cellStyle name="Comma 3 2 4 5 7" xfId="14273"/>
    <cellStyle name="Comma 3 2 4 6" xfId="1182"/>
    <cellStyle name="Comma 3 2 4 6 2" xfId="5963"/>
    <cellStyle name="Comma 3 2 4 6 2 2" xfId="16444"/>
    <cellStyle name="Comma 3 2 4 6 3" xfId="10494"/>
    <cellStyle name="Comma 3 2 4 6 4" xfId="13294"/>
    <cellStyle name="Comma 3 2 4 6 5" xfId="14910"/>
    <cellStyle name="Comma 3 2 4 7" xfId="1183"/>
    <cellStyle name="Comma 3 2 4 7 2" xfId="5964"/>
    <cellStyle name="Comma 3 2 4 7 2 2" xfId="16445"/>
    <cellStyle name="Comma 3 2 4 7 3" xfId="10495"/>
    <cellStyle name="Comma 3 2 4 7 4" xfId="13295"/>
    <cellStyle name="Comma 3 2 4 7 5" xfId="14911"/>
    <cellStyle name="Comma 3 2 4 8" xfId="5311"/>
    <cellStyle name="Comma 3 2 4 8 2" xfId="15766"/>
    <cellStyle name="Comma 3 2 4 9" xfId="10460"/>
    <cellStyle name="Comma 3 2 5" xfId="266"/>
    <cellStyle name="Comma 3 2 5 10" xfId="14274"/>
    <cellStyle name="Comma 3 2 5 2" xfId="267"/>
    <cellStyle name="Comma 3 2 5 2 2" xfId="268"/>
    <cellStyle name="Comma 3 2 5 2 2 2" xfId="1184"/>
    <cellStyle name="Comma 3 2 5 2 2 2 2" xfId="5965"/>
    <cellStyle name="Comma 3 2 5 2 2 2 2 2" xfId="16446"/>
    <cellStyle name="Comma 3 2 5 2 2 2 3" xfId="10499"/>
    <cellStyle name="Comma 3 2 5 2 2 2 4" xfId="13299"/>
    <cellStyle name="Comma 3 2 5 2 2 2 5" xfId="14912"/>
    <cellStyle name="Comma 3 2 5 2 2 3" xfId="1185"/>
    <cellStyle name="Comma 3 2 5 2 2 3 2" xfId="5966"/>
    <cellStyle name="Comma 3 2 5 2 2 3 2 2" xfId="16447"/>
    <cellStyle name="Comma 3 2 5 2 2 3 3" xfId="10500"/>
    <cellStyle name="Comma 3 2 5 2 2 3 4" xfId="13300"/>
    <cellStyle name="Comma 3 2 5 2 2 3 5" xfId="14913"/>
    <cellStyle name="Comma 3 2 5 2 2 4" xfId="5325"/>
    <cellStyle name="Comma 3 2 5 2 2 4 2" xfId="15780"/>
    <cellStyle name="Comma 3 2 5 2 2 5" xfId="10498"/>
    <cellStyle name="Comma 3 2 5 2 2 6" xfId="13298"/>
    <cellStyle name="Comma 3 2 5 2 2 7" xfId="14276"/>
    <cellStyle name="Comma 3 2 5 2 3" xfId="269"/>
    <cellStyle name="Comma 3 2 5 2 3 2" xfId="1186"/>
    <cellStyle name="Comma 3 2 5 2 3 2 2" xfId="5967"/>
    <cellStyle name="Comma 3 2 5 2 3 2 2 2" xfId="16448"/>
    <cellStyle name="Comma 3 2 5 2 3 2 3" xfId="10502"/>
    <cellStyle name="Comma 3 2 5 2 3 2 4" xfId="13302"/>
    <cellStyle name="Comma 3 2 5 2 3 2 5" xfId="14914"/>
    <cellStyle name="Comma 3 2 5 2 3 3" xfId="1187"/>
    <cellStyle name="Comma 3 2 5 2 3 3 2" xfId="5968"/>
    <cellStyle name="Comma 3 2 5 2 3 3 2 2" xfId="16449"/>
    <cellStyle name="Comma 3 2 5 2 3 3 3" xfId="10503"/>
    <cellStyle name="Comma 3 2 5 2 3 3 4" xfId="13303"/>
    <cellStyle name="Comma 3 2 5 2 3 3 5" xfId="14915"/>
    <cellStyle name="Comma 3 2 5 2 3 4" xfId="5326"/>
    <cellStyle name="Comma 3 2 5 2 3 4 2" xfId="15781"/>
    <cellStyle name="Comma 3 2 5 2 3 5" xfId="10501"/>
    <cellStyle name="Comma 3 2 5 2 3 6" xfId="13301"/>
    <cellStyle name="Comma 3 2 5 2 3 7" xfId="14277"/>
    <cellStyle name="Comma 3 2 5 2 4" xfId="1188"/>
    <cellStyle name="Comma 3 2 5 2 4 2" xfId="5969"/>
    <cellStyle name="Comma 3 2 5 2 4 2 2" xfId="16450"/>
    <cellStyle name="Comma 3 2 5 2 4 3" xfId="10504"/>
    <cellStyle name="Comma 3 2 5 2 4 4" xfId="13304"/>
    <cellStyle name="Comma 3 2 5 2 4 5" xfId="14916"/>
    <cellStyle name="Comma 3 2 5 2 5" xfId="1189"/>
    <cellStyle name="Comma 3 2 5 2 5 2" xfId="5970"/>
    <cellStyle name="Comma 3 2 5 2 5 2 2" xfId="16451"/>
    <cellStyle name="Comma 3 2 5 2 5 3" xfId="10505"/>
    <cellStyle name="Comma 3 2 5 2 5 4" xfId="13305"/>
    <cellStyle name="Comma 3 2 5 2 5 5" xfId="14917"/>
    <cellStyle name="Comma 3 2 5 2 6" xfId="5324"/>
    <cellStyle name="Comma 3 2 5 2 6 2" xfId="15779"/>
    <cellStyle name="Comma 3 2 5 2 7" xfId="10497"/>
    <cellStyle name="Comma 3 2 5 2 8" xfId="13297"/>
    <cellStyle name="Comma 3 2 5 2 9" xfId="14275"/>
    <cellStyle name="Comma 3 2 5 3" xfId="270"/>
    <cellStyle name="Comma 3 2 5 3 2" xfId="1190"/>
    <cellStyle name="Comma 3 2 5 3 2 2" xfId="5971"/>
    <cellStyle name="Comma 3 2 5 3 2 2 2" xfId="16452"/>
    <cellStyle name="Comma 3 2 5 3 2 3" xfId="10507"/>
    <cellStyle name="Comma 3 2 5 3 2 4" xfId="13307"/>
    <cellStyle name="Comma 3 2 5 3 2 5" xfId="14918"/>
    <cellStyle name="Comma 3 2 5 3 3" xfId="1191"/>
    <cellStyle name="Comma 3 2 5 3 3 2" xfId="5972"/>
    <cellStyle name="Comma 3 2 5 3 3 2 2" xfId="16453"/>
    <cellStyle name="Comma 3 2 5 3 3 3" xfId="10508"/>
    <cellStyle name="Comma 3 2 5 3 3 4" xfId="13308"/>
    <cellStyle name="Comma 3 2 5 3 3 5" xfId="14919"/>
    <cellStyle name="Comma 3 2 5 3 4" xfId="5327"/>
    <cellStyle name="Comma 3 2 5 3 4 2" xfId="15782"/>
    <cellStyle name="Comma 3 2 5 3 5" xfId="10506"/>
    <cellStyle name="Comma 3 2 5 3 6" xfId="13306"/>
    <cellStyle name="Comma 3 2 5 3 7" xfId="14278"/>
    <cellStyle name="Comma 3 2 5 4" xfId="271"/>
    <cellStyle name="Comma 3 2 5 4 2" xfId="1192"/>
    <cellStyle name="Comma 3 2 5 4 2 2" xfId="5973"/>
    <cellStyle name="Comma 3 2 5 4 2 2 2" xfId="16454"/>
    <cellStyle name="Comma 3 2 5 4 2 3" xfId="10510"/>
    <cellStyle name="Comma 3 2 5 4 2 4" xfId="13310"/>
    <cellStyle name="Comma 3 2 5 4 2 5" xfId="14920"/>
    <cellStyle name="Comma 3 2 5 4 3" xfId="1193"/>
    <cellStyle name="Comma 3 2 5 4 3 2" xfId="5974"/>
    <cellStyle name="Comma 3 2 5 4 3 2 2" xfId="16455"/>
    <cellStyle name="Comma 3 2 5 4 3 3" xfId="10511"/>
    <cellStyle name="Comma 3 2 5 4 3 4" xfId="13311"/>
    <cellStyle name="Comma 3 2 5 4 3 5" xfId="14921"/>
    <cellStyle name="Comma 3 2 5 4 4" xfId="5328"/>
    <cellStyle name="Comma 3 2 5 4 4 2" xfId="15783"/>
    <cellStyle name="Comma 3 2 5 4 5" xfId="10509"/>
    <cellStyle name="Comma 3 2 5 4 6" xfId="13309"/>
    <cellStyle name="Comma 3 2 5 4 7" xfId="14279"/>
    <cellStyle name="Comma 3 2 5 5" xfId="1194"/>
    <cellStyle name="Comma 3 2 5 5 2" xfId="5975"/>
    <cellStyle name="Comma 3 2 5 5 2 2" xfId="16456"/>
    <cellStyle name="Comma 3 2 5 5 3" xfId="10512"/>
    <cellStyle name="Comma 3 2 5 5 4" xfId="13312"/>
    <cellStyle name="Comma 3 2 5 5 5" xfId="14922"/>
    <cellStyle name="Comma 3 2 5 6" xfId="1195"/>
    <cellStyle name="Comma 3 2 5 6 2" xfId="5976"/>
    <cellStyle name="Comma 3 2 5 6 2 2" xfId="16457"/>
    <cellStyle name="Comma 3 2 5 6 3" xfId="10513"/>
    <cellStyle name="Comma 3 2 5 6 4" xfId="13313"/>
    <cellStyle name="Comma 3 2 5 6 5" xfId="14923"/>
    <cellStyle name="Comma 3 2 5 7" xfId="5323"/>
    <cellStyle name="Comma 3 2 5 7 2" xfId="15778"/>
    <cellStyle name="Comma 3 2 5 8" xfId="10496"/>
    <cellStyle name="Comma 3 2 5 9" xfId="13296"/>
    <cellStyle name="Comma 3 2 6" xfId="272"/>
    <cellStyle name="Comma 3 2 6 2" xfId="273"/>
    <cellStyle name="Comma 3 2 6 2 2" xfId="1196"/>
    <cellStyle name="Comma 3 2 6 2 2 2" xfId="5977"/>
    <cellStyle name="Comma 3 2 6 2 2 2 2" xfId="16458"/>
    <cellStyle name="Comma 3 2 6 2 2 3" xfId="10516"/>
    <cellStyle name="Comma 3 2 6 2 2 4" xfId="13316"/>
    <cellStyle name="Comma 3 2 6 2 2 5" xfId="14924"/>
    <cellStyle name="Comma 3 2 6 2 3" xfId="1197"/>
    <cellStyle name="Comma 3 2 6 2 3 2" xfId="5978"/>
    <cellStyle name="Comma 3 2 6 2 3 2 2" xfId="16459"/>
    <cellStyle name="Comma 3 2 6 2 3 3" xfId="10517"/>
    <cellStyle name="Comma 3 2 6 2 3 4" xfId="13317"/>
    <cellStyle name="Comma 3 2 6 2 3 5" xfId="14925"/>
    <cellStyle name="Comma 3 2 6 2 4" xfId="5330"/>
    <cellStyle name="Comma 3 2 6 2 4 2" xfId="15785"/>
    <cellStyle name="Comma 3 2 6 2 5" xfId="10515"/>
    <cellStyle name="Comma 3 2 6 2 6" xfId="13315"/>
    <cellStyle name="Comma 3 2 6 2 7" xfId="14281"/>
    <cellStyle name="Comma 3 2 6 3" xfId="274"/>
    <cellStyle name="Comma 3 2 6 3 2" xfId="1198"/>
    <cellStyle name="Comma 3 2 6 3 2 2" xfId="5979"/>
    <cellStyle name="Comma 3 2 6 3 2 2 2" xfId="16460"/>
    <cellStyle name="Comma 3 2 6 3 2 3" xfId="10519"/>
    <cellStyle name="Comma 3 2 6 3 2 4" xfId="13319"/>
    <cellStyle name="Comma 3 2 6 3 2 5" xfId="14926"/>
    <cellStyle name="Comma 3 2 6 3 3" xfId="1199"/>
    <cellStyle name="Comma 3 2 6 3 3 2" xfId="5980"/>
    <cellStyle name="Comma 3 2 6 3 3 2 2" xfId="16461"/>
    <cellStyle name="Comma 3 2 6 3 3 3" xfId="10520"/>
    <cellStyle name="Comma 3 2 6 3 3 4" xfId="13320"/>
    <cellStyle name="Comma 3 2 6 3 3 5" xfId="14927"/>
    <cellStyle name="Comma 3 2 6 3 4" xfId="5331"/>
    <cellStyle name="Comma 3 2 6 3 4 2" xfId="15786"/>
    <cellStyle name="Comma 3 2 6 3 5" xfId="10518"/>
    <cellStyle name="Comma 3 2 6 3 6" xfId="13318"/>
    <cellStyle name="Comma 3 2 6 3 7" xfId="14282"/>
    <cellStyle name="Comma 3 2 6 4" xfId="1200"/>
    <cellStyle name="Comma 3 2 6 4 2" xfId="5981"/>
    <cellStyle name="Comma 3 2 6 4 2 2" xfId="16462"/>
    <cellStyle name="Comma 3 2 6 4 3" xfId="10521"/>
    <cellStyle name="Comma 3 2 6 4 4" xfId="13321"/>
    <cellStyle name="Comma 3 2 6 4 5" xfId="14928"/>
    <cellStyle name="Comma 3 2 6 5" xfId="1201"/>
    <cellStyle name="Comma 3 2 6 5 2" xfId="5982"/>
    <cellStyle name="Comma 3 2 6 5 2 2" xfId="16463"/>
    <cellStyle name="Comma 3 2 6 5 3" xfId="10522"/>
    <cellStyle name="Comma 3 2 6 5 4" xfId="13322"/>
    <cellStyle name="Comma 3 2 6 5 5" xfId="14929"/>
    <cellStyle name="Comma 3 2 6 6" xfId="5329"/>
    <cellStyle name="Comma 3 2 6 6 2" xfId="15784"/>
    <cellStyle name="Comma 3 2 6 7" xfId="10514"/>
    <cellStyle name="Comma 3 2 6 8" xfId="13314"/>
    <cellStyle name="Comma 3 2 6 9" xfId="14280"/>
    <cellStyle name="Comma 3 2 7" xfId="275"/>
    <cellStyle name="Comma 3 2 7 2" xfId="1202"/>
    <cellStyle name="Comma 3 2 7 2 2" xfId="5983"/>
    <cellStyle name="Comma 3 2 7 2 2 2" xfId="16464"/>
    <cellStyle name="Comma 3 2 7 2 3" xfId="10524"/>
    <cellStyle name="Comma 3 2 7 2 4" xfId="13324"/>
    <cellStyle name="Comma 3 2 7 2 5" xfId="14930"/>
    <cellStyle name="Comma 3 2 7 3" xfId="1203"/>
    <cellStyle name="Comma 3 2 7 3 2" xfId="5984"/>
    <cellStyle name="Comma 3 2 7 3 2 2" xfId="16465"/>
    <cellStyle name="Comma 3 2 7 3 3" xfId="10525"/>
    <cellStyle name="Comma 3 2 7 3 4" xfId="13325"/>
    <cellStyle name="Comma 3 2 7 3 5" xfId="14931"/>
    <cellStyle name="Comma 3 2 7 4" xfId="5332"/>
    <cellStyle name="Comma 3 2 7 4 2" xfId="15787"/>
    <cellStyle name="Comma 3 2 7 5" xfId="10523"/>
    <cellStyle name="Comma 3 2 7 6" xfId="13323"/>
    <cellStyle name="Comma 3 2 7 7" xfId="14283"/>
    <cellStyle name="Comma 3 2 8" xfId="276"/>
    <cellStyle name="Comma 3 2 8 2" xfId="1204"/>
    <cellStyle name="Comma 3 2 8 2 2" xfId="5985"/>
    <cellStyle name="Comma 3 2 8 2 2 2" xfId="16466"/>
    <cellStyle name="Comma 3 2 8 2 3" xfId="10527"/>
    <cellStyle name="Comma 3 2 8 2 4" xfId="13327"/>
    <cellStyle name="Comma 3 2 8 2 5" xfId="14932"/>
    <cellStyle name="Comma 3 2 8 3" xfId="1205"/>
    <cellStyle name="Comma 3 2 8 3 2" xfId="5986"/>
    <cellStyle name="Comma 3 2 8 3 2 2" xfId="16467"/>
    <cellStyle name="Comma 3 2 8 3 3" xfId="10528"/>
    <cellStyle name="Comma 3 2 8 3 4" xfId="13328"/>
    <cellStyle name="Comma 3 2 8 3 5" xfId="14933"/>
    <cellStyle name="Comma 3 2 8 4" xfId="5333"/>
    <cellStyle name="Comma 3 2 8 4 2" xfId="15788"/>
    <cellStyle name="Comma 3 2 8 5" xfId="10526"/>
    <cellStyle name="Comma 3 2 8 6" xfId="13326"/>
    <cellStyle name="Comma 3 2 8 7" xfId="14284"/>
    <cellStyle name="Comma 3 2 9" xfId="1206"/>
    <cellStyle name="Comma 3 2 9 2" xfId="5987"/>
    <cellStyle name="Comma 3 2 9 2 2" xfId="16468"/>
    <cellStyle name="Comma 3 2 9 3" xfId="10529"/>
    <cellStyle name="Comma 3 2 9 4" xfId="13329"/>
    <cellStyle name="Comma 3 2 9 5" xfId="14934"/>
    <cellStyle name="Comma 3 3" xfId="277"/>
    <cellStyle name="Comma 3 3 10" xfId="6615"/>
    <cellStyle name="Comma 3 3 10 2" xfId="17238"/>
    <cellStyle name="Comma 3 3 10 3" xfId="15493"/>
    <cellStyle name="Comma 3 3 11" xfId="5334"/>
    <cellStyle name="Comma 3 3 11 2" xfId="15789"/>
    <cellStyle name="Comma 3 3 12" xfId="10530"/>
    <cellStyle name="Comma 3 3 13" xfId="13330"/>
    <cellStyle name="Comma 3 3 14" xfId="14285"/>
    <cellStyle name="Comma 3 3 2" xfId="278"/>
    <cellStyle name="Comma 3 3 2 10" xfId="13331"/>
    <cellStyle name="Comma 3 3 2 11" xfId="14286"/>
    <cellStyle name="Comma 3 3 2 2" xfId="279"/>
    <cellStyle name="Comma 3 3 2 2 10" xfId="14287"/>
    <cellStyle name="Comma 3 3 2 2 2" xfId="280"/>
    <cellStyle name="Comma 3 3 2 2 2 2" xfId="281"/>
    <cellStyle name="Comma 3 3 2 2 2 2 2" xfId="1207"/>
    <cellStyle name="Comma 3 3 2 2 2 2 2 2" xfId="5988"/>
    <cellStyle name="Comma 3 3 2 2 2 2 2 2 2" xfId="16469"/>
    <cellStyle name="Comma 3 3 2 2 2 2 2 3" xfId="10535"/>
    <cellStyle name="Comma 3 3 2 2 2 2 2 4" xfId="13335"/>
    <cellStyle name="Comma 3 3 2 2 2 2 2 5" xfId="14935"/>
    <cellStyle name="Comma 3 3 2 2 2 2 3" xfId="1208"/>
    <cellStyle name="Comma 3 3 2 2 2 2 3 2" xfId="5989"/>
    <cellStyle name="Comma 3 3 2 2 2 2 3 2 2" xfId="16470"/>
    <cellStyle name="Comma 3 3 2 2 2 2 3 3" xfId="10536"/>
    <cellStyle name="Comma 3 3 2 2 2 2 3 4" xfId="13336"/>
    <cellStyle name="Comma 3 3 2 2 2 2 3 5" xfId="14936"/>
    <cellStyle name="Comma 3 3 2 2 2 2 4" xfId="5338"/>
    <cellStyle name="Comma 3 3 2 2 2 2 4 2" xfId="15793"/>
    <cellStyle name="Comma 3 3 2 2 2 2 5" xfId="10534"/>
    <cellStyle name="Comma 3 3 2 2 2 2 6" xfId="13334"/>
    <cellStyle name="Comma 3 3 2 2 2 2 7" xfId="14289"/>
    <cellStyle name="Comma 3 3 2 2 2 3" xfId="282"/>
    <cellStyle name="Comma 3 3 2 2 2 3 2" xfId="1209"/>
    <cellStyle name="Comma 3 3 2 2 2 3 2 2" xfId="5990"/>
    <cellStyle name="Comma 3 3 2 2 2 3 2 2 2" xfId="16471"/>
    <cellStyle name="Comma 3 3 2 2 2 3 2 3" xfId="10538"/>
    <cellStyle name="Comma 3 3 2 2 2 3 2 4" xfId="13338"/>
    <cellStyle name="Comma 3 3 2 2 2 3 2 5" xfId="14937"/>
    <cellStyle name="Comma 3 3 2 2 2 3 3" xfId="1210"/>
    <cellStyle name="Comma 3 3 2 2 2 3 3 2" xfId="5991"/>
    <cellStyle name="Comma 3 3 2 2 2 3 3 2 2" xfId="16472"/>
    <cellStyle name="Comma 3 3 2 2 2 3 3 3" xfId="10539"/>
    <cellStyle name="Comma 3 3 2 2 2 3 3 4" xfId="13339"/>
    <cellStyle name="Comma 3 3 2 2 2 3 3 5" xfId="14938"/>
    <cellStyle name="Comma 3 3 2 2 2 3 4" xfId="5339"/>
    <cellStyle name="Comma 3 3 2 2 2 3 4 2" xfId="15794"/>
    <cellStyle name="Comma 3 3 2 2 2 3 5" xfId="10537"/>
    <cellStyle name="Comma 3 3 2 2 2 3 6" xfId="13337"/>
    <cellStyle name="Comma 3 3 2 2 2 3 7" xfId="14290"/>
    <cellStyle name="Comma 3 3 2 2 2 4" xfId="1211"/>
    <cellStyle name="Comma 3 3 2 2 2 4 2" xfId="5992"/>
    <cellStyle name="Comma 3 3 2 2 2 4 2 2" xfId="16473"/>
    <cellStyle name="Comma 3 3 2 2 2 4 3" xfId="10540"/>
    <cellStyle name="Comma 3 3 2 2 2 4 4" xfId="13340"/>
    <cellStyle name="Comma 3 3 2 2 2 4 5" xfId="14939"/>
    <cellStyle name="Comma 3 3 2 2 2 5" xfId="1212"/>
    <cellStyle name="Comma 3 3 2 2 2 5 2" xfId="5993"/>
    <cellStyle name="Comma 3 3 2 2 2 5 2 2" xfId="16474"/>
    <cellStyle name="Comma 3 3 2 2 2 5 3" xfId="10541"/>
    <cellStyle name="Comma 3 3 2 2 2 5 4" xfId="13341"/>
    <cellStyle name="Comma 3 3 2 2 2 5 5" xfId="14940"/>
    <cellStyle name="Comma 3 3 2 2 2 6" xfId="5337"/>
    <cellStyle name="Comma 3 3 2 2 2 6 2" xfId="15792"/>
    <cellStyle name="Comma 3 3 2 2 2 7" xfId="10533"/>
    <cellStyle name="Comma 3 3 2 2 2 8" xfId="13333"/>
    <cellStyle name="Comma 3 3 2 2 2 9" xfId="14288"/>
    <cellStyle name="Comma 3 3 2 2 3" xfId="283"/>
    <cellStyle name="Comma 3 3 2 2 3 2" xfId="1213"/>
    <cellStyle name="Comma 3 3 2 2 3 2 2" xfId="5994"/>
    <cellStyle name="Comma 3 3 2 2 3 2 2 2" xfId="16475"/>
    <cellStyle name="Comma 3 3 2 2 3 2 3" xfId="10543"/>
    <cellStyle name="Comma 3 3 2 2 3 2 4" xfId="13343"/>
    <cellStyle name="Comma 3 3 2 2 3 2 5" xfId="14941"/>
    <cellStyle name="Comma 3 3 2 2 3 3" xfId="1214"/>
    <cellStyle name="Comma 3 3 2 2 3 3 2" xfId="5995"/>
    <cellStyle name="Comma 3 3 2 2 3 3 2 2" xfId="16476"/>
    <cellStyle name="Comma 3 3 2 2 3 3 3" xfId="10544"/>
    <cellStyle name="Comma 3 3 2 2 3 3 4" xfId="13344"/>
    <cellStyle name="Comma 3 3 2 2 3 3 5" xfId="14942"/>
    <cellStyle name="Comma 3 3 2 2 3 4" xfId="5340"/>
    <cellStyle name="Comma 3 3 2 2 3 4 2" xfId="15795"/>
    <cellStyle name="Comma 3 3 2 2 3 5" xfId="10542"/>
    <cellStyle name="Comma 3 3 2 2 3 6" xfId="13342"/>
    <cellStyle name="Comma 3 3 2 2 3 7" xfId="14291"/>
    <cellStyle name="Comma 3 3 2 2 4" xfId="284"/>
    <cellStyle name="Comma 3 3 2 2 4 2" xfId="1215"/>
    <cellStyle name="Comma 3 3 2 2 4 2 2" xfId="5996"/>
    <cellStyle name="Comma 3 3 2 2 4 2 2 2" xfId="16477"/>
    <cellStyle name="Comma 3 3 2 2 4 2 3" xfId="10546"/>
    <cellStyle name="Comma 3 3 2 2 4 2 4" xfId="13346"/>
    <cellStyle name="Comma 3 3 2 2 4 2 5" xfId="14943"/>
    <cellStyle name="Comma 3 3 2 2 4 3" xfId="1216"/>
    <cellStyle name="Comma 3 3 2 2 4 3 2" xfId="5997"/>
    <cellStyle name="Comma 3 3 2 2 4 3 2 2" xfId="16478"/>
    <cellStyle name="Comma 3 3 2 2 4 3 3" xfId="10547"/>
    <cellStyle name="Comma 3 3 2 2 4 3 4" xfId="13347"/>
    <cellStyle name="Comma 3 3 2 2 4 3 5" xfId="14944"/>
    <cellStyle name="Comma 3 3 2 2 4 4" xfId="5341"/>
    <cellStyle name="Comma 3 3 2 2 4 4 2" xfId="15796"/>
    <cellStyle name="Comma 3 3 2 2 4 5" xfId="10545"/>
    <cellStyle name="Comma 3 3 2 2 4 6" xfId="13345"/>
    <cellStyle name="Comma 3 3 2 2 4 7" xfId="14292"/>
    <cellStyle name="Comma 3 3 2 2 5" xfId="1217"/>
    <cellStyle name="Comma 3 3 2 2 5 2" xfId="5998"/>
    <cellStyle name="Comma 3 3 2 2 5 2 2" xfId="16479"/>
    <cellStyle name="Comma 3 3 2 2 5 3" xfId="10548"/>
    <cellStyle name="Comma 3 3 2 2 5 4" xfId="13348"/>
    <cellStyle name="Comma 3 3 2 2 5 5" xfId="14945"/>
    <cellStyle name="Comma 3 3 2 2 6" xfId="1218"/>
    <cellStyle name="Comma 3 3 2 2 6 2" xfId="5999"/>
    <cellStyle name="Comma 3 3 2 2 6 2 2" xfId="16480"/>
    <cellStyle name="Comma 3 3 2 2 6 3" xfId="10549"/>
    <cellStyle name="Comma 3 3 2 2 6 4" xfId="13349"/>
    <cellStyle name="Comma 3 3 2 2 6 5" xfId="14946"/>
    <cellStyle name="Comma 3 3 2 2 7" xfId="5336"/>
    <cellStyle name="Comma 3 3 2 2 7 2" xfId="15791"/>
    <cellStyle name="Comma 3 3 2 2 8" xfId="10532"/>
    <cellStyle name="Comma 3 3 2 2 9" xfId="13332"/>
    <cellStyle name="Comma 3 3 2 3" xfId="285"/>
    <cellStyle name="Comma 3 3 2 3 2" xfId="286"/>
    <cellStyle name="Comma 3 3 2 3 2 2" xfId="1219"/>
    <cellStyle name="Comma 3 3 2 3 2 2 2" xfId="6000"/>
    <cellStyle name="Comma 3 3 2 3 2 2 2 2" xfId="16481"/>
    <cellStyle name="Comma 3 3 2 3 2 2 3" xfId="10552"/>
    <cellStyle name="Comma 3 3 2 3 2 2 4" xfId="13352"/>
    <cellStyle name="Comma 3 3 2 3 2 2 5" xfId="14947"/>
    <cellStyle name="Comma 3 3 2 3 2 3" xfId="1220"/>
    <cellStyle name="Comma 3 3 2 3 2 3 2" xfId="6001"/>
    <cellStyle name="Comma 3 3 2 3 2 3 2 2" xfId="16482"/>
    <cellStyle name="Comma 3 3 2 3 2 3 3" xfId="10553"/>
    <cellStyle name="Comma 3 3 2 3 2 3 4" xfId="13353"/>
    <cellStyle name="Comma 3 3 2 3 2 3 5" xfId="14948"/>
    <cellStyle name="Comma 3 3 2 3 2 4" xfId="5343"/>
    <cellStyle name="Comma 3 3 2 3 2 4 2" xfId="15798"/>
    <cellStyle name="Comma 3 3 2 3 2 5" xfId="10551"/>
    <cellStyle name="Comma 3 3 2 3 2 6" xfId="13351"/>
    <cellStyle name="Comma 3 3 2 3 2 7" xfId="14294"/>
    <cellStyle name="Comma 3 3 2 3 3" xfId="287"/>
    <cellStyle name="Comma 3 3 2 3 3 2" xfId="1221"/>
    <cellStyle name="Comma 3 3 2 3 3 2 2" xfId="6002"/>
    <cellStyle name="Comma 3 3 2 3 3 2 2 2" xfId="16483"/>
    <cellStyle name="Comma 3 3 2 3 3 2 3" xfId="10555"/>
    <cellStyle name="Comma 3 3 2 3 3 2 4" xfId="13355"/>
    <cellStyle name="Comma 3 3 2 3 3 2 5" xfId="14949"/>
    <cellStyle name="Comma 3 3 2 3 3 3" xfId="1222"/>
    <cellStyle name="Comma 3 3 2 3 3 3 2" xfId="6003"/>
    <cellStyle name="Comma 3 3 2 3 3 3 2 2" xfId="16484"/>
    <cellStyle name="Comma 3 3 2 3 3 3 3" xfId="10556"/>
    <cellStyle name="Comma 3 3 2 3 3 3 4" xfId="13356"/>
    <cellStyle name="Comma 3 3 2 3 3 3 5" xfId="14950"/>
    <cellStyle name="Comma 3 3 2 3 3 4" xfId="5344"/>
    <cellStyle name="Comma 3 3 2 3 3 4 2" xfId="15799"/>
    <cellStyle name="Comma 3 3 2 3 3 5" xfId="10554"/>
    <cellStyle name="Comma 3 3 2 3 3 6" xfId="13354"/>
    <cellStyle name="Comma 3 3 2 3 3 7" xfId="14295"/>
    <cellStyle name="Comma 3 3 2 3 4" xfId="1223"/>
    <cellStyle name="Comma 3 3 2 3 4 2" xfId="6004"/>
    <cellStyle name="Comma 3 3 2 3 4 2 2" xfId="16485"/>
    <cellStyle name="Comma 3 3 2 3 4 3" xfId="10557"/>
    <cellStyle name="Comma 3 3 2 3 4 4" xfId="13357"/>
    <cellStyle name="Comma 3 3 2 3 4 5" xfId="14951"/>
    <cellStyle name="Comma 3 3 2 3 5" xfId="1224"/>
    <cellStyle name="Comma 3 3 2 3 5 2" xfId="6005"/>
    <cellStyle name="Comma 3 3 2 3 5 2 2" xfId="16486"/>
    <cellStyle name="Comma 3 3 2 3 5 3" xfId="10558"/>
    <cellStyle name="Comma 3 3 2 3 5 4" xfId="13358"/>
    <cellStyle name="Comma 3 3 2 3 5 5" xfId="14952"/>
    <cellStyle name="Comma 3 3 2 3 6" xfId="5342"/>
    <cellStyle name="Comma 3 3 2 3 6 2" xfId="15797"/>
    <cellStyle name="Comma 3 3 2 3 7" xfId="10550"/>
    <cellStyle name="Comma 3 3 2 3 8" xfId="13350"/>
    <cellStyle name="Comma 3 3 2 3 9" xfId="14293"/>
    <cellStyle name="Comma 3 3 2 4" xfId="288"/>
    <cellStyle name="Comma 3 3 2 4 2" xfId="1225"/>
    <cellStyle name="Comma 3 3 2 4 2 2" xfId="6006"/>
    <cellStyle name="Comma 3 3 2 4 2 2 2" xfId="16487"/>
    <cellStyle name="Comma 3 3 2 4 2 3" xfId="10560"/>
    <cellStyle name="Comma 3 3 2 4 2 4" xfId="13360"/>
    <cellStyle name="Comma 3 3 2 4 2 5" xfId="14953"/>
    <cellStyle name="Comma 3 3 2 4 3" xfId="1226"/>
    <cellStyle name="Comma 3 3 2 4 3 2" xfId="6007"/>
    <cellStyle name="Comma 3 3 2 4 3 2 2" xfId="16488"/>
    <cellStyle name="Comma 3 3 2 4 3 3" xfId="10561"/>
    <cellStyle name="Comma 3 3 2 4 3 4" xfId="13361"/>
    <cellStyle name="Comma 3 3 2 4 3 5" xfId="14954"/>
    <cellStyle name="Comma 3 3 2 4 4" xfId="5345"/>
    <cellStyle name="Comma 3 3 2 4 4 2" xfId="15800"/>
    <cellStyle name="Comma 3 3 2 4 5" xfId="10559"/>
    <cellStyle name="Comma 3 3 2 4 6" xfId="13359"/>
    <cellStyle name="Comma 3 3 2 4 7" xfId="14296"/>
    <cellStyle name="Comma 3 3 2 5" xfId="289"/>
    <cellStyle name="Comma 3 3 2 5 2" xfId="1227"/>
    <cellStyle name="Comma 3 3 2 5 2 2" xfId="6008"/>
    <cellStyle name="Comma 3 3 2 5 2 2 2" xfId="16489"/>
    <cellStyle name="Comma 3 3 2 5 2 3" xfId="10563"/>
    <cellStyle name="Comma 3 3 2 5 2 4" xfId="13363"/>
    <cellStyle name="Comma 3 3 2 5 2 5" xfId="14955"/>
    <cellStyle name="Comma 3 3 2 5 3" xfId="1228"/>
    <cellStyle name="Comma 3 3 2 5 3 2" xfId="6009"/>
    <cellStyle name="Comma 3 3 2 5 3 2 2" xfId="16490"/>
    <cellStyle name="Comma 3 3 2 5 3 3" xfId="10564"/>
    <cellStyle name="Comma 3 3 2 5 3 4" xfId="13364"/>
    <cellStyle name="Comma 3 3 2 5 3 5" xfId="14956"/>
    <cellStyle name="Comma 3 3 2 5 4" xfId="5346"/>
    <cellStyle name="Comma 3 3 2 5 4 2" xfId="15801"/>
    <cellStyle name="Comma 3 3 2 5 5" xfId="10562"/>
    <cellStyle name="Comma 3 3 2 5 6" xfId="13362"/>
    <cellStyle name="Comma 3 3 2 5 7" xfId="14297"/>
    <cellStyle name="Comma 3 3 2 6" xfId="1229"/>
    <cellStyle name="Comma 3 3 2 6 2" xfId="6010"/>
    <cellStyle name="Comma 3 3 2 6 2 2" xfId="16491"/>
    <cellStyle name="Comma 3 3 2 6 3" xfId="10565"/>
    <cellStyle name="Comma 3 3 2 6 4" xfId="13365"/>
    <cellStyle name="Comma 3 3 2 6 5" xfId="14957"/>
    <cellStyle name="Comma 3 3 2 7" xfId="1230"/>
    <cellStyle name="Comma 3 3 2 7 2" xfId="6011"/>
    <cellStyle name="Comma 3 3 2 7 2 2" xfId="16492"/>
    <cellStyle name="Comma 3 3 2 7 3" xfId="10566"/>
    <cellStyle name="Comma 3 3 2 7 4" xfId="13366"/>
    <cellStyle name="Comma 3 3 2 7 5" xfId="14958"/>
    <cellStyle name="Comma 3 3 2 8" xfId="5335"/>
    <cellStyle name="Comma 3 3 2 8 2" xfId="15790"/>
    <cellStyle name="Comma 3 3 2 9" xfId="10531"/>
    <cellStyle name="Comma 3 3 3" xfId="290"/>
    <cellStyle name="Comma 3 3 3 10" xfId="14298"/>
    <cellStyle name="Comma 3 3 3 2" xfId="291"/>
    <cellStyle name="Comma 3 3 3 2 2" xfId="292"/>
    <cellStyle name="Comma 3 3 3 2 2 2" xfId="1231"/>
    <cellStyle name="Comma 3 3 3 2 2 2 2" xfId="6012"/>
    <cellStyle name="Comma 3 3 3 2 2 2 2 2" xfId="16493"/>
    <cellStyle name="Comma 3 3 3 2 2 2 3" xfId="10570"/>
    <cellStyle name="Comma 3 3 3 2 2 2 4" xfId="13370"/>
    <cellStyle name="Comma 3 3 3 2 2 2 5" xfId="14959"/>
    <cellStyle name="Comma 3 3 3 2 2 3" xfId="1232"/>
    <cellStyle name="Comma 3 3 3 2 2 3 2" xfId="6013"/>
    <cellStyle name="Comma 3 3 3 2 2 3 2 2" xfId="16494"/>
    <cellStyle name="Comma 3 3 3 2 2 3 3" xfId="10571"/>
    <cellStyle name="Comma 3 3 3 2 2 3 4" xfId="13371"/>
    <cellStyle name="Comma 3 3 3 2 2 3 5" xfId="14960"/>
    <cellStyle name="Comma 3 3 3 2 2 4" xfId="5349"/>
    <cellStyle name="Comma 3 3 3 2 2 4 2" xfId="15804"/>
    <cellStyle name="Comma 3 3 3 2 2 5" xfId="10569"/>
    <cellStyle name="Comma 3 3 3 2 2 6" xfId="13369"/>
    <cellStyle name="Comma 3 3 3 2 2 7" xfId="14300"/>
    <cellStyle name="Comma 3 3 3 2 3" xfId="293"/>
    <cellStyle name="Comma 3 3 3 2 3 2" xfId="1233"/>
    <cellStyle name="Comma 3 3 3 2 3 2 2" xfId="6014"/>
    <cellStyle name="Comma 3 3 3 2 3 2 2 2" xfId="16495"/>
    <cellStyle name="Comma 3 3 3 2 3 2 3" xfId="10573"/>
    <cellStyle name="Comma 3 3 3 2 3 2 4" xfId="13373"/>
    <cellStyle name="Comma 3 3 3 2 3 2 5" xfId="14961"/>
    <cellStyle name="Comma 3 3 3 2 3 3" xfId="1234"/>
    <cellStyle name="Comma 3 3 3 2 3 3 2" xfId="6015"/>
    <cellStyle name="Comma 3 3 3 2 3 3 2 2" xfId="16496"/>
    <cellStyle name="Comma 3 3 3 2 3 3 3" xfId="10574"/>
    <cellStyle name="Comma 3 3 3 2 3 3 4" xfId="13374"/>
    <cellStyle name="Comma 3 3 3 2 3 3 5" xfId="14962"/>
    <cellStyle name="Comma 3 3 3 2 3 4" xfId="5350"/>
    <cellStyle name="Comma 3 3 3 2 3 4 2" xfId="15805"/>
    <cellStyle name="Comma 3 3 3 2 3 5" xfId="10572"/>
    <cellStyle name="Comma 3 3 3 2 3 6" xfId="13372"/>
    <cellStyle name="Comma 3 3 3 2 3 7" xfId="14301"/>
    <cellStyle name="Comma 3 3 3 2 4" xfId="1235"/>
    <cellStyle name="Comma 3 3 3 2 4 2" xfId="6016"/>
    <cellStyle name="Comma 3 3 3 2 4 2 2" xfId="16497"/>
    <cellStyle name="Comma 3 3 3 2 4 3" xfId="10575"/>
    <cellStyle name="Comma 3 3 3 2 4 4" xfId="13375"/>
    <cellStyle name="Comma 3 3 3 2 4 5" xfId="14963"/>
    <cellStyle name="Comma 3 3 3 2 5" xfId="1236"/>
    <cellStyle name="Comma 3 3 3 2 5 2" xfId="6017"/>
    <cellStyle name="Comma 3 3 3 2 5 2 2" xfId="16498"/>
    <cellStyle name="Comma 3 3 3 2 5 3" xfId="10576"/>
    <cellStyle name="Comma 3 3 3 2 5 4" xfId="13376"/>
    <cellStyle name="Comma 3 3 3 2 5 5" xfId="14964"/>
    <cellStyle name="Comma 3 3 3 2 6" xfId="5348"/>
    <cellStyle name="Comma 3 3 3 2 6 2" xfId="15803"/>
    <cellStyle name="Comma 3 3 3 2 7" xfId="10568"/>
    <cellStyle name="Comma 3 3 3 2 8" xfId="13368"/>
    <cellStyle name="Comma 3 3 3 2 9" xfId="14299"/>
    <cellStyle name="Comma 3 3 3 3" xfId="294"/>
    <cellStyle name="Comma 3 3 3 3 2" xfId="1237"/>
    <cellStyle name="Comma 3 3 3 3 2 2" xfId="6018"/>
    <cellStyle name="Comma 3 3 3 3 2 2 2" xfId="16499"/>
    <cellStyle name="Comma 3 3 3 3 2 3" xfId="10578"/>
    <cellStyle name="Comma 3 3 3 3 2 4" xfId="13378"/>
    <cellStyle name="Comma 3 3 3 3 2 5" xfId="14965"/>
    <cellStyle name="Comma 3 3 3 3 3" xfId="1238"/>
    <cellStyle name="Comma 3 3 3 3 3 2" xfId="6019"/>
    <cellStyle name="Comma 3 3 3 3 3 2 2" xfId="16500"/>
    <cellStyle name="Comma 3 3 3 3 3 3" xfId="10579"/>
    <cellStyle name="Comma 3 3 3 3 3 4" xfId="13379"/>
    <cellStyle name="Comma 3 3 3 3 3 5" xfId="14966"/>
    <cellStyle name="Comma 3 3 3 3 4" xfId="5351"/>
    <cellStyle name="Comma 3 3 3 3 4 2" xfId="15806"/>
    <cellStyle name="Comma 3 3 3 3 5" xfId="10577"/>
    <cellStyle name="Comma 3 3 3 3 6" xfId="13377"/>
    <cellStyle name="Comma 3 3 3 3 7" xfId="14302"/>
    <cellStyle name="Comma 3 3 3 4" xfId="295"/>
    <cellStyle name="Comma 3 3 3 4 2" xfId="1239"/>
    <cellStyle name="Comma 3 3 3 4 2 2" xfId="6020"/>
    <cellStyle name="Comma 3 3 3 4 2 2 2" xfId="16501"/>
    <cellStyle name="Comma 3 3 3 4 2 3" xfId="10581"/>
    <cellStyle name="Comma 3 3 3 4 2 4" xfId="13381"/>
    <cellStyle name="Comma 3 3 3 4 2 5" xfId="14967"/>
    <cellStyle name="Comma 3 3 3 4 3" xfId="1240"/>
    <cellStyle name="Comma 3 3 3 4 3 2" xfId="6021"/>
    <cellStyle name="Comma 3 3 3 4 3 2 2" xfId="16502"/>
    <cellStyle name="Comma 3 3 3 4 3 3" xfId="10582"/>
    <cellStyle name="Comma 3 3 3 4 3 4" xfId="13382"/>
    <cellStyle name="Comma 3 3 3 4 3 5" xfId="14968"/>
    <cellStyle name="Comma 3 3 3 4 4" xfId="5352"/>
    <cellStyle name="Comma 3 3 3 4 4 2" xfId="15807"/>
    <cellStyle name="Comma 3 3 3 4 5" xfId="10580"/>
    <cellStyle name="Comma 3 3 3 4 6" xfId="13380"/>
    <cellStyle name="Comma 3 3 3 4 7" xfId="14303"/>
    <cellStyle name="Comma 3 3 3 5" xfId="1241"/>
    <cellStyle name="Comma 3 3 3 5 2" xfId="6022"/>
    <cellStyle name="Comma 3 3 3 5 2 2" xfId="16503"/>
    <cellStyle name="Comma 3 3 3 5 3" xfId="10583"/>
    <cellStyle name="Comma 3 3 3 5 4" xfId="13383"/>
    <cellStyle name="Comma 3 3 3 5 5" xfId="14969"/>
    <cellStyle name="Comma 3 3 3 6" xfId="1242"/>
    <cellStyle name="Comma 3 3 3 6 2" xfId="6023"/>
    <cellStyle name="Comma 3 3 3 6 2 2" xfId="16504"/>
    <cellStyle name="Comma 3 3 3 6 3" xfId="10584"/>
    <cellStyle name="Comma 3 3 3 6 4" xfId="13384"/>
    <cellStyle name="Comma 3 3 3 6 5" xfId="14970"/>
    <cellStyle name="Comma 3 3 3 7" xfId="5347"/>
    <cellStyle name="Comma 3 3 3 7 2" xfId="15802"/>
    <cellStyle name="Comma 3 3 3 8" xfId="10567"/>
    <cellStyle name="Comma 3 3 3 9" xfId="13367"/>
    <cellStyle name="Comma 3 3 4" xfId="296"/>
    <cellStyle name="Comma 3 3 4 2" xfId="297"/>
    <cellStyle name="Comma 3 3 4 2 2" xfId="1243"/>
    <cellStyle name="Comma 3 3 4 2 2 2" xfId="6024"/>
    <cellStyle name="Comma 3 3 4 2 2 2 2" xfId="16505"/>
    <cellStyle name="Comma 3 3 4 2 2 3" xfId="10587"/>
    <cellStyle name="Comma 3 3 4 2 2 4" xfId="13387"/>
    <cellStyle name="Comma 3 3 4 2 2 5" xfId="14971"/>
    <cellStyle name="Comma 3 3 4 2 3" xfId="1244"/>
    <cellStyle name="Comma 3 3 4 2 3 2" xfId="6025"/>
    <cellStyle name="Comma 3 3 4 2 3 2 2" xfId="16506"/>
    <cellStyle name="Comma 3 3 4 2 3 3" xfId="10588"/>
    <cellStyle name="Comma 3 3 4 2 3 4" xfId="13388"/>
    <cellStyle name="Comma 3 3 4 2 3 5" xfId="14972"/>
    <cellStyle name="Comma 3 3 4 2 4" xfId="5354"/>
    <cellStyle name="Comma 3 3 4 2 4 2" xfId="15809"/>
    <cellStyle name="Comma 3 3 4 2 5" xfId="10586"/>
    <cellStyle name="Comma 3 3 4 2 6" xfId="13386"/>
    <cellStyle name="Comma 3 3 4 2 7" xfId="14305"/>
    <cellStyle name="Comma 3 3 4 3" xfId="298"/>
    <cellStyle name="Comma 3 3 4 3 2" xfId="1245"/>
    <cellStyle name="Comma 3 3 4 3 2 2" xfId="6026"/>
    <cellStyle name="Comma 3 3 4 3 2 2 2" xfId="16507"/>
    <cellStyle name="Comma 3 3 4 3 2 3" xfId="10590"/>
    <cellStyle name="Comma 3 3 4 3 2 4" xfId="13390"/>
    <cellStyle name="Comma 3 3 4 3 2 5" xfId="14973"/>
    <cellStyle name="Comma 3 3 4 3 3" xfId="1246"/>
    <cellStyle name="Comma 3 3 4 3 3 2" xfId="6027"/>
    <cellStyle name="Comma 3 3 4 3 3 2 2" xfId="16508"/>
    <cellStyle name="Comma 3 3 4 3 3 3" xfId="10591"/>
    <cellStyle name="Comma 3 3 4 3 3 4" xfId="13391"/>
    <cellStyle name="Comma 3 3 4 3 3 5" xfId="14974"/>
    <cellStyle name="Comma 3 3 4 3 4" xfId="5355"/>
    <cellStyle name="Comma 3 3 4 3 4 2" xfId="15810"/>
    <cellStyle name="Comma 3 3 4 3 5" xfId="10589"/>
    <cellStyle name="Comma 3 3 4 3 6" xfId="13389"/>
    <cellStyle name="Comma 3 3 4 3 7" xfId="14306"/>
    <cellStyle name="Comma 3 3 4 4" xfId="1247"/>
    <cellStyle name="Comma 3 3 4 4 2" xfId="6028"/>
    <cellStyle name="Comma 3 3 4 4 2 2" xfId="16509"/>
    <cellStyle name="Comma 3 3 4 4 3" xfId="10592"/>
    <cellStyle name="Comma 3 3 4 4 4" xfId="13392"/>
    <cellStyle name="Comma 3 3 4 4 5" xfId="14975"/>
    <cellStyle name="Comma 3 3 4 5" xfId="1248"/>
    <cellStyle name="Comma 3 3 4 5 2" xfId="6029"/>
    <cellStyle name="Comma 3 3 4 5 2 2" xfId="16510"/>
    <cellStyle name="Comma 3 3 4 5 3" xfId="10593"/>
    <cellStyle name="Comma 3 3 4 5 4" xfId="13393"/>
    <cellStyle name="Comma 3 3 4 5 5" xfId="14976"/>
    <cellStyle name="Comma 3 3 4 6" xfId="5353"/>
    <cellStyle name="Comma 3 3 4 6 2" xfId="15808"/>
    <cellStyle name="Comma 3 3 4 7" xfId="10585"/>
    <cellStyle name="Comma 3 3 4 8" xfId="13385"/>
    <cellStyle name="Comma 3 3 4 9" xfId="14304"/>
    <cellStyle name="Comma 3 3 5" xfId="299"/>
    <cellStyle name="Comma 3 3 5 2" xfId="1249"/>
    <cellStyle name="Comma 3 3 5 2 2" xfId="6030"/>
    <cellStyle name="Comma 3 3 5 2 2 2" xfId="16511"/>
    <cellStyle name="Comma 3 3 5 2 3" xfId="10595"/>
    <cellStyle name="Comma 3 3 5 2 4" xfId="13395"/>
    <cellStyle name="Comma 3 3 5 2 5" xfId="14977"/>
    <cellStyle name="Comma 3 3 5 3" xfId="1250"/>
    <cellStyle name="Comma 3 3 5 3 2" xfId="6031"/>
    <cellStyle name="Comma 3 3 5 3 2 2" xfId="16512"/>
    <cellStyle name="Comma 3 3 5 3 3" xfId="10596"/>
    <cellStyle name="Comma 3 3 5 3 4" xfId="13396"/>
    <cellStyle name="Comma 3 3 5 3 5" xfId="14978"/>
    <cellStyle name="Comma 3 3 5 4" xfId="5356"/>
    <cellStyle name="Comma 3 3 5 4 2" xfId="15811"/>
    <cellStyle name="Comma 3 3 5 5" xfId="10594"/>
    <cellStyle name="Comma 3 3 5 6" xfId="13394"/>
    <cellStyle name="Comma 3 3 5 7" xfId="14307"/>
    <cellStyle name="Comma 3 3 6" xfId="300"/>
    <cellStyle name="Comma 3 3 6 2" xfId="1251"/>
    <cellStyle name="Comma 3 3 6 2 2" xfId="6032"/>
    <cellStyle name="Comma 3 3 6 2 2 2" xfId="16513"/>
    <cellStyle name="Comma 3 3 6 2 3" xfId="10598"/>
    <cellStyle name="Comma 3 3 6 2 4" xfId="13398"/>
    <cellStyle name="Comma 3 3 6 2 5" xfId="14979"/>
    <cellStyle name="Comma 3 3 6 3" xfId="1252"/>
    <cellStyle name="Comma 3 3 6 3 2" xfId="6033"/>
    <cellStyle name="Comma 3 3 6 3 2 2" xfId="16514"/>
    <cellStyle name="Comma 3 3 6 3 3" xfId="10599"/>
    <cellStyle name="Comma 3 3 6 3 4" xfId="13399"/>
    <cellStyle name="Comma 3 3 6 3 5" xfId="14980"/>
    <cellStyle name="Comma 3 3 6 4" xfId="5357"/>
    <cellStyle name="Comma 3 3 6 4 2" xfId="15812"/>
    <cellStyle name="Comma 3 3 6 5" xfId="10597"/>
    <cellStyle name="Comma 3 3 6 6" xfId="13397"/>
    <cellStyle name="Comma 3 3 6 7" xfId="14308"/>
    <cellStyle name="Comma 3 3 7" xfId="1253"/>
    <cellStyle name="Comma 3 3 7 2" xfId="6034"/>
    <cellStyle name="Comma 3 3 7 2 2" xfId="16515"/>
    <cellStyle name="Comma 3 3 7 3" xfId="10600"/>
    <cellStyle name="Comma 3 3 7 4" xfId="13400"/>
    <cellStyle name="Comma 3 3 7 5" xfId="14981"/>
    <cellStyle name="Comma 3 3 8" xfId="1254"/>
    <cellStyle name="Comma 3 3 8 2" xfId="6035"/>
    <cellStyle name="Comma 3 3 8 2 2" xfId="16516"/>
    <cellStyle name="Comma 3 3 8 3" xfId="10601"/>
    <cellStyle name="Comma 3 3 8 4" xfId="13401"/>
    <cellStyle name="Comma 3 3 8 5" xfId="14982"/>
    <cellStyle name="Comma 3 3 9" xfId="1650"/>
    <cellStyle name="Comma 3 3 9 2" xfId="6431"/>
    <cellStyle name="Comma 3 3 9 2 2" xfId="16912"/>
    <cellStyle name="Comma 3 3 9 3" xfId="10602"/>
    <cellStyle name="Comma 3 3 9 4" xfId="13402"/>
    <cellStyle name="Comma 3 3 9 5" xfId="15379"/>
    <cellStyle name="Comma 3 4" xfId="301"/>
    <cellStyle name="Comma 3 4 10" xfId="6616"/>
    <cellStyle name="Comma 3 4 10 2" xfId="17235"/>
    <cellStyle name="Comma 3 4 10 3" xfId="15494"/>
    <cellStyle name="Comma 3 4 11" xfId="5358"/>
    <cellStyle name="Comma 3 4 11 2" xfId="15813"/>
    <cellStyle name="Comma 3 4 12" xfId="10603"/>
    <cellStyle name="Comma 3 4 13" xfId="13403"/>
    <cellStyle name="Comma 3 4 14" xfId="14309"/>
    <cellStyle name="Comma 3 4 2" xfId="302"/>
    <cellStyle name="Comma 3 4 2 10" xfId="13404"/>
    <cellStyle name="Comma 3 4 2 11" xfId="14310"/>
    <cellStyle name="Comma 3 4 2 2" xfId="303"/>
    <cellStyle name="Comma 3 4 2 2 10" xfId="14311"/>
    <cellStyle name="Comma 3 4 2 2 2" xfId="304"/>
    <cellStyle name="Comma 3 4 2 2 2 2" xfId="305"/>
    <cellStyle name="Comma 3 4 2 2 2 2 2" xfId="1255"/>
    <cellStyle name="Comma 3 4 2 2 2 2 2 2" xfId="6036"/>
    <cellStyle name="Comma 3 4 2 2 2 2 2 2 2" xfId="16517"/>
    <cellStyle name="Comma 3 4 2 2 2 2 2 3" xfId="10608"/>
    <cellStyle name="Comma 3 4 2 2 2 2 2 4" xfId="13408"/>
    <cellStyle name="Comma 3 4 2 2 2 2 2 5" xfId="14983"/>
    <cellStyle name="Comma 3 4 2 2 2 2 3" xfId="1256"/>
    <cellStyle name="Comma 3 4 2 2 2 2 3 2" xfId="6037"/>
    <cellStyle name="Comma 3 4 2 2 2 2 3 2 2" xfId="16518"/>
    <cellStyle name="Comma 3 4 2 2 2 2 3 3" xfId="10609"/>
    <cellStyle name="Comma 3 4 2 2 2 2 3 4" xfId="13409"/>
    <cellStyle name="Comma 3 4 2 2 2 2 3 5" xfId="14984"/>
    <cellStyle name="Comma 3 4 2 2 2 2 4" xfId="5362"/>
    <cellStyle name="Comma 3 4 2 2 2 2 4 2" xfId="15817"/>
    <cellStyle name="Comma 3 4 2 2 2 2 5" xfId="10607"/>
    <cellStyle name="Comma 3 4 2 2 2 2 6" xfId="13407"/>
    <cellStyle name="Comma 3 4 2 2 2 2 7" xfId="14313"/>
    <cellStyle name="Comma 3 4 2 2 2 3" xfId="306"/>
    <cellStyle name="Comma 3 4 2 2 2 3 2" xfId="1257"/>
    <cellStyle name="Comma 3 4 2 2 2 3 2 2" xfId="6038"/>
    <cellStyle name="Comma 3 4 2 2 2 3 2 2 2" xfId="16519"/>
    <cellStyle name="Comma 3 4 2 2 2 3 2 3" xfId="10611"/>
    <cellStyle name="Comma 3 4 2 2 2 3 2 4" xfId="13411"/>
    <cellStyle name="Comma 3 4 2 2 2 3 2 5" xfId="14985"/>
    <cellStyle name="Comma 3 4 2 2 2 3 3" xfId="1258"/>
    <cellStyle name="Comma 3 4 2 2 2 3 3 2" xfId="6039"/>
    <cellStyle name="Comma 3 4 2 2 2 3 3 2 2" xfId="16520"/>
    <cellStyle name="Comma 3 4 2 2 2 3 3 3" xfId="10612"/>
    <cellStyle name="Comma 3 4 2 2 2 3 3 4" xfId="13412"/>
    <cellStyle name="Comma 3 4 2 2 2 3 3 5" xfId="14986"/>
    <cellStyle name="Comma 3 4 2 2 2 3 4" xfId="5363"/>
    <cellStyle name="Comma 3 4 2 2 2 3 4 2" xfId="15818"/>
    <cellStyle name="Comma 3 4 2 2 2 3 5" xfId="10610"/>
    <cellStyle name="Comma 3 4 2 2 2 3 6" xfId="13410"/>
    <cellStyle name="Comma 3 4 2 2 2 3 7" xfId="14314"/>
    <cellStyle name="Comma 3 4 2 2 2 4" xfId="1259"/>
    <cellStyle name="Comma 3 4 2 2 2 4 2" xfId="6040"/>
    <cellStyle name="Comma 3 4 2 2 2 4 2 2" xfId="16521"/>
    <cellStyle name="Comma 3 4 2 2 2 4 3" xfId="10613"/>
    <cellStyle name="Comma 3 4 2 2 2 4 4" xfId="13413"/>
    <cellStyle name="Comma 3 4 2 2 2 4 5" xfId="14987"/>
    <cellStyle name="Comma 3 4 2 2 2 5" xfId="1260"/>
    <cellStyle name="Comma 3 4 2 2 2 5 2" xfId="6041"/>
    <cellStyle name="Comma 3 4 2 2 2 5 2 2" xfId="16522"/>
    <cellStyle name="Comma 3 4 2 2 2 5 3" xfId="10614"/>
    <cellStyle name="Comma 3 4 2 2 2 5 4" xfId="13414"/>
    <cellStyle name="Comma 3 4 2 2 2 5 5" xfId="14988"/>
    <cellStyle name="Comma 3 4 2 2 2 6" xfId="5361"/>
    <cellStyle name="Comma 3 4 2 2 2 6 2" xfId="15816"/>
    <cellStyle name="Comma 3 4 2 2 2 7" xfId="10606"/>
    <cellStyle name="Comma 3 4 2 2 2 8" xfId="13406"/>
    <cellStyle name="Comma 3 4 2 2 2 9" xfId="14312"/>
    <cellStyle name="Comma 3 4 2 2 3" xfId="307"/>
    <cellStyle name="Comma 3 4 2 2 3 2" xfId="1261"/>
    <cellStyle name="Comma 3 4 2 2 3 2 2" xfId="6042"/>
    <cellStyle name="Comma 3 4 2 2 3 2 2 2" xfId="16523"/>
    <cellStyle name="Comma 3 4 2 2 3 2 3" xfId="10616"/>
    <cellStyle name="Comma 3 4 2 2 3 2 4" xfId="13416"/>
    <cellStyle name="Comma 3 4 2 2 3 2 5" xfId="14989"/>
    <cellStyle name="Comma 3 4 2 2 3 3" xfId="1262"/>
    <cellStyle name="Comma 3 4 2 2 3 3 2" xfId="6043"/>
    <cellStyle name="Comma 3 4 2 2 3 3 2 2" xfId="16524"/>
    <cellStyle name="Comma 3 4 2 2 3 3 3" xfId="10617"/>
    <cellStyle name="Comma 3 4 2 2 3 3 4" xfId="13417"/>
    <cellStyle name="Comma 3 4 2 2 3 3 5" xfId="14990"/>
    <cellStyle name="Comma 3 4 2 2 3 4" xfId="5364"/>
    <cellStyle name="Comma 3 4 2 2 3 4 2" xfId="15819"/>
    <cellStyle name="Comma 3 4 2 2 3 5" xfId="10615"/>
    <cellStyle name="Comma 3 4 2 2 3 6" xfId="13415"/>
    <cellStyle name="Comma 3 4 2 2 3 7" xfId="14315"/>
    <cellStyle name="Comma 3 4 2 2 4" xfId="308"/>
    <cellStyle name="Comma 3 4 2 2 4 2" xfId="1263"/>
    <cellStyle name="Comma 3 4 2 2 4 2 2" xfId="6044"/>
    <cellStyle name="Comma 3 4 2 2 4 2 2 2" xfId="16525"/>
    <cellStyle name="Comma 3 4 2 2 4 2 3" xfId="10619"/>
    <cellStyle name="Comma 3 4 2 2 4 2 4" xfId="13419"/>
    <cellStyle name="Comma 3 4 2 2 4 2 5" xfId="14991"/>
    <cellStyle name="Comma 3 4 2 2 4 3" xfId="1264"/>
    <cellStyle name="Comma 3 4 2 2 4 3 2" xfId="6045"/>
    <cellStyle name="Comma 3 4 2 2 4 3 2 2" xfId="16526"/>
    <cellStyle name="Comma 3 4 2 2 4 3 3" xfId="10620"/>
    <cellStyle name="Comma 3 4 2 2 4 3 4" xfId="13420"/>
    <cellStyle name="Comma 3 4 2 2 4 3 5" xfId="14992"/>
    <cellStyle name="Comma 3 4 2 2 4 4" xfId="5365"/>
    <cellStyle name="Comma 3 4 2 2 4 4 2" xfId="15820"/>
    <cellStyle name="Comma 3 4 2 2 4 5" xfId="10618"/>
    <cellStyle name="Comma 3 4 2 2 4 6" xfId="13418"/>
    <cellStyle name="Comma 3 4 2 2 4 7" xfId="14316"/>
    <cellStyle name="Comma 3 4 2 2 5" xfId="1265"/>
    <cellStyle name="Comma 3 4 2 2 5 2" xfId="6046"/>
    <cellStyle name="Comma 3 4 2 2 5 2 2" xfId="16527"/>
    <cellStyle name="Comma 3 4 2 2 5 3" xfId="10621"/>
    <cellStyle name="Comma 3 4 2 2 5 4" xfId="13421"/>
    <cellStyle name="Comma 3 4 2 2 5 5" xfId="14993"/>
    <cellStyle name="Comma 3 4 2 2 6" xfId="1266"/>
    <cellStyle name="Comma 3 4 2 2 6 2" xfId="6047"/>
    <cellStyle name="Comma 3 4 2 2 6 2 2" xfId="16528"/>
    <cellStyle name="Comma 3 4 2 2 6 3" xfId="10622"/>
    <cellStyle name="Comma 3 4 2 2 6 4" xfId="13422"/>
    <cellStyle name="Comma 3 4 2 2 6 5" xfId="14994"/>
    <cellStyle name="Comma 3 4 2 2 7" xfId="5360"/>
    <cellStyle name="Comma 3 4 2 2 7 2" xfId="15815"/>
    <cellStyle name="Comma 3 4 2 2 8" xfId="10605"/>
    <cellStyle name="Comma 3 4 2 2 9" xfId="13405"/>
    <cellStyle name="Comma 3 4 2 3" xfId="309"/>
    <cellStyle name="Comma 3 4 2 3 2" xfId="310"/>
    <cellStyle name="Comma 3 4 2 3 2 2" xfId="1267"/>
    <cellStyle name="Comma 3 4 2 3 2 2 2" xfId="6048"/>
    <cellStyle name="Comma 3 4 2 3 2 2 2 2" xfId="16529"/>
    <cellStyle name="Comma 3 4 2 3 2 2 3" xfId="10625"/>
    <cellStyle name="Comma 3 4 2 3 2 2 4" xfId="13425"/>
    <cellStyle name="Comma 3 4 2 3 2 2 5" xfId="14995"/>
    <cellStyle name="Comma 3 4 2 3 2 3" xfId="1268"/>
    <cellStyle name="Comma 3 4 2 3 2 3 2" xfId="6049"/>
    <cellStyle name="Comma 3 4 2 3 2 3 2 2" xfId="16530"/>
    <cellStyle name="Comma 3 4 2 3 2 3 3" xfId="10626"/>
    <cellStyle name="Comma 3 4 2 3 2 3 4" xfId="13426"/>
    <cellStyle name="Comma 3 4 2 3 2 3 5" xfId="14996"/>
    <cellStyle name="Comma 3 4 2 3 2 4" xfId="5367"/>
    <cellStyle name="Comma 3 4 2 3 2 4 2" xfId="15822"/>
    <cellStyle name="Comma 3 4 2 3 2 5" xfId="10624"/>
    <cellStyle name="Comma 3 4 2 3 2 6" xfId="13424"/>
    <cellStyle name="Comma 3 4 2 3 2 7" xfId="14318"/>
    <cellStyle name="Comma 3 4 2 3 3" xfId="311"/>
    <cellStyle name="Comma 3 4 2 3 3 2" xfId="1269"/>
    <cellStyle name="Comma 3 4 2 3 3 2 2" xfId="6050"/>
    <cellStyle name="Comma 3 4 2 3 3 2 2 2" xfId="16531"/>
    <cellStyle name="Comma 3 4 2 3 3 2 3" xfId="10628"/>
    <cellStyle name="Comma 3 4 2 3 3 2 4" xfId="13428"/>
    <cellStyle name="Comma 3 4 2 3 3 2 5" xfId="14997"/>
    <cellStyle name="Comma 3 4 2 3 3 3" xfId="1270"/>
    <cellStyle name="Comma 3 4 2 3 3 3 2" xfId="6051"/>
    <cellStyle name="Comma 3 4 2 3 3 3 2 2" xfId="16532"/>
    <cellStyle name="Comma 3 4 2 3 3 3 3" xfId="10629"/>
    <cellStyle name="Comma 3 4 2 3 3 3 4" xfId="13429"/>
    <cellStyle name="Comma 3 4 2 3 3 3 5" xfId="14998"/>
    <cellStyle name="Comma 3 4 2 3 3 4" xfId="5368"/>
    <cellStyle name="Comma 3 4 2 3 3 4 2" xfId="15823"/>
    <cellStyle name="Comma 3 4 2 3 3 5" xfId="10627"/>
    <cellStyle name="Comma 3 4 2 3 3 6" xfId="13427"/>
    <cellStyle name="Comma 3 4 2 3 3 7" xfId="14319"/>
    <cellStyle name="Comma 3 4 2 3 4" xfId="1271"/>
    <cellStyle name="Comma 3 4 2 3 4 2" xfId="6052"/>
    <cellStyle name="Comma 3 4 2 3 4 2 2" xfId="16533"/>
    <cellStyle name="Comma 3 4 2 3 4 3" xfId="10630"/>
    <cellStyle name="Comma 3 4 2 3 4 4" xfId="13430"/>
    <cellStyle name="Comma 3 4 2 3 4 5" xfId="14999"/>
    <cellStyle name="Comma 3 4 2 3 5" xfId="1272"/>
    <cellStyle name="Comma 3 4 2 3 5 2" xfId="6053"/>
    <cellStyle name="Comma 3 4 2 3 5 2 2" xfId="16534"/>
    <cellStyle name="Comma 3 4 2 3 5 3" xfId="10631"/>
    <cellStyle name="Comma 3 4 2 3 5 4" xfId="13431"/>
    <cellStyle name="Comma 3 4 2 3 5 5" xfId="15000"/>
    <cellStyle name="Comma 3 4 2 3 6" xfId="5366"/>
    <cellStyle name="Comma 3 4 2 3 6 2" xfId="15821"/>
    <cellStyle name="Comma 3 4 2 3 7" xfId="10623"/>
    <cellStyle name="Comma 3 4 2 3 8" xfId="13423"/>
    <cellStyle name="Comma 3 4 2 3 9" xfId="14317"/>
    <cellStyle name="Comma 3 4 2 4" xfId="312"/>
    <cellStyle name="Comma 3 4 2 4 2" xfId="1273"/>
    <cellStyle name="Comma 3 4 2 4 2 2" xfId="6054"/>
    <cellStyle name="Comma 3 4 2 4 2 2 2" xfId="16535"/>
    <cellStyle name="Comma 3 4 2 4 2 3" xfId="10633"/>
    <cellStyle name="Comma 3 4 2 4 2 4" xfId="13433"/>
    <cellStyle name="Comma 3 4 2 4 2 5" xfId="15001"/>
    <cellStyle name="Comma 3 4 2 4 3" xfId="1274"/>
    <cellStyle name="Comma 3 4 2 4 3 2" xfId="6055"/>
    <cellStyle name="Comma 3 4 2 4 3 2 2" xfId="16536"/>
    <cellStyle name="Comma 3 4 2 4 3 3" xfId="10634"/>
    <cellStyle name="Comma 3 4 2 4 3 4" xfId="13434"/>
    <cellStyle name="Comma 3 4 2 4 3 5" xfId="15002"/>
    <cellStyle name="Comma 3 4 2 4 4" xfId="5369"/>
    <cellStyle name="Comma 3 4 2 4 4 2" xfId="15824"/>
    <cellStyle name="Comma 3 4 2 4 5" xfId="10632"/>
    <cellStyle name="Comma 3 4 2 4 6" xfId="13432"/>
    <cellStyle name="Comma 3 4 2 4 7" xfId="14320"/>
    <cellStyle name="Comma 3 4 2 5" xfId="313"/>
    <cellStyle name="Comma 3 4 2 5 2" xfId="1275"/>
    <cellStyle name="Comma 3 4 2 5 2 2" xfId="6056"/>
    <cellStyle name="Comma 3 4 2 5 2 2 2" xfId="16537"/>
    <cellStyle name="Comma 3 4 2 5 2 3" xfId="10636"/>
    <cellStyle name="Comma 3 4 2 5 2 4" xfId="13436"/>
    <cellStyle name="Comma 3 4 2 5 2 5" xfId="15003"/>
    <cellStyle name="Comma 3 4 2 5 3" xfId="1276"/>
    <cellStyle name="Comma 3 4 2 5 3 2" xfId="6057"/>
    <cellStyle name="Comma 3 4 2 5 3 2 2" xfId="16538"/>
    <cellStyle name="Comma 3 4 2 5 3 3" xfId="10637"/>
    <cellStyle name="Comma 3 4 2 5 3 4" xfId="13437"/>
    <cellStyle name="Comma 3 4 2 5 3 5" xfId="15004"/>
    <cellStyle name="Comma 3 4 2 5 4" xfId="5370"/>
    <cellStyle name="Comma 3 4 2 5 4 2" xfId="15825"/>
    <cellStyle name="Comma 3 4 2 5 5" xfId="10635"/>
    <cellStyle name="Comma 3 4 2 5 6" xfId="13435"/>
    <cellStyle name="Comma 3 4 2 5 7" xfId="14321"/>
    <cellStyle name="Comma 3 4 2 6" xfId="1277"/>
    <cellStyle name="Comma 3 4 2 6 2" xfId="6058"/>
    <cellStyle name="Comma 3 4 2 6 2 2" xfId="16539"/>
    <cellStyle name="Comma 3 4 2 6 3" xfId="10638"/>
    <cellStyle name="Comma 3 4 2 6 4" xfId="13438"/>
    <cellStyle name="Comma 3 4 2 6 5" xfId="15005"/>
    <cellStyle name="Comma 3 4 2 7" xfId="1278"/>
    <cellStyle name="Comma 3 4 2 7 2" xfId="6059"/>
    <cellStyle name="Comma 3 4 2 7 2 2" xfId="16540"/>
    <cellStyle name="Comma 3 4 2 7 3" xfId="10639"/>
    <cellStyle name="Comma 3 4 2 7 4" xfId="13439"/>
    <cellStyle name="Comma 3 4 2 7 5" xfId="15006"/>
    <cellStyle name="Comma 3 4 2 8" xfId="5359"/>
    <cellStyle name="Comma 3 4 2 8 2" xfId="15814"/>
    <cellStyle name="Comma 3 4 2 9" xfId="10604"/>
    <cellStyle name="Comma 3 4 3" xfId="314"/>
    <cellStyle name="Comma 3 4 3 10" xfId="14322"/>
    <cellStyle name="Comma 3 4 3 2" xfId="315"/>
    <cellStyle name="Comma 3 4 3 2 2" xfId="316"/>
    <cellStyle name="Comma 3 4 3 2 2 2" xfId="1279"/>
    <cellStyle name="Comma 3 4 3 2 2 2 2" xfId="6060"/>
    <cellStyle name="Comma 3 4 3 2 2 2 2 2" xfId="16541"/>
    <cellStyle name="Comma 3 4 3 2 2 2 3" xfId="10643"/>
    <cellStyle name="Comma 3 4 3 2 2 2 4" xfId="13443"/>
    <cellStyle name="Comma 3 4 3 2 2 2 5" xfId="15007"/>
    <cellStyle name="Comma 3 4 3 2 2 3" xfId="1280"/>
    <cellStyle name="Comma 3 4 3 2 2 3 2" xfId="6061"/>
    <cellStyle name="Comma 3 4 3 2 2 3 2 2" xfId="16542"/>
    <cellStyle name="Comma 3 4 3 2 2 3 3" xfId="10644"/>
    <cellStyle name="Comma 3 4 3 2 2 3 4" xfId="13444"/>
    <cellStyle name="Comma 3 4 3 2 2 3 5" xfId="15008"/>
    <cellStyle name="Comma 3 4 3 2 2 4" xfId="5373"/>
    <cellStyle name="Comma 3 4 3 2 2 4 2" xfId="15828"/>
    <cellStyle name="Comma 3 4 3 2 2 5" xfId="10642"/>
    <cellStyle name="Comma 3 4 3 2 2 6" xfId="13442"/>
    <cellStyle name="Comma 3 4 3 2 2 7" xfId="14324"/>
    <cellStyle name="Comma 3 4 3 2 3" xfId="317"/>
    <cellStyle name="Comma 3 4 3 2 3 2" xfId="1281"/>
    <cellStyle name="Comma 3 4 3 2 3 2 2" xfId="6062"/>
    <cellStyle name="Comma 3 4 3 2 3 2 2 2" xfId="16543"/>
    <cellStyle name="Comma 3 4 3 2 3 2 3" xfId="10646"/>
    <cellStyle name="Comma 3 4 3 2 3 2 4" xfId="13446"/>
    <cellStyle name="Comma 3 4 3 2 3 2 5" xfId="15009"/>
    <cellStyle name="Comma 3 4 3 2 3 3" xfId="1282"/>
    <cellStyle name="Comma 3 4 3 2 3 3 2" xfId="6063"/>
    <cellStyle name="Comma 3 4 3 2 3 3 2 2" xfId="16544"/>
    <cellStyle name="Comma 3 4 3 2 3 3 3" xfId="10647"/>
    <cellStyle name="Comma 3 4 3 2 3 3 4" xfId="13447"/>
    <cellStyle name="Comma 3 4 3 2 3 3 5" xfId="15010"/>
    <cellStyle name="Comma 3 4 3 2 3 4" xfId="5374"/>
    <cellStyle name="Comma 3 4 3 2 3 4 2" xfId="15829"/>
    <cellStyle name="Comma 3 4 3 2 3 5" xfId="10645"/>
    <cellStyle name="Comma 3 4 3 2 3 6" xfId="13445"/>
    <cellStyle name="Comma 3 4 3 2 3 7" xfId="14325"/>
    <cellStyle name="Comma 3 4 3 2 4" xfId="1283"/>
    <cellStyle name="Comma 3 4 3 2 4 2" xfId="6064"/>
    <cellStyle name="Comma 3 4 3 2 4 2 2" xfId="16545"/>
    <cellStyle name="Comma 3 4 3 2 4 3" xfId="10648"/>
    <cellStyle name="Comma 3 4 3 2 4 4" xfId="13448"/>
    <cellStyle name="Comma 3 4 3 2 4 5" xfId="15011"/>
    <cellStyle name="Comma 3 4 3 2 5" xfId="1284"/>
    <cellStyle name="Comma 3 4 3 2 5 2" xfId="6065"/>
    <cellStyle name="Comma 3 4 3 2 5 2 2" xfId="16546"/>
    <cellStyle name="Comma 3 4 3 2 5 3" xfId="10649"/>
    <cellStyle name="Comma 3 4 3 2 5 4" xfId="13449"/>
    <cellStyle name="Comma 3 4 3 2 5 5" xfId="15012"/>
    <cellStyle name="Comma 3 4 3 2 6" xfId="5372"/>
    <cellStyle name="Comma 3 4 3 2 6 2" xfId="15827"/>
    <cellStyle name="Comma 3 4 3 2 7" xfId="10641"/>
    <cellStyle name="Comma 3 4 3 2 8" xfId="13441"/>
    <cellStyle name="Comma 3 4 3 2 9" xfId="14323"/>
    <cellStyle name="Comma 3 4 3 3" xfId="318"/>
    <cellStyle name="Comma 3 4 3 3 2" xfId="1285"/>
    <cellStyle name="Comma 3 4 3 3 2 2" xfId="6066"/>
    <cellStyle name="Comma 3 4 3 3 2 2 2" xfId="16547"/>
    <cellStyle name="Comma 3 4 3 3 2 3" xfId="10651"/>
    <cellStyle name="Comma 3 4 3 3 2 4" xfId="13451"/>
    <cellStyle name="Comma 3 4 3 3 2 5" xfId="15013"/>
    <cellStyle name="Comma 3 4 3 3 3" xfId="1286"/>
    <cellStyle name="Comma 3 4 3 3 3 2" xfId="6067"/>
    <cellStyle name="Comma 3 4 3 3 3 2 2" xfId="16548"/>
    <cellStyle name="Comma 3 4 3 3 3 3" xfId="10652"/>
    <cellStyle name="Comma 3 4 3 3 3 4" xfId="13452"/>
    <cellStyle name="Comma 3 4 3 3 3 5" xfId="15014"/>
    <cellStyle name="Comma 3 4 3 3 4" xfId="5375"/>
    <cellStyle name="Comma 3 4 3 3 4 2" xfId="15830"/>
    <cellStyle name="Comma 3 4 3 3 5" xfId="10650"/>
    <cellStyle name="Comma 3 4 3 3 6" xfId="13450"/>
    <cellStyle name="Comma 3 4 3 3 7" xfId="14326"/>
    <cellStyle name="Comma 3 4 3 4" xfId="319"/>
    <cellStyle name="Comma 3 4 3 4 2" xfId="1287"/>
    <cellStyle name="Comma 3 4 3 4 2 2" xfId="6068"/>
    <cellStyle name="Comma 3 4 3 4 2 2 2" xfId="16549"/>
    <cellStyle name="Comma 3 4 3 4 2 3" xfId="10654"/>
    <cellStyle name="Comma 3 4 3 4 2 4" xfId="13454"/>
    <cellStyle name="Comma 3 4 3 4 2 5" xfId="15015"/>
    <cellStyle name="Comma 3 4 3 4 3" xfId="1288"/>
    <cellStyle name="Comma 3 4 3 4 3 2" xfId="6069"/>
    <cellStyle name="Comma 3 4 3 4 3 2 2" xfId="16550"/>
    <cellStyle name="Comma 3 4 3 4 3 3" xfId="10655"/>
    <cellStyle name="Comma 3 4 3 4 3 4" xfId="13455"/>
    <cellStyle name="Comma 3 4 3 4 3 5" xfId="15016"/>
    <cellStyle name="Comma 3 4 3 4 4" xfId="5376"/>
    <cellStyle name="Comma 3 4 3 4 4 2" xfId="15831"/>
    <cellStyle name="Comma 3 4 3 4 5" xfId="10653"/>
    <cellStyle name="Comma 3 4 3 4 6" xfId="13453"/>
    <cellStyle name="Comma 3 4 3 4 7" xfId="14327"/>
    <cellStyle name="Comma 3 4 3 5" xfId="1289"/>
    <cellStyle name="Comma 3 4 3 5 2" xfId="6070"/>
    <cellStyle name="Comma 3 4 3 5 2 2" xfId="16551"/>
    <cellStyle name="Comma 3 4 3 5 3" xfId="10656"/>
    <cellStyle name="Comma 3 4 3 5 4" xfId="13456"/>
    <cellStyle name="Comma 3 4 3 5 5" xfId="15017"/>
    <cellStyle name="Comma 3 4 3 6" xfId="1290"/>
    <cellStyle name="Comma 3 4 3 6 2" xfId="6071"/>
    <cellStyle name="Comma 3 4 3 6 2 2" xfId="16552"/>
    <cellStyle name="Comma 3 4 3 6 3" xfId="10657"/>
    <cellStyle name="Comma 3 4 3 6 4" xfId="13457"/>
    <cellStyle name="Comma 3 4 3 6 5" xfId="15018"/>
    <cellStyle name="Comma 3 4 3 7" xfId="5371"/>
    <cellStyle name="Comma 3 4 3 7 2" xfId="15826"/>
    <cellStyle name="Comma 3 4 3 8" xfId="10640"/>
    <cellStyle name="Comma 3 4 3 9" xfId="13440"/>
    <cellStyle name="Comma 3 4 4" xfId="320"/>
    <cellStyle name="Comma 3 4 4 2" xfId="321"/>
    <cellStyle name="Comma 3 4 4 2 2" xfId="1291"/>
    <cellStyle name="Comma 3 4 4 2 2 2" xfId="6072"/>
    <cellStyle name="Comma 3 4 4 2 2 2 2" xfId="16553"/>
    <cellStyle name="Comma 3 4 4 2 2 3" xfId="10660"/>
    <cellStyle name="Comma 3 4 4 2 2 4" xfId="13460"/>
    <cellStyle name="Comma 3 4 4 2 2 5" xfId="15019"/>
    <cellStyle name="Comma 3 4 4 2 3" xfId="1292"/>
    <cellStyle name="Comma 3 4 4 2 3 2" xfId="6073"/>
    <cellStyle name="Comma 3 4 4 2 3 2 2" xfId="16554"/>
    <cellStyle name="Comma 3 4 4 2 3 3" xfId="10661"/>
    <cellStyle name="Comma 3 4 4 2 3 4" xfId="13461"/>
    <cellStyle name="Comma 3 4 4 2 3 5" xfId="15020"/>
    <cellStyle name="Comma 3 4 4 2 4" xfId="5378"/>
    <cellStyle name="Comma 3 4 4 2 4 2" xfId="15833"/>
    <cellStyle name="Comma 3 4 4 2 5" xfId="10659"/>
    <cellStyle name="Comma 3 4 4 2 6" xfId="13459"/>
    <cellStyle name="Comma 3 4 4 2 7" xfId="14329"/>
    <cellStyle name="Comma 3 4 4 3" xfId="322"/>
    <cellStyle name="Comma 3 4 4 3 2" xfId="1293"/>
    <cellStyle name="Comma 3 4 4 3 2 2" xfId="6074"/>
    <cellStyle name="Comma 3 4 4 3 2 2 2" xfId="16555"/>
    <cellStyle name="Comma 3 4 4 3 2 3" xfId="10663"/>
    <cellStyle name="Comma 3 4 4 3 2 4" xfId="13463"/>
    <cellStyle name="Comma 3 4 4 3 2 5" xfId="15021"/>
    <cellStyle name="Comma 3 4 4 3 3" xfId="1294"/>
    <cellStyle name="Comma 3 4 4 3 3 2" xfId="6075"/>
    <cellStyle name="Comma 3 4 4 3 3 2 2" xfId="16556"/>
    <cellStyle name="Comma 3 4 4 3 3 3" xfId="10664"/>
    <cellStyle name="Comma 3 4 4 3 3 4" xfId="13464"/>
    <cellStyle name="Comma 3 4 4 3 3 5" xfId="15022"/>
    <cellStyle name="Comma 3 4 4 3 4" xfId="5379"/>
    <cellStyle name="Comma 3 4 4 3 4 2" xfId="15834"/>
    <cellStyle name="Comma 3 4 4 3 5" xfId="10662"/>
    <cellStyle name="Comma 3 4 4 3 6" xfId="13462"/>
    <cellStyle name="Comma 3 4 4 3 7" xfId="14330"/>
    <cellStyle name="Comma 3 4 4 4" xfId="1295"/>
    <cellStyle name="Comma 3 4 4 4 2" xfId="6076"/>
    <cellStyle name="Comma 3 4 4 4 2 2" xfId="16557"/>
    <cellStyle name="Comma 3 4 4 4 3" xfId="10665"/>
    <cellStyle name="Comma 3 4 4 4 4" xfId="13465"/>
    <cellStyle name="Comma 3 4 4 4 5" xfId="15023"/>
    <cellStyle name="Comma 3 4 4 5" xfId="1296"/>
    <cellStyle name="Comma 3 4 4 5 2" xfId="6077"/>
    <cellStyle name="Comma 3 4 4 5 2 2" xfId="16558"/>
    <cellStyle name="Comma 3 4 4 5 3" xfId="10666"/>
    <cellStyle name="Comma 3 4 4 5 4" xfId="13466"/>
    <cellStyle name="Comma 3 4 4 5 5" xfId="15024"/>
    <cellStyle name="Comma 3 4 4 6" xfId="5377"/>
    <cellStyle name="Comma 3 4 4 6 2" xfId="15832"/>
    <cellStyle name="Comma 3 4 4 7" xfId="10658"/>
    <cellStyle name="Comma 3 4 4 8" xfId="13458"/>
    <cellStyle name="Comma 3 4 4 9" xfId="14328"/>
    <cellStyle name="Comma 3 4 5" xfId="323"/>
    <cellStyle name="Comma 3 4 5 2" xfId="1297"/>
    <cellStyle name="Comma 3 4 5 2 2" xfId="6078"/>
    <cellStyle name="Comma 3 4 5 2 2 2" xfId="16559"/>
    <cellStyle name="Comma 3 4 5 2 3" xfId="10668"/>
    <cellStyle name="Comma 3 4 5 2 4" xfId="13468"/>
    <cellStyle name="Comma 3 4 5 2 5" xfId="15025"/>
    <cellStyle name="Comma 3 4 5 3" xfId="1298"/>
    <cellStyle name="Comma 3 4 5 3 2" xfId="6079"/>
    <cellStyle name="Comma 3 4 5 3 2 2" xfId="16560"/>
    <cellStyle name="Comma 3 4 5 3 3" xfId="10669"/>
    <cellStyle name="Comma 3 4 5 3 4" xfId="13469"/>
    <cellStyle name="Comma 3 4 5 3 5" xfId="15026"/>
    <cellStyle name="Comma 3 4 5 4" xfId="5380"/>
    <cellStyle name="Comma 3 4 5 4 2" xfId="15835"/>
    <cellStyle name="Comma 3 4 5 5" xfId="10667"/>
    <cellStyle name="Comma 3 4 5 6" xfId="13467"/>
    <cellStyle name="Comma 3 4 5 7" xfId="14331"/>
    <cellStyle name="Comma 3 4 6" xfId="324"/>
    <cellStyle name="Comma 3 4 6 2" xfId="1299"/>
    <cellStyle name="Comma 3 4 6 2 2" xfId="6080"/>
    <cellStyle name="Comma 3 4 6 2 2 2" xfId="16561"/>
    <cellStyle name="Comma 3 4 6 2 3" xfId="10671"/>
    <cellStyle name="Comma 3 4 6 2 4" xfId="13471"/>
    <cellStyle name="Comma 3 4 6 2 5" xfId="15027"/>
    <cellStyle name="Comma 3 4 6 3" xfId="1300"/>
    <cellStyle name="Comma 3 4 6 3 2" xfId="6081"/>
    <cellStyle name="Comma 3 4 6 3 2 2" xfId="16562"/>
    <cellStyle name="Comma 3 4 6 3 3" xfId="10672"/>
    <cellStyle name="Comma 3 4 6 3 4" xfId="13472"/>
    <cellStyle name="Comma 3 4 6 3 5" xfId="15028"/>
    <cellStyle name="Comma 3 4 6 4" xfId="5381"/>
    <cellStyle name="Comma 3 4 6 4 2" xfId="15836"/>
    <cellStyle name="Comma 3 4 6 5" xfId="10670"/>
    <cellStyle name="Comma 3 4 6 6" xfId="13470"/>
    <cellStyle name="Comma 3 4 6 7" xfId="14332"/>
    <cellStyle name="Comma 3 4 7" xfId="1301"/>
    <cellStyle name="Comma 3 4 7 2" xfId="6082"/>
    <cellStyle name="Comma 3 4 7 2 2" xfId="16563"/>
    <cellStyle name="Comma 3 4 7 3" xfId="10673"/>
    <cellStyle name="Comma 3 4 7 4" xfId="13473"/>
    <cellStyle name="Comma 3 4 7 5" xfId="15029"/>
    <cellStyle name="Comma 3 4 8" xfId="1302"/>
    <cellStyle name="Comma 3 4 8 2" xfId="6083"/>
    <cellStyle name="Comma 3 4 8 2 2" xfId="16564"/>
    <cellStyle name="Comma 3 4 8 3" xfId="10674"/>
    <cellStyle name="Comma 3 4 8 4" xfId="13474"/>
    <cellStyle name="Comma 3 4 8 5" xfId="15030"/>
    <cellStyle name="Comma 3 4 9" xfId="1651"/>
    <cellStyle name="Comma 3 4 9 2" xfId="6432"/>
    <cellStyle name="Comma 3 4 9 2 2" xfId="16913"/>
    <cellStyle name="Comma 3 4 9 3" xfId="10675"/>
    <cellStyle name="Comma 3 4 9 4" xfId="13475"/>
    <cellStyle name="Comma 3 4 9 5" xfId="15380"/>
    <cellStyle name="Comma 3 5" xfId="325"/>
    <cellStyle name="Comma 3 5 10" xfId="13476"/>
    <cellStyle name="Comma 3 5 11" xfId="14333"/>
    <cellStyle name="Comma 3 5 2" xfId="326"/>
    <cellStyle name="Comma 3 5 2 10" xfId="14334"/>
    <cellStyle name="Comma 3 5 2 2" xfId="327"/>
    <cellStyle name="Comma 3 5 2 2 2" xfId="328"/>
    <cellStyle name="Comma 3 5 2 2 2 2" xfId="1303"/>
    <cellStyle name="Comma 3 5 2 2 2 2 2" xfId="6084"/>
    <cellStyle name="Comma 3 5 2 2 2 2 2 2" xfId="16565"/>
    <cellStyle name="Comma 3 5 2 2 2 2 3" xfId="10680"/>
    <cellStyle name="Comma 3 5 2 2 2 2 4" xfId="13480"/>
    <cellStyle name="Comma 3 5 2 2 2 2 5" xfId="15031"/>
    <cellStyle name="Comma 3 5 2 2 2 3" xfId="1304"/>
    <cellStyle name="Comma 3 5 2 2 2 3 2" xfId="6085"/>
    <cellStyle name="Comma 3 5 2 2 2 3 2 2" xfId="16566"/>
    <cellStyle name="Comma 3 5 2 2 2 3 3" xfId="10681"/>
    <cellStyle name="Comma 3 5 2 2 2 3 4" xfId="13481"/>
    <cellStyle name="Comma 3 5 2 2 2 3 5" xfId="15032"/>
    <cellStyle name="Comma 3 5 2 2 2 4" xfId="5385"/>
    <cellStyle name="Comma 3 5 2 2 2 4 2" xfId="15840"/>
    <cellStyle name="Comma 3 5 2 2 2 5" xfId="10679"/>
    <cellStyle name="Comma 3 5 2 2 2 6" xfId="13479"/>
    <cellStyle name="Comma 3 5 2 2 2 7" xfId="14336"/>
    <cellStyle name="Comma 3 5 2 2 3" xfId="329"/>
    <cellStyle name="Comma 3 5 2 2 3 2" xfId="1305"/>
    <cellStyle name="Comma 3 5 2 2 3 2 2" xfId="6086"/>
    <cellStyle name="Comma 3 5 2 2 3 2 2 2" xfId="16567"/>
    <cellStyle name="Comma 3 5 2 2 3 2 3" xfId="10683"/>
    <cellStyle name="Comma 3 5 2 2 3 2 4" xfId="13483"/>
    <cellStyle name="Comma 3 5 2 2 3 2 5" xfId="15033"/>
    <cellStyle name="Comma 3 5 2 2 3 3" xfId="1306"/>
    <cellStyle name="Comma 3 5 2 2 3 3 2" xfId="6087"/>
    <cellStyle name="Comma 3 5 2 2 3 3 2 2" xfId="16568"/>
    <cellStyle name="Comma 3 5 2 2 3 3 3" xfId="10684"/>
    <cellStyle name="Comma 3 5 2 2 3 3 4" xfId="13484"/>
    <cellStyle name="Comma 3 5 2 2 3 3 5" xfId="15034"/>
    <cellStyle name="Comma 3 5 2 2 3 4" xfId="5386"/>
    <cellStyle name="Comma 3 5 2 2 3 4 2" xfId="15841"/>
    <cellStyle name="Comma 3 5 2 2 3 5" xfId="10682"/>
    <cellStyle name="Comma 3 5 2 2 3 6" xfId="13482"/>
    <cellStyle name="Comma 3 5 2 2 3 7" xfId="14337"/>
    <cellStyle name="Comma 3 5 2 2 4" xfId="1307"/>
    <cellStyle name="Comma 3 5 2 2 4 2" xfId="6088"/>
    <cellStyle name="Comma 3 5 2 2 4 2 2" xfId="16569"/>
    <cellStyle name="Comma 3 5 2 2 4 3" xfId="10685"/>
    <cellStyle name="Comma 3 5 2 2 4 4" xfId="13485"/>
    <cellStyle name="Comma 3 5 2 2 4 5" xfId="15035"/>
    <cellStyle name="Comma 3 5 2 2 5" xfId="1308"/>
    <cellStyle name="Comma 3 5 2 2 5 2" xfId="6089"/>
    <cellStyle name="Comma 3 5 2 2 5 2 2" xfId="16570"/>
    <cellStyle name="Comma 3 5 2 2 5 3" xfId="10686"/>
    <cellStyle name="Comma 3 5 2 2 5 4" xfId="13486"/>
    <cellStyle name="Comma 3 5 2 2 5 5" xfId="15036"/>
    <cellStyle name="Comma 3 5 2 2 6" xfId="5384"/>
    <cellStyle name="Comma 3 5 2 2 6 2" xfId="15839"/>
    <cellStyle name="Comma 3 5 2 2 7" xfId="10678"/>
    <cellStyle name="Comma 3 5 2 2 8" xfId="13478"/>
    <cellStyle name="Comma 3 5 2 2 9" xfId="14335"/>
    <cellStyle name="Comma 3 5 2 3" xfId="330"/>
    <cellStyle name="Comma 3 5 2 3 2" xfId="1309"/>
    <cellStyle name="Comma 3 5 2 3 2 2" xfId="6090"/>
    <cellStyle name="Comma 3 5 2 3 2 2 2" xfId="16571"/>
    <cellStyle name="Comma 3 5 2 3 2 3" xfId="10688"/>
    <cellStyle name="Comma 3 5 2 3 2 4" xfId="13488"/>
    <cellStyle name="Comma 3 5 2 3 2 5" xfId="15037"/>
    <cellStyle name="Comma 3 5 2 3 3" xfId="1310"/>
    <cellStyle name="Comma 3 5 2 3 3 2" xfId="6091"/>
    <cellStyle name="Comma 3 5 2 3 3 2 2" xfId="16572"/>
    <cellStyle name="Comma 3 5 2 3 3 3" xfId="10689"/>
    <cellStyle name="Comma 3 5 2 3 3 4" xfId="13489"/>
    <cellStyle name="Comma 3 5 2 3 3 5" xfId="15038"/>
    <cellStyle name="Comma 3 5 2 3 4" xfId="5387"/>
    <cellStyle name="Comma 3 5 2 3 4 2" xfId="15842"/>
    <cellStyle name="Comma 3 5 2 3 5" xfId="10687"/>
    <cellStyle name="Comma 3 5 2 3 6" xfId="13487"/>
    <cellStyle name="Comma 3 5 2 3 7" xfId="14338"/>
    <cellStyle name="Comma 3 5 2 4" xfId="331"/>
    <cellStyle name="Comma 3 5 2 4 2" xfId="1311"/>
    <cellStyle name="Comma 3 5 2 4 2 2" xfId="6092"/>
    <cellStyle name="Comma 3 5 2 4 2 2 2" xfId="16573"/>
    <cellStyle name="Comma 3 5 2 4 2 3" xfId="10691"/>
    <cellStyle name="Comma 3 5 2 4 2 4" xfId="13491"/>
    <cellStyle name="Comma 3 5 2 4 2 5" xfId="15039"/>
    <cellStyle name="Comma 3 5 2 4 3" xfId="1312"/>
    <cellStyle name="Comma 3 5 2 4 3 2" xfId="6093"/>
    <cellStyle name="Comma 3 5 2 4 3 2 2" xfId="16574"/>
    <cellStyle name="Comma 3 5 2 4 3 3" xfId="10692"/>
    <cellStyle name="Comma 3 5 2 4 3 4" xfId="13492"/>
    <cellStyle name="Comma 3 5 2 4 3 5" xfId="15040"/>
    <cellStyle name="Comma 3 5 2 4 4" xfId="5388"/>
    <cellStyle name="Comma 3 5 2 4 4 2" xfId="15843"/>
    <cellStyle name="Comma 3 5 2 4 5" xfId="10690"/>
    <cellStyle name="Comma 3 5 2 4 6" xfId="13490"/>
    <cellStyle name="Comma 3 5 2 4 7" xfId="14339"/>
    <cellStyle name="Comma 3 5 2 5" xfId="1313"/>
    <cellStyle name="Comma 3 5 2 5 2" xfId="6094"/>
    <cellStyle name="Comma 3 5 2 5 2 2" xfId="16575"/>
    <cellStyle name="Comma 3 5 2 5 3" xfId="10693"/>
    <cellStyle name="Comma 3 5 2 5 4" xfId="13493"/>
    <cellStyle name="Comma 3 5 2 5 5" xfId="15041"/>
    <cellStyle name="Comma 3 5 2 6" xfId="1314"/>
    <cellStyle name="Comma 3 5 2 6 2" xfId="6095"/>
    <cellStyle name="Comma 3 5 2 6 2 2" xfId="16576"/>
    <cellStyle name="Comma 3 5 2 6 3" xfId="10694"/>
    <cellStyle name="Comma 3 5 2 6 4" xfId="13494"/>
    <cellStyle name="Comma 3 5 2 6 5" xfId="15042"/>
    <cellStyle name="Comma 3 5 2 7" xfId="5383"/>
    <cellStyle name="Comma 3 5 2 7 2" xfId="15838"/>
    <cellStyle name="Comma 3 5 2 8" xfId="10677"/>
    <cellStyle name="Comma 3 5 2 9" xfId="13477"/>
    <cellStyle name="Comma 3 5 3" xfId="332"/>
    <cellStyle name="Comma 3 5 3 2" xfId="333"/>
    <cellStyle name="Comma 3 5 3 2 2" xfId="1315"/>
    <cellStyle name="Comma 3 5 3 2 2 2" xfId="6096"/>
    <cellStyle name="Comma 3 5 3 2 2 2 2" xfId="16577"/>
    <cellStyle name="Comma 3 5 3 2 2 3" xfId="10697"/>
    <cellStyle name="Comma 3 5 3 2 2 4" xfId="13497"/>
    <cellStyle name="Comma 3 5 3 2 2 5" xfId="15043"/>
    <cellStyle name="Comma 3 5 3 2 3" xfId="1316"/>
    <cellStyle name="Comma 3 5 3 2 3 2" xfId="6097"/>
    <cellStyle name="Comma 3 5 3 2 3 2 2" xfId="16578"/>
    <cellStyle name="Comma 3 5 3 2 3 3" xfId="10698"/>
    <cellStyle name="Comma 3 5 3 2 3 4" xfId="13498"/>
    <cellStyle name="Comma 3 5 3 2 3 5" xfId="15044"/>
    <cellStyle name="Comma 3 5 3 2 4" xfId="5390"/>
    <cellStyle name="Comma 3 5 3 2 4 2" xfId="15845"/>
    <cellStyle name="Comma 3 5 3 2 5" xfId="10696"/>
    <cellStyle name="Comma 3 5 3 2 6" xfId="13496"/>
    <cellStyle name="Comma 3 5 3 2 7" xfId="14341"/>
    <cellStyle name="Comma 3 5 3 3" xfId="334"/>
    <cellStyle name="Comma 3 5 3 3 2" xfId="1317"/>
    <cellStyle name="Comma 3 5 3 3 2 2" xfId="6098"/>
    <cellStyle name="Comma 3 5 3 3 2 2 2" xfId="16579"/>
    <cellStyle name="Comma 3 5 3 3 2 3" xfId="10700"/>
    <cellStyle name="Comma 3 5 3 3 2 4" xfId="13500"/>
    <cellStyle name="Comma 3 5 3 3 2 5" xfId="15045"/>
    <cellStyle name="Comma 3 5 3 3 3" xfId="1318"/>
    <cellStyle name="Comma 3 5 3 3 3 2" xfId="6099"/>
    <cellStyle name="Comma 3 5 3 3 3 2 2" xfId="16580"/>
    <cellStyle name="Comma 3 5 3 3 3 3" xfId="10701"/>
    <cellStyle name="Comma 3 5 3 3 3 4" xfId="13501"/>
    <cellStyle name="Comma 3 5 3 3 3 5" xfId="15046"/>
    <cellStyle name="Comma 3 5 3 3 4" xfId="5391"/>
    <cellStyle name="Comma 3 5 3 3 4 2" xfId="15846"/>
    <cellStyle name="Comma 3 5 3 3 5" xfId="10699"/>
    <cellStyle name="Comma 3 5 3 3 6" xfId="13499"/>
    <cellStyle name="Comma 3 5 3 3 7" xfId="14342"/>
    <cellStyle name="Comma 3 5 3 4" xfId="1319"/>
    <cellStyle name="Comma 3 5 3 4 2" xfId="6100"/>
    <cellStyle name="Comma 3 5 3 4 2 2" xfId="16581"/>
    <cellStyle name="Comma 3 5 3 4 3" xfId="10702"/>
    <cellStyle name="Comma 3 5 3 4 4" xfId="13502"/>
    <cellStyle name="Comma 3 5 3 4 5" xfId="15047"/>
    <cellStyle name="Comma 3 5 3 5" xfId="1320"/>
    <cellStyle name="Comma 3 5 3 5 2" xfId="6101"/>
    <cellStyle name="Comma 3 5 3 5 2 2" xfId="16582"/>
    <cellStyle name="Comma 3 5 3 5 3" xfId="10703"/>
    <cellStyle name="Comma 3 5 3 5 4" xfId="13503"/>
    <cellStyle name="Comma 3 5 3 5 5" xfId="15048"/>
    <cellStyle name="Comma 3 5 3 6" xfId="5389"/>
    <cellStyle name="Comma 3 5 3 6 2" xfId="15844"/>
    <cellStyle name="Comma 3 5 3 7" xfId="10695"/>
    <cellStyle name="Comma 3 5 3 8" xfId="13495"/>
    <cellStyle name="Comma 3 5 3 9" xfId="14340"/>
    <cellStyle name="Comma 3 5 4" xfId="335"/>
    <cellStyle name="Comma 3 5 4 2" xfId="1321"/>
    <cellStyle name="Comma 3 5 4 2 2" xfId="6102"/>
    <cellStyle name="Comma 3 5 4 2 2 2" xfId="16583"/>
    <cellStyle name="Comma 3 5 4 2 3" xfId="10705"/>
    <cellStyle name="Comma 3 5 4 2 4" xfId="13505"/>
    <cellStyle name="Comma 3 5 4 2 5" xfId="15049"/>
    <cellStyle name="Comma 3 5 4 3" xfId="1322"/>
    <cellStyle name="Comma 3 5 4 3 2" xfId="6103"/>
    <cellStyle name="Comma 3 5 4 3 2 2" xfId="16584"/>
    <cellStyle name="Comma 3 5 4 3 3" xfId="10706"/>
    <cellStyle name="Comma 3 5 4 3 4" xfId="13506"/>
    <cellStyle name="Comma 3 5 4 3 5" xfId="15050"/>
    <cellStyle name="Comma 3 5 4 4" xfId="5392"/>
    <cellStyle name="Comma 3 5 4 4 2" xfId="15847"/>
    <cellStyle name="Comma 3 5 4 5" xfId="10704"/>
    <cellStyle name="Comma 3 5 4 6" xfId="13504"/>
    <cellStyle name="Comma 3 5 4 7" xfId="14343"/>
    <cellStyle name="Comma 3 5 5" xfId="336"/>
    <cellStyle name="Comma 3 5 5 2" xfId="1323"/>
    <cellStyle name="Comma 3 5 5 2 2" xfId="6104"/>
    <cellStyle name="Comma 3 5 5 2 2 2" xfId="16585"/>
    <cellStyle name="Comma 3 5 5 2 3" xfId="10708"/>
    <cellStyle name="Comma 3 5 5 2 4" xfId="13508"/>
    <cellStyle name="Comma 3 5 5 2 5" xfId="15051"/>
    <cellStyle name="Comma 3 5 5 3" xfId="1324"/>
    <cellStyle name="Comma 3 5 5 3 2" xfId="6105"/>
    <cellStyle name="Comma 3 5 5 3 2 2" xfId="16586"/>
    <cellStyle name="Comma 3 5 5 3 3" xfId="10709"/>
    <cellStyle name="Comma 3 5 5 3 4" xfId="13509"/>
    <cellStyle name="Comma 3 5 5 3 5" xfId="15052"/>
    <cellStyle name="Comma 3 5 5 4" xfId="5393"/>
    <cellStyle name="Comma 3 5 5 4 2" xfId="15848"/>
    <cellStyle name="Comma 3 5 5 5" xfId="10707"/>
    <cellStyle name="Comma 3 5 5 6" xfId="13507"/>
    <cellStyle name="Comma 3 5 5 7" xfId="14344"/>
    <cellStyle name="Comma 3 5 6" xfId="1325"/>
    <cellStyle name="Comma 3 5 6 2" xfId="6106"/>
    <cellStyle name="Comma 3 5 6 2 2" xfId="16587"/>
    <cellStyle name="Comma 3 5 6 3" xfId="10710"/>
    <cellStyle name="Comma 3 5 6 4" xfId="13510"/>
    <cellStyle name="Comma 3 5 6 5" xfId="15053"/>
    <cellStyle name="Comma 3 5 7" xfId="1326"/>
    <cellStyle name="Comma 3 5 7 2" xfId="6107"/>
    <cellStyle name="Comma 3 5 7 2 2" xfId="16588"/>
    <cellStyle name="Comma 3 5 7 3" xfId="10711"/>
    <cellStyle name="Comma 3 5 7 4" xfId="13511"/>
    <cellStyle name="Comma 3 5 7 5" xfId="15054"/>
    <cellStyle name="Comma 3 5 8" xfId="5382"/>
    <cellStyle name="Comma 3 5 8 2" xfId="15837"/>
    <cellStyle name="Comma 3 5 9" xfId="10676"/>
    <cellStyle name="Comma 3 6" xfId="337"/>
    <cellStyle name="Comma 3 6 10" xfId="14345"/>
    <cellStyle name="Comma 3 6 2" xfId="338"/>
    <cellStyle name="Comma 3 6 2 2" xfId="339"/>
    <cellStyle name="Comma 3 6 2 2 2" xfId="1327"/>
    <cellStyle name="Comma 3 6 2 2 2 2" xfId="6108"/>
    <cellStyle name="Comma 3 6 2 2 2 2 2" xfId="16589"/>
    <cellStyle name="Comma 3 6 2 2 2 3" xfId="10715"/>
    <cellStyle name="Comma 3 6 2 2 2 4" xfId="13515"/>
    <cellStyle name="Comma 3 6 2 2 2 5" xfId="15055"/>
    <cellStyle name="Comma 3 6 2 2 3" xfId="1328"/>
    <cellStyle name="Comma 3 6 2 2 3 2" xfId="6109"/>
    <cellStyle name="Comma 3 6 2 2 3 2 2" xfId="16590"/>
    <cellStyle name="Comma 3 6 2 2 3 3" xfId="10716"/>
    <cellStyle name="Comma 3 6 2 2 3 4" xfId="13516"/>
    <cellStyle name="Comma 3 6 2 2 3 5" xfId="15056"/>
    <cellStyle name="Comma 3 6 2 2 4" xfId="5396"/>
    <cellStyle name="Comma 3 6 2 2 4 2" xfId="15851"/>
    <cellStyle name="Comma 3 6 2 2 5" xfId="10714"/>
    <cellStyle name="Comma 3 6 2 2 6" xfId="13514"/>
    <cellStyle name="Comma 3 6 2 2 7" xfId="14347"/>
    <cellStyle name="Comma 3 6 2 3" xfId="340"/>
    <cellStyle name="Comma 3 6 2 3 2" xfId="1329"/>
    <cellStyle name="Comma 3 6 2 3 2 2" xfId="6110"/>
    <cellStyle name="Comma 3 6 2 3 2 2 2" xfId="16591"/>
    <cellStyle name="Comma 3 6 2 3 2 3" xfId="10718"/>
    <cellStyle name="Comma 3 6 2 3 2 4" xfId="13518"/>
    <cellStyle name="Comma 3 6 2 3 2 5" xfId="15057"/>
    <cellStyle name="Comma 3 6 2 3 3" xfId="1330"/>
    <cellStyle name="Comma 3 6 2 3 3 2" xfId="6111"/>
    <cellStyle name="Comma 3 6 2 3 3 2 2" xfId="16592"/>
    <cellStyle name="Comma 3 6 2 3 3 3" xfId="10719"/>
    <cellStyle name="Comma 3 6 2 3 3 4" xfId="13519"/>
    <cellStyle name="Comma 3 6 2 3 3 5" xfId="15058"/>
    <cellStyle name="Comma 3 6 2 3 4" xfId="5397"/>
    <cellStyle name="Comma 3 6 2 3 4 2" xfId="15852"/>
    <cellStyle name="Comma 3 6 2 3 5" xfId="10717"/>
    <cellStyle name="Comma 3 6 2 3 6" xfId="13517"/>
    <cellStyle name="Comma 3 6 2 3 7" xfId="14348"/>
    <cellStyle name="Comma 3 6 2 4" xfId="1331"/>
    <cellStyle name="Comma 3 6 2 4 2" xfId="6112"/>
    <cellStyle name="Comma 3 6 2 4 2 2" xfId="16593"/>
    <cellStyle name="Comma 3 6 2 4 3" xfId="10720"/>
    <cellStyle name="Comma 3 6 2 4 4" xfId="13520"/>
    <cellStyle name="Comma 3 6 2 4 5" xfId="15059"/>
    <cellStyle name="Comma 3 6 2 5" xfId="1332"/>
    <cellStyle name="Comma 3 6 2 5 2" xfId="6113"/>
    <cellStyle name="Comma 3 6 2 5 2 2" xfId="16594"/>
    <cellStyle name="Comma 3 6 2 5 3" xfId="10721"/>
    <cellStyle name="Comma 3 6 2 5 4" xfId="13521"/>
    <cellStyle name="Comma 3 6 2 5 5" xfId="15060"/>
    <cellStyle name="Comma 3 6 2 6" xfId="5395"/>
    <cellStyle name="Comma 3 6 2 6 2" xfId="15850"/>
    <cellStyle name="Comma 3 6 2 7" xfId="10713"/>
    <cellStyle name="Comma 3 6 2 8" xfId="13513"/>
    <cellStyle name="Comma 3 6 2 9" xfId="14346"/>
    <cellStyle name="Comma 3 6 3" xfId="341"/>
    <cellStyle name="Comma 3 6 3 2" xfId="1333"/>
    <cellStyle name="Comma 3 6 3 2 2" xfId="6114"/>
    <cellStyle name="Comma 3 6 3 2 2 2" xfId="16595"/>
    <cellStyle name="Comma 3 6 3 2 3" xfId="10723"/>
    <cellStyle name="Comma 3 6 3 2 4" xfId="13523"/>
    <cellStyle name="Comma 3 6 3 2 5" xfId="15061"/>
    <cellStyle name="Comma 3 6 3 3" xfId="1334"/>
    <cellStyle name="Comma 3 6 3 3 2" xfId="6115"/>
    <cellStyle name="Comma 3 6 3 3 2 2" xfId="16596"/>
    <cellStyle name="Comma 3 6 3 3 3" xfId="10724"/>
    <cellStyle name="Comma 3 6 3 3 4" xfId="13524"/>
    <cellStyle name="Comma 3 6 3 3 5" xfId="15062"/>
    <cellStyle name="Comma 3 6 3 4" xfId="5398"/>
    <cellStyle name="Comma 3 6 3 4 2" xfId="15853"/>
    <cellStyle name="Comma 3 6 3 5" xfId="10722"/>
    <cellStyle name="Comma 3 6 3 6" xfId="13522"/>
    <cellStyle name="Comma 3 6 3 7" xfId="14349"/>
    <cellStyle name="Comma 3 6 4" xfId="342"/>
    <cellStyle name="Comma 3 6 4 2" xfId="1335"/>
    <cellStyle name="Comma 3 6 4 2 2" xfId="6116"/>
    <cellStyle name="Comma 3 6 4 2 2 2" xfId="16597"/>
    <cellStyle name="Comma 3 6 4 2 3" xfId="10726"/>
    <cellStyle name="Comma 3 6 4 2 4" xfId="13526"/>
    <cellStyle name="Comma 3 6 4 2 5" xfId="15063"/>
    <cellStyle name="Comma 3 6 4 3" xfId="1336"/>
    <cellStyle name="Comma 3 6 4 3 2" xfId="6117"/>
    <cellStyle name="Comma 3 6 4 3 2 2" xfId="16598"/>
    <cellStyle name="Comma 3 6 4 3 3" xfId="10727"/>
    <cellStyle name="Comma 3 6 4 3 4" xfId="13527"/>
    <cellStyle name="Comma 3 6 4 3 5" xfId="15064"/>
    <cellStyle name="Comma 3 6 4 4" xfId="5399"/>
    <cellStyle name="Comma 3 6 4 4 2" xfId="15854"/>
    <cellStyle name="Comma 3 6 4 5" xfId="10725"/>
    <cellStyle name="Comma 3 6 4 6" xfId="13525"/>
    <cellStyle name="Comma 3 6 4 7" xfId="14350"/>
    <cellStyle name="Comma 3 6 5" xfId="1337"/>
    <cellStyle name="Comma 3 6 5 2" xfId="6118"/>
    <cellStyle name="Comma 3 6 5 2 2" xfId="16599"/>
    <cellStyle name="Comma 3 6 5 3" xfId="10728"/>
    <cellStyle name="Comma 3 6 5 4" xfId="13528"/>
    <cellStyle name="Comma 3 6 5 5" xfId="15065"/>
    <cellStyle name="Comma 3 6 6" xfId="1338"/>
    <cellStyle name="Comma 3 6 6 2" xfId="6119"/>
    <cellStyle name="Comma 3 6 6 2 2" xfId="16600"/>
    <cellStyle name="Comma 3 6 6 3" xfId="10729"/>
    <cellStyle name="Comma 3 6 6 4" xfId="13529"/>
    <cellStyle name="Comma 3 6 6 5" xfId="15066"/>
    <cellStyle name="Comma 3 6 7" xfId="5394"/>
    <cellStyle name="Comma 3 6 7 2" xfId="15849"/>
    <cellStyle name="Comma 3 6 8" xfId="10712"/>
    <cellStyle name="Comma 3 6 9" xfId="13512"/>
    <cellStyle name="Comma 3 7" xfId="343"/>
    <cellStyle name="Comma 3 7 2" xfId="344"/>
    <cellStyle name="Comma 3 7 2 2" xfId="1339"/>
    <cellStyle name="Comma 3 7 2 2 2" xfId="6120"/>
    <cellStyle name="Comma 3 7 2 2 2 2" xfId="16601"/>
    <cellStyle name="Comma 3 7 2 2 3" xfId="10732"/>
    <cellStyle name="Comma 3 7 2 2 4" xfId="13532"/>
    <cellStyle name="Comma 3 7 2 2 5" xfId="15067"/>
    <cellStyle name="Comma 3 7 2 3" xfId="1340"/>
    <cellStyle name="Comma 3 7 2 3 2" xfId="6121"/>
    <cellStyle name="Comma 3 7 2 3 2 2" xfId="16602"/>
    <cellStyle name="Comma 3 7 2 3 3" xfId="10733"/>
    <cellStyle name="Comma 3 7 2 3 4" xfId="13533"/>
    <cellStyle name="Comma 3 7 2 3 5" xfId="15068"/>
    <cellStyle name="Comma 3 7 2 4" xfId="5401"/>
    <cellStyle name="Comma 3 7 2 4 2" xfId="15856"/>
    <cellStyle name="Comma 3 7 2 5" xfId="10731"/>
    <cellStyle name="Comma 3 7 2 6" xfId="13531"/>
    <cellStyle name="Comma 3 7 2 7" xfId="14352"/>
    <cellStyle name="Comma 3 7 3" xfId="345"/>
    <cellStyle name="Comma 3 7 3 2" xfId="1341"/>
    <cellStyle name="Comma 3 7 3 2 2" xfId="6122"/>
    <cellStyle name="Comma 3 7 3 2 2 2" xfId="16603"/>
    <cellStyle name="Comma 3 7 3 2 3" xfId="10735"/>
    <cellStyle name="Comma 3 7 3 2 4" xfId="13535"/>
    <cellStyle name="Comma 3 7 3 2 5" xfId="15069"/>
    <cellStyle name="Comma 3 7 3 3" xfId="1342"/>
    <cellStyle name="Comma 3 7 3 3 2" xfId="6123"/>
    <cellStyle name="Comma 3 7 3 3 2 2" xfId="16604"/>
    <cellStyle name="Comma 3 7 3 3 3" xfId="10736"/>
    <cellStyle name="Comma 3 7 3 3 4" xfId="13536"/>
    <cellStyle name="Comma 3 7 3 3 5" xfId="15070"/>
    <cellStyle name="Comma 3 7 3 4" xfId="5402"/>
    <cellStyle name="Comma 3 7 3 4 2" xfId="15857"/>
    <cellStyle name="Comma 3 7 3 5" xfId="10734"/>
    <cellStyle name="Comma 3 7 3 6" xfId="13534"/>
    <cellStyle name="Comma 3 7 3 7" xfId="14353"/>
    <cellStyle name="Comma 3 7 4" xfId="1343"/>
    <cellStyle name="Comma 3 7 4 2" xfId="6124"/>
    <cellStyle name="Comma 3 7 4 2 2" xfId="16605"/>
    <cellStyle name="Comma 3 7 4 3" xfId="10737"/>
    <cellStyle name="Comma 3 7 4 4" xfId="13537"/>
    <cellStyle name="Comma 3 7 4 5" xfId="15071"/>
    <cellStyle name="Comma 3 7 5" xfId="1344"/>
    <cellStyle name="Comma 3 7 5 2" xfId="6125"/>
    <cellStyle name="Comma 3 7 5 2 2" xfId="16606"/>
    <cellStyle name="Comma 3 7 5 3" xfId="10738"/>
    <cellStyle name="Comma 3 7 5 4" xfId="13538"/>
    <cellStyle name="Comma 3 7 5 5" xfId="15072"/>
    <cellStyle name="Comma 3 7 6" xfId="5400"/>
    <cellStyle name="Comma 3 7 6 2" xfId="15855"/>
    <cellStyle name="Comma 3 7 7" xfId="10730"/>
    <cellStyle name="Comma 3 7 8" xfId="13530"/>
    <cellStyle name="Comma 3 7 9" xfId="14351"/>
    <cellStyle name="Comma 3 8" xfId="346"/>
    <cellStyle name="Comma 3 8 2" xfId="1345"/>
    <cellStyle name="Comma 3 8 2 2" xfId="6126"/>
    <cellStyle name="Comma 3 8 2 2 2" xfId="16607"/>
    <cellStyle name="Comma 3 8 2 3" xfId="10740"/>
    <cellStyle name="Comma 3 8 2 4" xfId="13540"/>
    <cellStyle name="Comma 3 8 2 5" xfId="15073"/>
    <cellStyle name="Comma 3 8 3" xfId="1346"/>
    <cellStyle name="Comma 3 8 3 2" xfId="6127"/>
    <cellStyle name="Comma 3 8 3 2 2" xfId="16608"/>
    <cellStyle name="Comma 3 8 3 3" xfId="10741"/>
    <cellStyle name="Comma 3 8 3 4" xfId="13541"/>
    <cellStyle name="Comma 3 8 3 5" xfId="15074"/>
    <cellStyle name="Comma 3 8 4" xfId="5403"/>
    <cellStyle name="Comma 3 8 4 2" xfId="15858"/>
    <cellStyle name="Comma 3 8 5" xfId="10739"/>
    <cellStyle name="Comma 3 8 6" xfId="13539"/>
    <cellStyle name="Comma 3 8 7" xfId="14354"/>
    <cellStyle name="Comma 3 9" xfId="347"/>
    <cellStyle name="Comma 3 9 2" xfId="1347"/>
    <cellStyle name="Comma 3 9 2 2" xfId="6128"/>
    <cellStyle name="Comma 3 9 2 2 2" xfId="16609"/>
    <cellStyle name="Comma 3 9 2 3" xfId="10743"/>
    <cellStyle name="Comma 3 9 2 4" xfId="13543"/>
    <cellStyle name="Comma 3 9 2 5" xfId="15075"/>
    <cellStyle name="Comma 3 9 3" xfId="1348"/>
    <cellStyle name="Comma 3 9 3 2" xfId="6129"/>
    <cellStyle name="Comma 3 9 3 2 2" xfId="16610"/>
    <cellStyle name="Comma 3 9 3 3" xfId="10744"/>
    <cellStyle name="Comma 3 9 3 4" xfId="13544"/>
    <cellStyle name="Comma 3 9 3 5" xfId="15076"/>
    <cellStyle name="Comma 3 9 4" xfId="5404"/>
    <cellStyle name="Comma 3 9 4 2" xfId="15859"/>
    <cellStyle name="Comma 3 9 5" xfId="10742"/>
    <cellStyle name="Comma 3 9 6" xfId="13542"/>
    <cellStyle name="Comma 3 9 7" xfId="14355"/>
    <cellStyle name="Comma 30" xfId="2367"/>
    <cellStyle name="Comma 30 2" xfId="6476"/>
    <cellStyle name="Comma 30 2 2" xfId="17051"/>
    <cellStyle name="Comma 30 3" xfId="10745"/>
    <cellStyle name="Comma 30 4" xfId="13545"/>
    <cellStyle name="Comma 30 5" xfId="15432"/>
    <cellStyle name="Comma 31" xfId="2368"/>
    <cellStyle name="Comma 31 2" xfId="6477"/>
    <cellStyle name="Comma 31 2 2" xfId="17052"/>
    <cellStyle name="Comma 31 3" xfId="10746"/>
    <cellStyle name="Comma 31 4" xfId="13546"/>
    <cellStyle name="Comma 31 5" xfId="15433"/>
    <cellStyle name="Comma 32" xfId="2369"/>
    <cellStyle name="Comma 32 2" xfId="6478"/>
    <cellStyle name="Comma 32 2 2" xfId="17053"/>
    <cellStyle name="Comma 32 3" xfId="10747"/>
    <cellStyle name="Comma 32 4" xfId="13547"/>
    <cellStyle name="Comma 32 5" xfId="15434"/>
    <cellStyle name="Comma 33" xfId="2370"/>
    <cellStyle name="Comma 33 2" xfId="6479"/>
    <cellStyle name="Comma 33 2 2" xfId="17054"/>
    <cellStyle name="Comma 33 3" xfId="10748"/>
    <cellStyle name="Comma 33 4" xfId="13548"/>
    <cellStyle name="Comma 33 5" xfId="15435"/>
    <cellStyle name="Comma 34" xfId="2371"/>
    <cellStyle name="Comma 34 2" xfId="6480"/>
    <cellStyle name="Comma 34 2 2" xfId="17055"/>
    <cellStyle name="Comma 34 3" xfId="10749"/>
    <cellStyle name="Comma 34 4" xfId="13549"/>
    <cellStyle name="Comma 34 5" xfId="15436"/>
    <cellStyle name="Comma 35" xfId="2372"/>
    <cellStyle name="Comma 35 2" xfId="6481"/>
    <cellStyle name="Comma 35 2 2" xfId="17056"/>
    <cellStyle name="Comma 35 3" xfId="10750"/>
    <cellStyle name="Comma 35 4" xfId="13550"/>
    <cellStyle name="Comma 35 5" xfId="15437"/>
    <cellStyle name="Comma 36" xfId="2373"/>
    <cellStyle name="Comma 36 2" xfId="6482"/>
    <cellStyle name="Comma 36 2 2" xfId="17057"/>
    <cellStyle name="Comma 36 3" xfId="10751"/>
    <cellStyle name="Comma 36 4" xfId="13551"/>
    <cellStyle name="Comma 36 5" xfId="15438"/>
    <cellStyle name="Comma 37" xfId="2374"/>
    <cellStyle name="Comma 37 2" xfId="6483"/>
    <cellStyle name="Comma 37 2 2" xfId="17058"/>
    <cellStyle name="Comma 37 3" xfId="10752"/>
    <cellStyle name="Comma 37 4" xfId="13552"/>
    <cellStyle name="Comma 37 5" xfId="15439"/>
    <cellStyle name="Comma 38" xfId="3611"/>
    <cellStyle name="Comma 38 2" xfId="4071"/>
    <cellStyle name="Comma 38 2 2" xfId="10754"/>
    <cellStyle name="Comma 38 2 3" xfId="13554"/>
    <cellStyle name="Comma 38 2 4" xfId="17059"/>
    <cellStyle name="Comma 38 3" xfId="6484"/>
    <cellStyle name="Comma 38 3 2" xfId="10755"/>
    <cellStyle name="Comma 38 3 3" xfId="13555"/>
    <cellStyle name="Comma 38 3 4" xfId="17206"/>
    <cellStyle name="Comma 38 4" xfId="10753"/>
    <cellStyle name="Comma 38 5" xfId="13553"/>
    <cellStyle name="Comma 38 6" xfId="15440"/>
    <cellStyle name="Comma 39" xfId="3615"/>
    <cellStyle name="Comma 39 2" xfId="3999"/>
    <cellStyle name="Comma 39 2 2" xfId="10757"/>
    <cellStyle name="Comma 39 2 3" xfId="13557"/>
    <cellStyle name="Comma 39 2 4" xfId="17060"/>
    <cellStyle name="Comma 39 3" xfId="6485"/>
    <cellStyle name="Comma 39 3 2" xfId="10758"/>
    <cellStyle name="Comma 39 3 3" xfId="13558"/>
    <cellStyle name="Comma 39 3 4" xfId="17207"/>
    <cellStyle name="Comma 39 4" xfId="10756"/>
    <cellStyle name="Comma 39 4 2" xfId="17137"/>
    <cellStyle name="Comma 39 5" xfId="13556"/>
    <cellStyle name="Comma 39 6" xfId="15441"/>
    <cellStyle name="Comma 4" xfId="348"/>
    <cellStyle name="Comma 4 10" xfId="1349"/>
    <cellStyle name="Comma 4 10 2" xfId="1793"/>
    <cellStyle name="Comma 4 10 2 2" xfId="6486"/>
    <cellStyle name="Comma 4 10 2 2 2" xfId="17061"/>
    <cellStyle name="Comma 4 10 2 3" xfId="10761"/>
    <cellStyle name="Comma 4 10 2 4" xfId="13561"/>
    <cellStyle name="Comma 4 10 2 5" xfId="15442"/>
    <cellStyle name="Comma 4 10 3" xfId="3997"/>
    <cellStyle name="Comma 4 10 3 2" xfId="10762"/>
    <cellStyle name="Comma 4 10 3 3" xfId="13562"/>
    <cellStyle name="Comma 4 10 3 4" xfId="16611"/>
    <cellStyle name="Comma 4 10 4" xfId="6130"/>
    <cellStyle name="Comma 4 10 4 2" xfId="10763"/>
    <cellStyle name="Comma 4 10 4 3" xfId="13563"/>
    <cellStyle name="Comma 4 10 4 4" xfId="17230"/>
    <cellStyle name="Comma 4 10 5" xfId="10760"/>
    <cellStyle name="Comma 4 10 6" xfId="13560"/>
    <cellStyle name="Comma 4 10 7" xfId="15077"/>
    <cellStyle name="Comma 4 11" xfId="1646"/>
    <cellStyle name="Comma 4 11 2" xfId="3780"/>
    <cellStyle name="Comma 4 11 2 2" xfId="10765"/>
    <cellStyle name="Comma 4 11 2 3" xfId="13565"/>
    <cellStyle name="Comma 4 11 2 4" xfId="16908"/>
    <cellStyle name="Comma 4 11 3" xfId="6427"/>
    <cellStyle name="Comma 4 11 3 2" xfId="10766"/>
    <cellStyle name="Comma 4 11 3 3" xfId="13566"/>
    <cellStyle name="Comma 4 11 3 4" xfId="17209"/>
    <cellStyle name="Comma 4 11 4" xfId="10764"/>
    <cellStyle name="Comma 4 11 5" xfId="13564"/>
    <cellStyle name="Comma 4 11 6" xfId="15374"/>
    <cellStyle name="Comma 4 12" xfId="3674"/>
    <cellStyle name="Comma 4 12 2" xfId="6487"/>
    <cellStyle name="Comma 4 12 2 2" xfId="17062"/>
    <cellStyle name="Comma 4 12 3" xfId="10767"/>
    <cellStyle name="Comma 4 12 4" xfId="13567"/>
    <cellStyle name="Comma 4 12 5" xfId="15443"/>
    <cellStyle name="Comma 4 13" xfId="3998"/>
    <cellStyle name="Comma 4 13 2" xfId="10768"/>
    <cellStyle name="Comma 4 13 3" xfId="13568"/>
    <cellStyle name="Comma 4 13 4" xfId="15557"/>
    <cellStyle name="Comma 4 14" xfId="4947"/>
    <cellStyle name="Comma 4 14 2" xfId="10769"/>
    <cellStyle name="Comma 4 14 3" xfId="13569"/>
    <cellStyle name="Comma 4 14 4" xfId="17208"/>
    <cellStyle name="Comma 4 15" xfId="5121"/>
    <cellStyle name="Comma 4 15 2" xfId="10770"/>
    <cellStyle name="Comma 4 15 3" xfId="13570"/>
    <cellStyle name="Comma 4 15 4" xfId="17311"/>
    <cellStyle name="Comma 4 16" xfId="10759"/>
    <cellStyle name="Comma 4 17" xfId="13559"/>
    <cellStyle name="Comma 4 18" xfId="14072"/>
    <cellStyle name="Comma 4 2" xfId="349"/>
    <cellStyle name="Comma 4 2 10" xfId="4093"/>
    <cellStyle name="Comma 4 2 10 2" xfId="6618"/>
    <cellStyle name="Comma 4 2 10 2 2" xfId="16943"/>
    <cellStyle name="Comma 4 2 10 3" xfId="10772"/>
    <cellStyle name="Comma 4 2 10 4" xfId="13572"/>
    <cellStyle name="Comma 4 2 10 5" xfId="15495"/>
    <cellStyle name="Comma 4 2 11" xfId="6870"/>
    <cellStyle name="Comma 4 2 11 2" xfId="10773"/>
    <cellStyle name="Comma 4 2 11 3" xfId="13573"/>
    <cellStyle name="Comma 4 2 11 4" xfId="15515"/>
    <cellStyle name="Comma 4 2 12" xfId="5405"/>
    <cellStyle name="Comma 4 2 12 2" xfId="15860"/>
    <cellStyle name="Comma 4 2 13" xfId="10771"/>
    <cellStyle name="Comma 4 2 14" xfId="13571"/>
    <cellStyle name="Comma 4 2 15" xfId="14356"/>
    <cellStyle name="Comma 4 2 2" xfId="350"/>
    <cellStyle name="Comma 4 2 2 10" xfId="13574"/>
    <cellStyle name="Comma 4 2 2 11" xfId="14357"/>
    <cellStyle name="Comma 4 2 2 2" xfId="351"/>
    <cellStyle name="Comma 4 2 2 2 10" xfId="14358"/>
    <cellStyle name="Comma 4 2 2 2 2" xfId="352"/>
    <cellStyle name="Comma 4 2 2 2 2 2" xfId="353"/>
    <cellStyle name="Comma 4 2 2 2 2 2 2" xfId="1350"/>
    <cellStyle name="Comma 4 2 2 2 2 2 2 2" xfId="6131"/>
    <cellStyle name="Comma 4 2 2 2 2 2 2 2 2" xfId="16612"/>
    <cellStyle name="Comma 4 2 2 2 2 2 2 3" xfId="10778"/>
    <cellStyle name="Comma 4 2 2 2 2 2 2 4" xfId="13578"/>
    <cellStyle name="Comma 4 2 2 2 2 2 2 5" xfId="15078"/>
    <cellStyle name="Comma 4 2 2 2 2 2 3" xfId="1351"/>
    <cellStyle name="Comma 4 2 2 2 2 2 3 2" xfId="6132"/>
    <cellStyle name="Comma 4 2 2 2 2 2 3 2 2" xfId="16613"/>
    <cellStyle name="Comma 4 2 2 2 2 2 3 3" xfId="10779"/>
    <cellStyle name="Comma 4 2 2 2 2 2 3 4" xfId="13579"/>
    <cellStyle name="Comma 4 2 2 2 2 2 3 5" xfId="15079"/>
    <cellStyle name="Comma 4 2 2 2 2 2 4" xfId="5409"/>
    <cellStyle name="Comma 4 2 2 2 2 2 4 2" xfId="15864"/>
    <cellStyle name="Comma 4 2 2 2 2 2 5" xfId="10777"/>
    <cellStyle name="Comma 4 2 2 2 2 2 6" xfId="13577"/>
    <cellStyle name="Comma 4 2 2 2 2 2 7" xfId="14360"/>
    <cellStyle name="Comma 4 2 2 2 2 3" xfId="354"/>
    <cellStyle name="Comma 4 2 2 2 2 3 2" xfId="1352"/>
    <cellStyle name="Comma 4 2 2 2 2 3 2 2" xfId="6133"/>
    <cellStyle name="Comma 4 2 2 2 2 3 2 2 2" xfId="16614"/>
    <cellStyle name="Comma 4 2 2 2 2 3 2 3" xfId="10781"/>
    <cellStyle name="Comma 4 2 2 2 2 3 2 4" xfId="13581"/>
    <cellStyle name="Comma 4 2 2 2 2 3 2 5" xfId="15080"/>
    <cellStyle name="Comma 4 2 2 2 2 3 3" xfId="1353"/>
    <cellStyle name="Comma 4 2 2 2 2 3 3 2" xfId="6134"/>
    <cellStyle name="Comma 4 2 2 2 2 3 3 2 2" xfId="16615"/>
    <cellStyle name="Comma 4 2 2 2 2 3 3 3" xfId="10782"/>
    <cellStyle name="Comma 4 2 2 2 2 3 3 4" xfId="13582"/>
    <cellStyle name="Comma 4 2 2 2 2 3 3 5" xfId="15081"/>
    <cellStyle name="Comma 4 2 2 2 2 3 4" xfId="5410"/>
    <cellStyle name="Comma 4 2 2 2 2 3 4 2" xfId="15865"/>
    <cellStyle name="Comma 4 2 2 2 2 3 5" xfId="10780"/>
    <cellStyle name="Comma 4 2 2 2 2 3 6" xfId="13580"/>
    <cellStyle name="Comma 4 2 2 2 2 3 7" xfId="14361"/>
    <cellStyle name="Comma 4 2 2 2 2 4" xfId="1354"/>
    <cellStyle name="Comma 4 2 2 2 2 4 2" xfId="6135"/>
    <cellStyle name="Comma 4 2 2 2 2 4 2 2" xfId="16616"/>
    <cellStyle name="Comma 4 2 2 2 2 4 3" xfId="10783"/>
    <cellStyle name="Comma 4 2 2 2 2 4 4" xfId="13583"/>
    <cellStyle name="Comma 4 2 2 2 2 4 5" xfId="15082"/>
    <cellStyle name="Comma 4 2 2 2 2 5" xfId="1355"/>
    <cellStyle name="Comma 4 2 2 2 2 5 2" xfId="6136"/>
    <cellStyle name="Comma 4 2 2 2 2 5 2 2" xfId="16617"/>
    <cellStyle name="Comma 4 2 2 2 2 5 3" xfId="10784"/>
    <cellStyle name="Comma 4 2 2 2 2 5 4" xfId="13584"/>
    <cellStyle name="Comma 4 2 2 2 2 5 5" xfId="15083"/>
    <cellStyle name="Comma 4 2 2 2 2 6" xfId="5408"/>
    <cellStyle name="Comma 4 2 2 2 2 6 2" xfId="15863"/>
    <cellStyle name="Comma 4 2 2 2 2 7" xfId="10776"/>
    <cellStyle name="Comma 4 2 2 2 2 8" xfId="13576"/>
    <cellStyle name="Comma 4 2 2 2 2 9" xfId="14359"/>
    <cellStyle name="Comma 4 2 2 2 3" xfId="355"/>
    <cellStyle name="Comma 4 2 2 2 3 2" xfId="1356"/>
    <cellStyle name="Comma 4 2 2 2 3 2 2" xfId="6137"/>
    <cellStyle name="Comma 4 2 2 2 3 2 2 2" xfId="16618"/>
    <cellStyle name="Comma 4 2 2 2 3 2 3" xfId="10786"/>
    <cellStyle name="Comma 4 2 2 2 3 2 4" xfId="13586"/>
    <cellStyle name="Comma 4 2 2 2 3 2 5" xfId="15084"/>
    <cellStyle name="Comma 4 2 2 2 3 3" xfId="1357"/>
    <cellStyle name="Comma 4 2 2 2 3 3 2" xfId="6138"/>
    <cellStyle name="Comma 4 2 2 2 3 3 2 2" xfId="16619"/>
    <cellStyle name="Comma 4 2 2 2 3 3 3" xfId="10787"/>
    <cellStyle name="Comma 4 2 2 2 3 3 4" xfId="13587"/>
    <cellStyle name="Comma 4 2 2 2 3 3 5" xfId="15085"/>
    <cellStyle name="Comma 4 2 2 2 3 4" xfId="5411"/>
    <cellStyle name="Comma 4 2 2 2 3 4 2" xfId="15866"/>
    <cellStyle name="Comma 4 2 2 2 3 5" xfId="10785"/>
    <cellStyle name="Comma 4 2 2 2 3 6" xfId="13585"/>
    <cellStyle name="Comma 4 2 2 2 3 7" xfId="14362"/>
    <cellStyle name="Comma 4 2 2 2 4" xfId="356"/>
    <cellStyle name="Comma 4 2 2 2 4 2" xfId="1358"/>
    <cellStyle name="Comma 4 2 2 2 4 2 2" xfId="6139"/>
    <cellStyle name="Comma 4 2 2 2 4 2 2 2" xfId="16620"/>
    <cellStyle name="Comma 4 2 2 2 4 2 3" xfId="10789"/>
    <cellStyle name="Comma 4 2 2 2 4 2 4" xfId="13589"/>
    <cellStyle name="Comma 4 2 2 2 4 2 5" xfId="15086"/>
    <cellStyle name="Comma 4 2 2 2 4 3" xfId="1359"/>
    <cellStyle name="Comma 4 2 2 2 4 3 2" xfId="6140"/>
    <cellStyle name="Comma 4 2 2 2 4 3 2 2" xfId="16621"/>
    <cellStyle name="Comma 4 2 2 2 4 3 3" xfId="10790"/>
    <cellStyle name="Comma 4 2 2 2 4 3 4" xfId="13590"/>
    <cellStyle name="Comma 4 2 2 2 4 3 5" xfId="15087"/>
    <cellStyle name="Comma 4 2 2 2 4 4" xfId="5412"/>
    <cellStyle name="Comma 4 2 2 2 4 4 2" xfId="15867"/>
    <cellStyle name="Comma 4 2 2 2 4 5" xfId="10788"/>
    <cellStyle name="Comma 4 2 2 2 4 6" xfId="13588"/>
    <cellStyle name="Comma 4 2 2 2 4 7" xfId="14363"/>
    <cellStyle name="Comma 4 2 2 2 5" xfId="1360"/>
    <cellStyle name="Comma 4 2 2 2 5 2" xfId="6141"/>
    <cellStyle name="Comma 4 2 2 2 5 2 2" xfId="16622"/>
    <cellStyle name="Comma 4 2 2 2 5 3" xfId="10791"/>
    <cellStyle name="Comma 4 2 2 2 5 4" xfId="13591"/>
    <cellStyle name="Comma 4 2 2 2 5 5" xfId="15088"/>
    <cellStyle name="Comma 4 2 2 2 6" xfId="1361"/>
    <cellStyle name="Comma 4 2 2 2 6 2" xfId="6142"/>
    <cellStyle name="Comma 4 2 2 2 6 2 2" xfId="16623"/>
    <cellStyle name="Comma 4 2 2 2 6 3" xfId="10792"/>
    <cellStyle name="Comma 4 2 2 2 6 4" xfId="13592"/>
    <cellStyle name="Comma 4 2 2 2 6 5" xfId="15089"/>
    <cellStyle name="Comma 4 2 2 2 7" xfId="5407"/>
    <cellStyle name="Comma 4 2 2 2 7 2" xfId="15862"/>
    <cellStyle name="Comma 4 2 2 2 8" xfId="10775"/>
    <cellStyle name="Comma 4 2 2 2 9" xfId="13575"/>
    <cellStyle name="Comma 4 2 2 3" xfId="357"/>
    <cellStyle name="Comma 4 2 2 3 2" xfId="358"/>
    <cellStyle name="Comma 4 2 2 3 2 2" xfId="1362"/>
    <cellStyle name="Comma 4 2 2 3 2 2 2" xfId="6143"/>
    <cellStyle name="Comma 4 2 2 3 2 2 2 2" xfId="16624"/>
    <cellStyle name="Comma 4 2 2 3 2 2 3" xfId="10795"/>
    <cellStyle name="Comma 4 2 2 3 2 2 4" xfId="13595"/>
    <cellStyle name="Comma 4 2 2 3 2 2 5" xfId="15090"/>
    <cellStyle name="Comma 4 2 2 3 2 3" xfId="1363"/>
    <cellStyle name="Comma 4 2 2 3 2 3 2" xfId="6144"/>
    <cellStyle name="Comma 4 2 2 3 2 3 2 2" xfId="16625"/>
    <cellStyle name="Comma 4 2 2 3 2 3 3" xfId="10796"/>
    <cellStyle name="Comma 4 2 2 3 2 3 4" xfId="13596"/>
    <cellStyle name="Comma 4 2 2 3 2 3 5" xfId="15091"/>
    <cellStyle name="Comma 4 2 2 3 2 4" xfId="5414"/>
    <cellStyle name="Comma 4 2 2 3 2 4 2" xfId="15869"/>
    <cellStyle name="Comma 4 2 2 3 2 5" xfId="10794"/>
    <cellStyle name="Comma 4 2 2 3 2 6" xfId="13594"/>
    <cellStyle name="Comma 4 2 2 3 2 7" xfId="14365"/>
    <cellStyle name="Comma 4 2 2 3 3" xfId="359"/>
    <cellStyle name="Comma 4 2 2 3 3 2" xfId="1364"/>
    <cellStyle name="Comma 4 2 2 3 3 2 2" xfId="6145"/>
    <cellStyle name="Comma 4 2 2 3 3 2 2 2" xfId="16626"/>
    <cellStyle name="Comma 4 2 2 3 3 2 3" xfId="10798"/>
    <cellStyle name="Comma 4 2 2 3 3 2 4" xfId="13598"/>
    <cellStyle name="Comma 4 2 2 3 3 2 5" xfId="15092"/>
    <cellStyle name="Comma 4 2 2 3 3 3" xfId="1365"/>
    <cellStyle name="Comma 4 2 2 3 3 3 2" xfId="6146"/>
    <cellStyle name="Comma 4 2 2 3 3 3 2 2" xfId="16627"/>
    <cellStyle name="Comma 4 2 2 3 3 3 3" xfId="10799"/>
    <cellStyle name="Comma 4 2 2 3 3 3 4" xfId="13599"/>
    <cellStyle name="Comma 4 2 2 3 3 3 5" xfId="15093"/>
    <cellStyle name="Comma 4 2 2 3 3 4" xfId="5415"/>
    <cellStyle name="Comma 4 2 2 3 3 4 2" xfId="15870"/>
    <cellStyle name="Comma 4 2 2 3 3 5" xfId="10797"/>
    <cellStyle name="Comma 4 2 2 3 3 6" xfId="13597"/>
    <cellStyle name="Comma 4 2 2 3 3 7" xfId="14366"/>
    <cellStyle name="Comma 4 2 2 3 4" xfId="1366"/>
    <cellStyle name="Comma 4 2 2 3 4 2" xfId="6147"/>
    <cellStyle name="Comma 4 2 2 3 4 2 2" xfId="16628"/>
    <cellStyle name="Comma 4 2 2 3 4 3" xfId="10800"/>
    <cellStyle name="Comma 4 2 2 3 4 4" xfId="13600"/>
    <cellStyle name="Comma 4 2 2 3 4 5" xfId="15094"/>
    <cellStyle name="Comma 4 2 2 3 5" xfId="1367"/>
    <cellStyle name="Comma 4 2 2 3 5 2" xfId="6148"/>
    <cellStyle name="Comma 4 2 2 3 5 2 2" xfId="16629"/>
    <cellStyle name="Comma 4 2 2 3 5 3" xfId="10801"/>
    <cellStyle name="Comma 4 2 2 3 5 4" xfId="13601"/>
    <cellStyle name="Comma 4 2 2 3 5 5" xfId="15095"/>
    <cellStyle name="Comma 4 2 2 3 6" xfId="5413"/>
    <cellStyle name="Comma 4 2 2 3 6 2" xfId="15868"/>
    <cellStyle name="Comma 4 2 2 3 7" xfId="10793"/>
    <cellStyle name="Comma 4 2 2 3 8" xfId="13593"/>
    <cellStyle name="Comma 4 2 2 3 9" xfId="14364"/>
    <cellStyle name="Comma 4 2 2 4" xfId="360"/>
    <cellStyle name="Comma 4 2 2 4 2" xfId="1368"/>
    <cellStyle name="Comma 4 2 2 4 2 2" xfId="6149"/>
    <cellStyle name="Comma 4 2 2 4 2 2 2" xfId="16630"/>
    <cellStyle name="Comma 4 2 2 4 2 3" xfId="10803"/>
    <cellStyle name="Comma 4 2 2 4 2 4" xfId="13603"/>
    <cellStyle name="Comma 4 2 2 4 2 5" xfId="15096"/>
    <cellStyle name="Comma 4 2 2 4 3" xfId="1369"/>
    <cellStyle name="Comma 4 2 2 4 3 2" xfId="6150"/>
    <cellStyle name="Comma 4 2 2 4 3 2 2" xfId="16631"/>
    <cellStyle name="Comma 4 2 2 4 3 3" xfId="10804"/>
    <cellStyle name="Comma 4 2 2 4 3 4" xfId="13604"/>
    <cellStyle name="Comma 4 2 2 4 3 5" xfId="15097"/>
    <cellStyle name="Comma 4 2 2 4 4" xfId="5416"/>
    <cellStyle name="Comma 4 2 2 4 4 2" xfId="15871"/>
    <cellStyle name="Comma 4 2 2 4 5" xfId="10802"/>
    <cellStyle name="Comma 4 2 2 4 6" xfId="13602"/>
    <cellStyle name="Comma 4 2 2 4 7" xfId="14367"/>
    <cellStyle name="Comma 4 2 2 5" xfId="361"/>
    <cellStyle name="Comma 4 2 2 5 2" xfId="1370"/>
    <cellStyle name="Comma 4 2 2 5 2 2" xfId="6151"/>
    <cellStyle name="Comma 4 2 2 5 2 2 2" xfId="16632"/>
    <cellStyle name="Comma 4 2 2 5 2 3" xfId="10806"/>
    <cellStyle name="Comma 4 2 2 5 2 4" xfId="13606"/>
    <cellStyle name="Comma 4 2 2 5 2 5" xfId="15098"/>
    <cellStyle name="Comma 4 2 2 5 3" xfId="1371"/>
    <cellStyle name="Comma 4 2 2 5 3 2" xfId="6152"/>
    <cellStyle name="Comma 4 2 2 5 3 2 2" xfId="16633"/>
    <cellStyle name="Comma 4 2 2 5 3 3" xfId="10807"/>
    <cellStyle name="Comma 4 2 2 5 3 4" xfId="13607"/>
    <cellStyle name="Comma 4 2 2 5 3 5" xfId="15099"/>
    <cellStyle name="Comma 4 2 2 5 4" xfId="5417"/>
    <cellStyle name="Comma 4 2 2 5 4 2" xfId="15872"/>
    <cellStyle name="Comma 4 2 2 5 5" xfId="10805"/>
    <cellStyle name="Comma 4 2 2 5 6" xfId="13605"/>
    <cellStyle name="Comma 4 2 2 5 7" xfId="14368"/>
    <cellStyle name="Comma 4 2 2 6" xfId="1372"/>
    <cellStyle name="Comma 4 2 2 6 2" xfId="6153"/>
    <cellStyle name="Comma 4 2 2 6 2 2" xfId="16634"/>
    <cellStyle name="Comma 4 2 2 6 3" xfId="10808"/>
    <cellStyle name="Comma 4 2 2 6 4" xfId="13608"/>
    <cellStyle name="Comma 4 2 2 6 5" xfId="15100"/>
    <cellStyle name="Comma 4 2 2 7" xfId="1373"/>
    <cellStyle name="Comma 4 2 2 7 2" xfId="6154"/>
    <cellStyle name="Comma 4 2 2 7 2 2" xfId="16635"/>
    <cellStyle name="Comma 4 2 2 7 3" xfId="10809"/>
    <cellStyle name="Comma 4 2 2 7 4" xfId="13609"/>
    <cellStyle name="Comma 4 2 2 7 5" xfId="15101"/>
    <cellStyle name="Comma 4 2 2 8" xfId="5406"/>
    <cellStyle name="Comma 4 2 2 8 2" xfId="15861"/>
    <cellStyle name="Comma 4 2 2 9" xfId="10774"/>
    <cellStyle name="Comma 4 2 3" xfId="362"/>
    <cellStyle name="Comma 4 2 3 10" xfId="14369"/>
    <cellStyle name="Comma 4 2 3 2" xfId="363"/>
    <cellStyle name="Comma 4 2 3 2 2" xfId="364"/>
    <cellStyle name="Comma 4 2 3 2 2 2" xfId="1374"/>
    <cellStyle name="Comma 4 2 3 2 2 2 2" xfId="6155"/>
    <cellStyle name="Comma 4 2 3 2 2 2 2 2" xfId="16636"/>
    <cellStyle name="Comma 4 2 3 2 2 2 3" xfId="10813"/>
    <cellStyle name="Comma 4 2 3 2 2 2 4" xfId="13613"/>
    <cellStyle name="Comma 4 2 3 2 2 2 5" xfId="15102"/>
    <cellStyle name="Comma 4 2 3 2 2 3" xfId="1375"/>
    <cellStyle name="Comma 4 2 3 2 2 3 2" xfId="6156"/>
    <cellStyle name="Comma 4 2 3 2 2 3 2 2" xfId="16637"/>
    <cellStyle name="Comma 4 2 3 2 2 3 3" xfId="10814"/>
    <cellStyle name="Comma 4 2 3 2 2 3 4" xfId="13614"/>
    <cellStyle name="Comma 4 2 3 2 2 3 5" xfId="15103"/>
    <cellStyle name="Comma 4 2 3 2 2 4" xfId="5420"/>
    <cellStyle name="Comma 4 2 3 2 2 4 2" xfId="15875"/>
    <cellStyle name="Comma 4 2 3 2 2 5" xfId="10812"/>
    <cellStyle name="Comma 4 2 3 2 2 6" xfId="13612"/>
    <cellStyle name="Comma 4 2 3 2 2 7" xfId="14371"/>
    <cellStyle name="Comma 4 2 3 2 3" xfId="365"/>
    <cellStyle name="Comma 4 2 3 2 3 2" xfId="1376"/>
    <cellStyle name="Comma 4 2 3 2 3 2 2" xfId="6157"/>
    <cellStyle name="Comma 4 2 3 2 3 2 2 2" xfId="16638"/>
    <cellStyle name="Comma 4 2 3 2 3 2 3" xfId="10816"/>
    <cellStyle name="Comma 4 2 3 2 3 2 4" xfId="13616"/>
    <cellStyle name="Comma 4 2 3 2 3 2 5" xfId="15104"/>
    <cellStyle name="Comma 4 2 3 2 3 3" xfId="1377"/>
    <cellStyle name="Comma 4 2 3 2 3 3 2" xfId="6158"/>
    <cellStyle name="Comma 4 2 3 2 3 3 2 2" xfId="16639"/>
    <cellStyle name="Comma 4 2 3 2 3 3 3" xfId="10817"/>
    <cellStyle name="Comma 4 2 3 2 3 3 4" xfId="13617"/>
    <cellStyle name="Comma 4 2 3 2 3 3 5" xfId="15105"/>
    <cellStyle name="Comma 4 2 3 2 3 4" xfId="5421"/>
    <cellStyle name="Comma 4 2 3 2 3 4 2" xfId="15876"/>
    <cellStyle name="Comma 4 2 3 2 3 5" xfId="10815"/>
    <cellStyle name="Comma 4 2 3 2 3 6" xfId="13615"/>
    <cellStyle name="Comma 4 2 3 2 3 7" xfId="14372"/>
    <cellStyle name="Comma 4 2 3 2 4" xfId="1378"/>
    <cellStyle name="Comma 4 2 3 2 4 2" xfId="6159"/>
    <cellStyle name="Comma 4 2 3 2 4 2 2" xfId="16640"/>
    <cellStyle name="Comma 4 2 3 2 4 3" xfId="10818"/>
    <cellStyle name="Comma 4 2 3 2 4 4" xfId="13618"/>
    <cellStyle name="Comma 4 2 3 2 4 5" xfId="15106"/>
    <cellStyle name="Comma 4 2 3 2 5" xfId="1379"/>
    <cellStyle name="Comma 4 2 3 2 5 2" xfId="6160"/>
    <cellStyle name="Comma 4 2 3 2 5 2 2" xfId="16641"/>
    <cellStyle name="Comma 4 2 3 2 5 3" xfId="10819"/>
    <cellStyle name="Comma 4 2 3 2 5 4" xfId="13619"/>
    <cellStyle name="Comma 4 2 3 2 5 5" xfId="15107"/>
    <cellStyle name="Comma 4 2 3 2 6" xfId="5419"/>
    <cellStyle name="Comma 4 2 3 2 6 2" xfId="15874"/>
    <cellStyle name="Comma 4 2 3 2 7" xfId="10811"/>
    <cellStyle name="Comma 4 2 3 2 8" xfId="13611"/>
    <cellStyle name="Comma 4 2 3 2 9" xfId="14370"/>
    <cellStyle name="Comma 4 2 3 3" xfId="366"/>
    <cellStyle name="Comma 4 2 3 3 2" xfId="1380"/>
    <cellStyle name="Comma 4 2 3 3 2 2" xfId="6161"/>
    <cellStyle name="Comma 4 2 3 3 2 2 2" xfId="16642"/>
    <cellStyle name="Comma 4 2 3 3 2 3" xfId="10821"/>
    <cellStyle name="Comma 4 2 3 3 2 4" xfId="13621"/>
    <cellStyle name="Comma 4 2 3 3 2 5" xfId="15108"/>
    <cellStyle name="Comma 4 2 3 3 3" xfId="1381"/>
    <cellStyle name="Comma 4 2 3 3 3 2" xfId="6162"/>
    <cellStyle name="Comma 4 2 3 3 3 2 2" xfId="16643"/>
    <cellStyle name="Comma 4 2 3 3 3 3" xfId="10822"/>
    <cellStyle name="Comma 4 2 3 3 3 4" xfId="13622"/>
    <cellStyle name="Comma 4 2 3 3 3 5" xfId="15109"/>
    <cellStyle name="Comma 4 2 3 3 4" xfId="5422"/>
    <cellStyle name="Comma 4 2 3 3 4 2" xfId="15877"/>
    <cellStyle name="Comma 4 2 3 3 5" xfId="10820"/>
    <cellStyle name="Comma 4 2 3 3 6" xfId="13620"/>
    <cellStyle name="Comma 4 2 3 3 7" xfId="14373"/>
    <cellStyle name="Comma 4 2 3 4" xfId="367"/>
    <cellStyle name="Comma 4 2 3 4 2" xfId="1382"/>
    <cellStyle name="Comma 4 2 3 4 2 2" xfId="6163"/>
    <cellStyle name="Comma 4 2 3 4 2 2 2" xfId="16644"/>
    <cellStyle name="Comma 4 2 3 4 2 3" xfId="10824"/>
    <cellStyle name="Comma 4 2 3 4 2 4" xfId="13624"/>
    <cellStyle name="Comma 4 2 3 4 2 5" xfId="15110"/>
    <cellStyle name="Comma 4 2 3 4 3" xfId="1383"/>
    <cellStyle name="Comma 4 2 3 4 3 2" xfId="6164"/>
    <cellStyle name="Comma 4 2 3 4 3 2 2" xfId="16645"/>
    <cellStyle name="Comma 4 2 3 4 3 3" xfId="10825"/>
    <cellStyle name="Comma 4 2 3 4 3 4" xfId="13625"/>
    <cellStyle name="Comma 4 2 3 4 3 5" xfId="15111"/>
    <cellStyle name="Comma 4 2 3 4 4" xfId="5423"/>
    <cellStyle name="Comma 4 2 3 4 4 2" xfId="15878"/>
    <cellStyle name="Comma 4 2 3 4 5" xfId="10823"/>
    <cellStyle name="Comma 4 2 3 4 6" xfId="13623"/>
    <cellStyle name="Comma 4 2 3 4 7" xfId="14374"/>
    <cellStyle name="Comma 4 2 3 5" xfId="1384"/>
    <cellStyle name="Comma 4 2 3 5 2" xfId="6165"/>
    <cellStyle name="Comma 4 2 3 5 2 2" xfId="16646"/>
    <cellStyle name="Comma 4 2 3 5 3" xfId="10826"/>
    <cellStyle name="Comma 4 2 3 5 4" xfId="13626"/>
    <cellStyle name="Comma 4 2 3 5 5" xfId="15112"/>
    <cellStyle name="Comma 4 2 3 6" xfId="1385"/>
    <cellStyle name="Comma 4 2 3 6 2" xfId="6166"/>
    <cellStyle name="Comma 4 2 3 6 2 2" xfId="16647"/>
    <cellStyle name="Comma 4 2 3 6 3" xfId="10827"/>
    <cellStyle name="Comma 4 2 3 6 4" xfId="13627"/>
    <cellStyle name="Comma 4 2 3 6 5" xfId="15113"/>
    <cellStyle name="Comma 4 2 3 7" xfId="5418"/>
    <cellStyle name="Comma 4 2 3 7 2" xfId="15873"/>
    <cellStyle name="Comma 4 2 3 8" xfId="10810"/>
    <cellStyle name="Comma 4 2 3 9" xfId="13610"/>
    <cellStyle name="Comma 4 2 4" xfId="368"/>
    <cellStyle name="Comma 4 2 4 2" xfId="369"/>
    <cellStyle name="Comma 4 2 4 2 2" xfId="1386"/>
    <cellStyle name="Comma 4 2 4 2 2 2" xfId="6167"/>
    <cellStyle name="Comma 4 2 4 2 2 2 2" xfId="16648"/>
    <cellStyle name="Comma 4 2 4 2 2 3" xfId="10830"/>
    <cellStyle name="Comma 4 2 4 2 2 4" xfId="13630"/>
    <cellStyle name="Comma 4 2 4 2 2 5" xfId="15114"/>
    <cellStyle name="Comma 4 2 4 2 3" xfId="1387"/>
    <cellStyle name="Comma 4 2 4 2 3 2" xfId="6168"/>
    <cellStyle name="Comma 4 2 4 2 3 2 2" xfId="16649"/>
    <cellStyle name="Comma 4 2 4 2 3 3" xfId="10831"/>
    <cellStyle name="Comma 4 2 4 2 3 4" xfId="13631"/>
    <cellStyle name="Comma 4 2 4 2 3 5" xfId="15115"/>
    <cellStyle name="Comma 4 2 4 2 4" xfId="5425"/>
    <cellStyle name="Comma 4 2 4 2 4 2" xfId="15880"/>
    <cellStyle name="Comma 4 2 4 2 5" xfId="10829"/>
    <cellStyle name="Comma 4 2 4 2 6" xfId="13629"/>
    <cellStyle name="Comma 4 2 4 2 7" xfId="14376"/>
    <cellStyle name="Comma 4 2 4 3" xfId="370"/>
    <cellStyle name="Comma 4 2 4 3 2" xfId="1388"/>
    <cellStyle name="Comma 4 2 4 3 2 2" xfId="6169"/>
    <cellStyle name="Comma 4 2 4 3 2 2 2" xfId="16650"/>
    <cellStyle name="Comma 4 2 4 3 2 3" xfId="10833"/>
    <cellStyle name="Comma 4 2 4 3 2 4" xfId="13633"/>
    <cellStyle name="Comma 4 2 4 3 2 5" xfId="15116"/>
    <cellStyle name="Comma 4 2 4 3 3" xfId="1389"/>
    <cellStyle name="Comma 4 2 4 3 3 2" xfId="6170"/>
    <cellStyle name="Comma 4 2 4 3 3 2 2" xfId="16651"/>
    <cellStyle name="Comma 4 2 4 3 3 3" xfId="10834"/>
    <cellStyle name="Comma 4 2 4 3 3 4" xfId="13634"/>
    <cellStyle name="Comma 4 2 4 3 3 5" xfId="15117"/>
    <cellStyle name="Comma 4 2 4 3 4" xfId="5426"/>
    <cellStyle name="Comma 4 2 4 3 4 2" xfId="15881"/>
    <cellStyle name="Comma 4 2 4 3 5" xfId="10832"/>
    <cellStyle name="Comma 4 2 4 3 6" xfId="13632"/>
    <cellStyle name="Comma 4 2 4 3 7" xfId="14377"/>
    <cellStyle name="Comma 4 2 4 4" xfId="1390"/>
    <cellStyle name="Comma 4 2 4 4 2" xfId="6171"/>
    <cellStyle name="Comma 4 2 4 4 2 2" xfId="16652"/>
    <cellStyle name="Comma 4 2 4 4 3" xfId="10835"/>
    <cellStyle name="Comma 4 2 4 4 4" xfId="13635"/>
    <cellStyle name="Comma 4 2 4 4 5" xfId="15118"/>
    <cellStyle name="Comma 4 2 4 5" xfId="1391"/>
    <cellStyle name="Comma 4 2 4 5 2" xfId="6172"/>
    <cellStyle name="Comma 4 2 4 5 2 2" xfId="16653"/>
    <cellStyle name="Comma 4 2 4 5 3" xfId="10836"/>
    <cellStyle name="Comma 4 2 4 5 4" xfId="13636"/>
    <cellStyle name="Comma 4 2 4 5 5" xfId="15119"/>
    <cellStyle name="Comma 4 2 4 6" xfId="5424"/>
    <cellStyle name="Comma 4 2 4 6 2" xfId="15879"/>
    <cellStyle name="Comma 4 2 4 7" xfId="10828"/>
    <cellStyle name="Comma 4 2 4 8" xfId="13628"/>
    <cellStyle name="Comma 4 2 4 9" xfId="14375"/>
    <cellStyle name="Comma 4 2 5" xfId="371"/>
    <cellStyle name="Comma 4 2 5 2" xfId="1392"/>
    <cellStyle name="Comma 4 2 5 2 2" xfId="6173"/>
    <cellStyle name="Comma 4 2 5 2 2 2" xfId="16654"/>
    <cellStyle name="Comma 4 2 5 2 3" xfId="10838"/>
    <cellStyle name="Comma 4 2 5 2 4" xfId="13638"/>
    <cellStyle name="Comma 4 2 5 2 5" xfId="15120"/>
    <cellStyle name="Comma 4 2 5 3" xfId="1393"/>
    <cellStyle name="Comma 4 2 5 3 2" xfId="6174"/>
    <cellStyle name="Comma 4 2 5 3 2 2" xfId="16655"/>
    <cellStyle name="Comma 4 2 5 3 3" xfId="10839"/>
    <cellStyle name="Comma 4 2 5 3 4" xfId="13639"/>
    <cellStyle name="Comma 4 2 5 3 5" xfId="15121"/>
    <cellStyle name="Comma 4 2 5 4" xfId="5427"/>
    <cellStyle name="Comma 4 2 5 4 2" xfId="15882"/>
    <cellStyle name="Comma 4 2 5 5" xfId="10837"/>
    <cellStyle name="Comma 4 2 5 6" xfId="13637"/>
    <cellStyle name="Comma 4 2 5 7" xfId="14378"/>
    <cellStyle name="Comma 4 2 6" xfId="372"/>
    <cellStyle name="Comma 4 2 6 2" xfId="1394"/>
    <cellStyle name="Comma 4 2 6 2 2" xfId="6175"/>
    <cellStyle name="Comma 4 2 6 2 2 2" xfId="16656"/>
    <cellStyle name="Comma 4 2 6 2 3" xfId="10841"/>
    <cellStyle name="Comma 4 2 6 2 4" xfId="13641"/>
    <cellStyle name="Comma 4 2 6 2 5" xfId="15122"/>
    <cellStyle name="Comma 4 2 6 3" xfId="1395"/>
    <cellStyle name="Comma 4 2 6 3 2" xfId="6176"/>
    <cellStyle name="Comma 4 2 6 3 2 2" xfId="16657"/>
    <cellStyle name="Comma 4 2 6 3 3" xfId="10842"/>
    <cellStyle name="Comma 4 2 6 3 4" xfId="13642"/>
    <cellStyle name="Comma 4 2 6 3 5" xfId="15123"/>
    <cellStyle name="Comma 4 2 6 4" xfId="5428"/>
    <cellStyle name="Comma 4 2 6 4 2" xfId="15883"/>
    <cellStyle name="Comma 4 2 6 5" xfId="10840"/>
    <cellStyle name="Comma 4 2 6 6" xfId="13640"/>
    <cellStyle name="Comma 4 2 6 7" xfId="14379"/>
    <cellStyle name="Comma 4 2 7" xfId="1396"/>
    <cellStyle name="Comma 4 2 7 2" xfId="6177"/>
    <cellStyle name="Comma 4 2 7 2 2" xfId="16658"/>
    <cellStyle name="Comma 4 2 7 3" xfId="10843"/>
    <cellStyle name="Comma 4 2 7 4" xfId="13643"/>
    <cellStyle name="Comma 4 2 7 5" xfId="15124"/>
    <cellStyle name="Comma 4 2 8" xfId="1397"/>
    <cellStyle name="Comma 4 2 8 2" xfId="6178"/>
    <cellStyle name="Comma 4 2 8 2 2" xfId="16659"/>
    <cellStyle name="Comma 4 2 8 3" xfId="10844"/>
    <cellStyle name="Comma 4 2 8 4" xfId="13644"/>
    <cellStyle name="Comma 4 2 8 5" xfId="15125"/>
    <cellStyle name="Comma 4 2 9" xfId="1648"/>
    <cellStyle name="Comma 4 2 9 2" xfId="4000"/>
    <cellStyle name="Comma 4 2 9 2 2" xfId="10846"/>
    <cellStyle name="Comma 4 2 9 2 3" xfId="13646"/>
    <cellStyle name="Comma 4 2 9 2 4" xfId="16910"/>
    <cellStyle name="Comma 4 2 9 3" xfId="6429"/>
    <cellStyle name="Comma 4 2 9 3 2" xfId="10847"/>
    <cellStyle name="Comma 4 2 9 3 3" xfId="13647"/>
    <cellStyle name="Comma 4 2 9 3 4" xfId="17210"/>
    <cellStyle name="Comma 4 2 9 4" xfId="10845"/>
    <cellStyle name="Comma 4 2 9 5" xfId="13645"/>
    <cellStyle name="Comma 4 2 9 6" xfId="15377"/>
    <cellStyle name="Comma 4 3" xfId="373"/>
    <cellStyle name="Comma 4 3 10" xfId="10848"/>
    <cellStyle name="Comma 4 3 11" xfId="13648"/>
    <cellStyle name="Comma 4 3 12" xfId="14380"/>
    <cellStyle name="Comma 4 3 2" xfId="374"/>
    <cellStyle name="Comma 4 3 2 10" xfId="13649"/>
    <cellStyle name="Comma 4 3 2 11" xfId="14381"/>
    <cellStyle name="Comma 4 3 2 2" xfId="375"/>
    <cellStyle name="Comma 4 3 2 2 10" xfId="14382"/>
    <cellStyle name="Comma 4 3 2 2 2" xfId="376"/>
    <cellStyle name="Comma 4 3 2 2 2 2" xfId="377"/>
    <cellStyle name="Comma 4 3 2 2 2 2 2" xfId="1398"/>
    <cellStyle name="Comma 4 3 2 2 2 2 2 2" xfId="6179"/>
    <cellStyle name="Comma 4 3 2 2 2 2 2 2 2" xfId="16660"/>
    <cellStyle name="Comma 4 3 2 2 2 2 2 3" xfId="10853"/>
    <cellStyle name="Comma 4 3 2 2 2 2 2 4" xfId="13653"/>
    <cellStyle name="Comma 4 3 2 2 2 2 2 5" xfId="15126"/>
    <cellStyle name="Comma 4 3 2 2 2 2 3" xfId="1399"/>
    <cellStyle name="Comma 4 3 2 2 2 2 3 2" xfId="6180"/>
    <cellStyle name="Comma 4 3 2 2 2 2 3 2 2" xfId="16661"/>
    <cellStyle name="Comma 4 3 2 2 2 2 3 3" xfId="10854"/>
    <cellStyle name="Comma 4 3 2 2 2 2 3 4" xfId="13654"/>
    <cellStyle name="Comma 4 3 2 2 2 2 3 5" xfId="15127"/>
    <cellStyle name="Comma 4 3 2 2 2 2 4" xfId="5433"/>
    <cellStyle name="Comma 4 3 2 2 2 2 4 2" xfId="15888"/>
    <cellStyle name="Comma 4 3 2 2 2 2 5" xfId="10852"/>
    <cellStyle name="Comma 4 3 2 2 2 2 6" xfId="13652"/>
    <cellStyle name="Comma 4 3 2 2 2 2 7" xfId="14384"/>
    <cellStyle name="Comma 4 3 2 2 2 3" xfId="378"/>
    <cellStyle name="Comma 4 3 2 2 2 3 2" xfId="1400"/>
    <cellStyle name="Comma 4 3 2 2 2 3 2 2" xfId="6181"/>
    <cellStyle name="Comma 4 3 2 2 2 3 2 2 2" xfId="16662"/>
    <cellStyle name="Comma 4 3 2 2 2 3 2 3" xfId="10856"/>
    <cellStyle name="Comma 4 3 2 2 2 3 2 4" xfId="13656"/>
    <cellStyle name="Comma 4 3 2 2 2 3 2 5" xfId="15128"/>
    <cellStyle name="Comma 4 3 2 2 2 3 3" xfId="1401"/>
    <cellStyle name="Comma 4 3 2 2 2 3 3 2" xfId="6182"/>
    <cellStyle name="Comma 4 3 2 2 2 3 3 2 2" xfId="16663"/>
    <cellStyle name="Comma 4 3 2 2 2 3 3 3" xfId="10857"/>
    <cellStyle name="Comma 4 3 2 2 2 3 3 4" xfId="13657"/>
    <cellStyle name="Comma 4 3 2 2 2 3 3 5" xfId="15129"/>
    <cellStyle name="Comma 4 3 2 2 2 3 4" xfId="5434"/>
    <cellStyle name="Comma 4 3 2 2 2 3 4 2" xfId="15889"/>
    <cellStyle name="Comma 4 3 2 2 2 3 5" xfId="10855"/>
    <cellStyle name="Comma 4 3 2 2 2 3 6" xfId="13655"/>
    <cellStyle name="Comma 4 3 2 2 2 3 7" xfId="14385"/>
    <cellStyle name="Comma 4 3 2 2 2 4" xfId="1402"/>
    <cellStyle name="Comma 4 3 2 2 2 4 2" xfId="6183"/>
    <cellStyle name="Comma 4 3 2 2 2 4 2 2" xfId="16664"/>
    <cellStyle name="Comma 4 3 2 2 2 4 3" xfId="10858"/>
    <cellStyle name="Comma 4 3 2 2 2 4 4" xfId="13658"/>
    <cellStyle name="Comma 4 3 2 2 2 4 5" xfId="15130"/>
    <cellStyle name="Comma 4 3 2 2 2 5" xfId="1403"/>
    <cellStyle name="Comma 4 3 2 2 2 5 2" xfId="6184"/>
    <cellStyle name="Comma 4 3 2 2 2 5 2 2" xfId="16665"/>
    <cellStyle name="Comma 4 3 2 2 2 5 3" xfId="10859"/>
    <cellStyle name="Comma 4 3 2 2 2 5 4" xfId="13659"/>
    <cellStyle name="Comma 4 3 2 2 2 5 5" xfId="15131"/>
    <cellStyle name="Comma 4 3 2 2 2 6" xfId="5432"/>
    <cellStyle name="Comma 4 3 2 2 2 6 2" xfId="15887"/>
    <cellStyle name="Comma 4 3 2 2 2 7" xfId="10851"/>
    <cellStyle name="Comma 4 3 2 2 2 8" xfId="13651"/>
    <cellStyle name="Comma 4 3 2 2 2 9" xfId="14383"/>
    <cellStyle name="Comma 4 3 2 2 3" xfId="379"/>
    <cellStyle name="Comma 4 3 2 2 3 2" xfId="1404"/>
    <cellStyle name="Comma 4 3 2 2 3 2 2" xfId="6185"/>
    <cellStyle name="Comma 4 3 2 2 3 2 2 2" xfId="16666"/>
    <cellStyle name="Comma 4 3 2 2 3 2 3" xfId="10861"/>
    <cellStyle name="Comma 4 3 2 2 3 2 4" xfId="13661"/>
    <cellStyle name="Comma 4 3 2 2 3 2 5" xfId="15132"/>
    <cellStyle name="Comma 4 3 2 2 3 3" xfId="1405"/>
    <cellStyle name="Comma 4 3 2 2 3 3 2" xfId="6186"/>
    <cellStyle name="Comma 4 3 2 2 3 3 2 2" xfId="16667"/>
    <cellStyle name="Comma 4 3 2 2 3 3 3" xfId="10862"/>
    <cellStyle name="Comma 4 3 2 2 3 3 4" xfId="13662"/>
    <cellStyle name="Comma 4 3 2 2 3 3 5" xfId="15133"/>
    <cellStyle name="Comma 4 3 2 2 3 4" xfId="5435"/>
    <cellStyle name="Comma 4 3 2 2 3 4 2" xfId="15890"/>
    <cellStyle name="Comma 4 3 2 2 3 5" xfId="10860"/>
    <cellStyle name="Comma 4 3 2 2 3 6" xfId="13660"/>
    <cellStyle name="Comma 4 3 2 2 3 7" xfId="14386"/>
    <cellStyle name="Comma 4 3 2 2 4" xfId="380"/>
    <cellStyle name="Comma 4 3 2 2 4 2" xfId="1406"/>
    <cellStyle name="Comma 4 3 2 2 4 2 2" xfId="6187"/>
    <cellStyle name="Comma 4 3 2 2 4 2 2 2" xfId="16668"/>
    <cellStyle name="Comma 4 3 2 2 4 2 3" xfId="10864"/>
    <cellStyle name="Comma 4 3 2 2 4 2 4" xfId="13664"/>
    <cellStyle name="Comma 4 3 2 2 4 2 5" xfId="15134"/>
    <cellStyle name="Comma 4 3 2 2 4 3" xfId="1407"/>
    <cellStyle name="Comma 4 3 2 2 4 3 2" xfId="6188"/>
    <cellStyle name="Comma 4 3 2 2 4 3 2 2" xfId="16669"/>
    <cellStyle name="Comma 4 3 2 2 4 3 3" xfId="10865"/>
    <cellStyle name="Comma 4 3 2 2 4 3 4" xfId="13665"/>
    <cellStyle name="Comma 4 3 2 2 4 3 5" xfId="15135"/>
    <cellStyle name="Comma 4 3 2 2 4 4" xfId="5436"/>
    <cellStyle name="Comma 4 3 2 2 4 4 2" xfId="15891"/>
    <cellStyle name="Comma 4 3 2 2 4 5" xfId="10863"/>
    <cellStyle name="Comma 4 3 2 2 4 6" xfId="13663"/>
    <cellStyle name="Comma 4 3 2 2 4 7" xfId="14387"/>
    <cellStyle name="Comma 4 3 2 2 5" xfId="1408"/>
    <cellStyle name="Comma 4 3 2 2 5 2" xfId="6189"/>
    <cellStyle name="Comma 4 3 2 2 5 2 2" xfId="16670"/>
    <cellStyle name="Comma 4 3 2 2 5 3" xfId="10866"/>
    <cellStyle name="Comma 4 3 2 2 5 4" xfId="13666"/>
    <cellStyle name="Comma 4 3 2 2 5 5" xfId="15136"/>
    <cellStyle name="Comma 4 3 2 2 6" xfId="1409"/>
    <cellStyle name="Comma 4 3 2 2 6 2" xfId="6190"/>
    <cellStyle name="Comma 4 3 2 2 6 2 2" xfId="16671"/>
    <cellStyle name="Comma 4 3 2 2 6 3" xfId="10867"/>
    <cellStyle name="Comma 4 3 2 2 6 4" xfId="13667"/>
    <cellStyle name="Comma 4 3 2 2 6 5" xfId="15137"/>
    <cellStyle name="Comma 4 3 2 2 7" xfId="5431"/>
    <cellStyle name="Comma 4 3 2 2 7 2" xfId="15886"/>
    <cellStyle name="Comma 4 3 2 2 8" xfId="10850"/>
    <cellStyle name="Comma 4 3 2 2 9" xfId="13650"/>
    <cellStyle name="Comma 4 3 2 3" xfId="381"/>
    <cellStyle name="Comma 4 3 2 3 2" xfId="382"/>
    <cellStyle name="Comma 4 3 2 3 2 2" xfId="1410"/>
    <cellStyle name="Comma 4 3 2 3 2 2 2" xfId="6191"/>
    <cellStyle name="Comma 4 3 2 3 2 2 2 2" xfId="16672"/>
    <cellStyle name="Comma 4 3 2 3 2 2 3" xfId="10870"/>
    <cellStyle name="Comma 4 3 2 3 2 2 4" xfId="13670"/>
    <cellStyle name="Comma 4 3 2 3 2 2 5" xfId="15138"/>
    <cellStyle name="Comma 4 3 2 3 2 3" xfId="1411"/>
    <cellStyle name="Comma 4 3 2 3 2 3 2" xfId="6192"/>
    <cellStyle name="Comma 4 3 2 3 2 3 2 2" xfId="16673"/>
    <cellStyle name="Comma 4 3 2 3 2 3 3" xfId="10871"/>
    <cellStyle name="Comma 4 3 2 3 2 3 4" xfId="13671"/>
    <cellStyle name="Comma 4 3 2 3 2 3 5" xfId="15139"/>
    <cellStyle name="Comma 4 3 2 3 2 4" xfId="5438"/>
    <cellStyle name="Comma 4 3 2 3 2 4 2" xfId="15893"/>
    <cellStyle name="Comma 4 3 2 3 2 5" xfId="10869"/>
    <cellStyle name="Comma 4 3 2 3 2 6" xfId="13669"/>
    <cellStyle name="Comma 4 3 2 3 2 7" xfId="14389"/>
    <cellStyle name="Comma 4 3 2 3 3" xfId="383"/>
    <cellStyle name="Comma 4 3 2 3 3 2" xfId="1412"/>
    <cellStyle name="Comma 4 3 2 3 3 2 2" xfId="6193"/>
    <cellStyle name="Comma 4 3 2 3 3 2 2 2" xfId="16674"/>
    <cellStyle name="Comma 4 3 2 3 3 2 3" xfId="10873"/>
    <cellStyle name="Comma 4 3 2 3 3 2 4" xfId="13673"/>
    <cellStyle name="Comma 4 3 2 3 3 2 5" xfId="15140"/>
    <cellStyle name="Comma 4 3 2 3 3 3" xfId="1413"/>
    <cellStyle name="Comma 4 3 2 3 3 3 2" xfId="6194"/>
    <cellStyle name="Comma 4 3 2 3 3 3 2 2" xfId="16675"/>
    <cellStyle name="Comma 4 3 2 3 3 3 3" xfId="10874"/>
    <cellStyle name="Comma 4 3 2 3 3 3 4" xfId="13674"/>
    <cellStyle name="Comma 4 3 2 3 3 3 5" xfId="15141"/>
    <cellStyle name="Comma 4 3 2 3 3 4" xfId="5439"/>
    <cellStyle name="Comma 4 3 2 3 3 4 2" xfId="15894"/>
    <cellStyle name="Comma 4 3 2 3 3 5" xfId="10872"/>
    <cellStyle name="Comma 4 3 2 3 3 6" xfId="13672"/>
    <cellStyle name="Comma 4 3 2 3 3 7" xfId="14390"/>
    <cellStyle name="Comma 4 3 2 3 4" xfId="1414"/>
    <cellStyle name="Comma 4 3 2 3 4 2" xfId="6195"/>
    <cellStyle name="Comma 4 3 2 3 4 2 2" xfId="16676"/>
    <cellStyle name="Comma 4 3 2 3 4 3" xfId="10875"/>
    <cellStyle name="Comma 4 3 2 3 4 4" xfId="13675"/>
    <cellStyle name="Comma 4 3 2 3 4 5" xfId="15142"/>
    <cellStyle name="Comma 4 3 2 3 5" xfId="1415"/>
    <cellStyle name="Comma 4 3 2 3 5 2" xfId="6196"/>
    <cellStyle name="Comma 4 3 2 3 5 2 2" xfId="16677"/>
    <cellStyle name="Comma 4 3 2 3 5 3" xfId="10876"/>
    <cellStyle name="Comma 4 3 2 3 5 4" xfId="13676"/>
    <cellStyle name="Comma 4 3 2 3 5 5" xfId="15143"/>
    <cellStyle name="Comma 4 3 2 3 6" xfId="5437"/>
    <cellStyle name="Comma 4 3 2 3 6 2" xfId="15892"/>
    <cellStyle name="Comma 4 3 2 3 7" xfId="10868"/>
    <cellStyle name="Comma 4 3 2 3 8" xfId="13668"/>
    <cellStyle name="Comma 4 3 2 3 9" xfId="14388"/>
    <cellStyle name="Comma 4 3 2 4" xfId="384"/>
    <cellStyle name="Comma 4 3 2 4 2" xfId="1416"/>
    <cellStyle name="Comma 4 3 2 4 2 2" xfId="6197"/>
    <cellStyle name="Comma 4 3 2 4 2 2 2" xfId="16678"/>
    <cellStyle name="Comma 4 3 2 4 2 3" xfId="10878"/>
    <cellStyle name="Comma 4 3 2 4 2 4" xfId="13678"/>
    <cellStyle name="Comma 4 3 2 4 2 5" xfId="15144"/>
    <cellStyle name="Comma 4 3 2 4 3" xfId="1417"/>
    <cellStyle name="Comma 4 3 2 4 3 2" xfId="6198"/>
    <cellStyle name="Comma 4 3 2 4 3 2 2" xfId="16679"/>
    <cellStyle name="Comma 4 3 2 4 3 3" xfId="10879"/>
    <cellStyle name="Comma 4 3 2 4 3 4" xfId="13679"/>
    <cellStyle name="Comma 4 3 2 4 3 5" xfId="15145"/>
    <cellStyle name="Comma 4 3 2 4 4" xfId="5440"/>
    <cellStyle name="Comma 4 3 2 4 4 2" xfId="15895"/>
    <cellStyle name="Comma 4 3 2 4 5" xfId="10877"/>
    <cellStyle name="Comma 4 3 2 4 6" xfId="13677"/>
    <cellStyle name="Comma 4 3 2 4 7" xfId="14391"/>
    <cellStyle name="Comma 4 3 2 5" xfId="385"/>
    <cellStyle name="Comma 4 3 2 5 2" xfId="1418"/>
    <cellStyle name="Comma 4 3 2 5 2 2" xfId="6199"/>
    <cellStyle name="Comma 4 3 2 5 2 2 2" xfId="16680"/>
    <cellStyle name="Comma 4 3 2 5 2 3" xfId="10881"/>
    <cellStyle name="Comma 4 3 2 5 2 4" xfId="13681"/>
    <cellStyle name="Comma 4 3 2 5 2 5" xfId="15146"/>
    <cellStyle name="Comma 4 3 2 5 3" xfId="1419"/>
    <cellStyle name="Comma 4 3 2 5 3 2" xfId="6200"/>
    <cellStyle name="Comma 4 3 2 5 3 2 2" xfId="16681"/>
    <cellStyle name="Comma 4 3 2 5 3 3" xfId="10882"/>
    <cellStyle name="Comma 4 3 2 5 3 4" xfId="13682"/>
    <cellStyle name="Comma 4 3 2 5 3 5" xfId="15147"/>
    <cellStyle name="Comma 4 3 2 5 4" xfId="5441"/>
    <cellStyle name="Comma 4 3 2 5 4 2" xfId="15896"/>
    <cellStyle name="Comma 4 3 2 5 5" xfId="10880"/>
    <cellStyle name="Comma 4 3 2 5 6" xfId="13680"/>
    <cellStyle name="Comma 4 3 2 5 7" xfId="14392"/>
    <cellStyle name="Comma 4 3 2 6" xfId="1420"/>
    <cellStyle name="Comma 4 3 2 6 2" xfId="6201"/>
    <cellStyle name="Comma 4 3 2 6 2 2" xfId="16682"/>
    <cellStyle name="Comma 4 3 2 6 3" xfId="10883"/>
    <cellStyle name="Comma 4 3 2 6 4" xfId="13683"/>
    <cellStyle name="Comma 4 3 2 6 5" xfId="15148"/>
    <cellStyle name="Comma 4 3 2 7" xfId="1421"/>
    <cellStyle name="Comma 4 3 2 7 2" xfId="6202"/>
    <cellStyle name="Comma 4 3 2 7 2 2" xfId="16683"/>
    <cellStyle name="Comma 4 3 2 7 3" xfId="10884"/>
    <cellStyle name="Comma 4 3 2 7 4" xfId="13684"/>
    <cellStyle name="Comma 4 3 2 7 5" xfId="15149"/>
    <cellStyle name="Comma 4 3 2 8" xfId="5430"/>
    <cellStyle name="Comma 4 3 2 8 2" xfId="15885"/>
    <cellStyle name="Comma 4 3 2 9" xfId="10849"/>
    <cellStyle name="Comma 4 3 3" xfId="386"/>
    <cellStyle name="Comma 4 3 3 10" xfId="14393"/>
    <cellStyle name="Comma 4 3 3 2" xfId="387"/>
    <cellStyle name="Comma 4 3 3 2 2" xfId="388"/>
    <cellStyle name="Comma 4 3 3 2 2 2" xfId="1422"/>
    <cellStyle name="Comma 4 3 3 2 2 2 2" xfId="6203"/>
    <cellStyle name="Comma 4 3 3 2 2 2 2 2" xfId="16684"/>
    <cellStyle name="Comma 4 3 3 2 2 2 3" xfId="10888"/>
    <cellStyle name="Comma 4 3 3 2 2 2 4" xfId="13688"/>
    <cellStyle name="Comma 4 3 3 2 2 2 5" xfId="15150"/>
    <cellStyle name="Comma 4 3 3 2 2 3" xfId="1423"/>
    <cellStyle name="Comma 4 3 3 2 2 3 2" xfId="6204"/>
    <cellStyle name="Comma 4 3 3 2 2 3 2 2" xfId="16685"/>
    <cellStyle name="Comma 4 3 3 2 2 3 3" xfId="10889"/>
    <cellStyle name="Comma 4 3 3 2 2 3 4" xfId="13689"/>
    <cellStyle name="Comma 4 3 3 2 2 3 5" xfId="15151"/>
    <cellStyle name="Comma 4 3 3 2 2 4" xfId="5444"/>
    <cellStyle name="Comma 4 3 3 2 2 4 2" xfId="15899"/>
    <cellStyle name="Comma 4 3 3 2 2 5" xfId="10887"/>
    <cellStyle name="Comma 4 3 3 2 2 6" xfId="13687"/>
    <cellStyle name="Comma 4 3 3 2 2 7" xfId="14395"/>
    <cellStyle name="Comma 4 3 3 2 3" xfId="389"/>
    <cellStyle name="Comma 4 3 3 2 3 2" xfId="1424"/>
    <cellStyle name="Comma 4 3 3 2 3 2 2" xfId="6205"/>
    <cellStyle name="Comma 4 3 3 2 3 2 2 2" xfId="16686"/>
    <cellStyle name="Comma 4 3 3 2 3 2 3" xfId="10891"/>
    <cellStyle name="Comma 4 3 3 2 3 2 4" xfId="13691"/>
    <cellStyle name="Comma 4 3 3 2 3 2 5" xfId="15152"/>
    <cellStyle name="Comma 4 3 3 2 3 3" xfId="1425"/>
    <cellStyle name="Comma 4 3 3 2 3 3 2" xfId="6206"/>
    <cellStyle name="Comma 4 3 3 2 3 3 2 2" xfId="16687"/>
    <cellStyle name="Comma 4 3 3 2 3 3 3" xfId="10892"/>
    <cellStyle name="Comma 4 3 3 2 3 3 4" xfId="13692"/>
    <cellStyle name="Comma 4 3 3 2 3 3 5" xfId="15153"/>
    <cellStyle name="Comma 4 3 3 2 3 4" xfId="5445"/>
    <cellStyle name="Comma 4 3 3 2 3 4 2" xfId="15900"/>
    <cellStyle name="Comma 4 3 3 2 3 5" xfId="10890"/>
    <cellStyle name="Comma 4 3 3 2 3 6" xfId="13690"/>
    <cellStyle name="Comma 4 3 3 2 3 7" xfId="14396"/>
    <cellStyle name="Comma 4 3 3 2 4" xfId="1426"/>
    <cellStyle name="Comma 4 3 3 2 4 2" xfId="6207"/>
    <cellStyle name="Comma 4 3 3 2 4 2 2" xfId="16688"/>
    <cellStyle name="Comma 4 3 3 2 4 3" xfId="10893"/>
    <cellStyle name="Comma 4 3 3 2 4 4" xfId="13693"/>
    <cellStyle name="Comma 4 3 3 2 4 5" xfId="15154"/>
    <cellStyle name="Comma 4 3 3 2 5" xfId="1427"/>
    <cellStyle name="Comma 4 3 3 2 5 2" xfId="6208"/>
    <cellStyle name="Comma 4 3 3 2 5 2 2" xfId="16689"/>
    <cellStyle name="Comma 4 3 3 2 5 3" xfId="10894"/>
    <cellStyle name="Comma 4 3 3 2 5 4" xfId="13694"/>
    <cellStyle name="Comma 4 3 3 2 5 5" xfId="15155"/>
    <cellStyle name="Comma 4 3 3 2 6" xfId="5443"/>
    <cellStyle name="Comma 4 3 3 2 6 2" xfId="15898"/>
    <cellStyle name="Comma 4 3 3 2 7" xfId="10886"/>
    <cellStyle name="Comma 4 3 3 2 8" xfId="13686"/>
    <cellStyle name="Comma 4 3 3 2 9" xfId="14394"/>
    <cellStyle name="Comma 4 3 3 3" xfId="390"/>
    <cellStyle name="Comma 4 3 3 3 2" xfId="1428"/>
    <cellStyle name="Comma 4 3 3 3 2 2" xfId="6209"/>
    <cellStyle name="Comma 4 3 3 3 2 2 2" xfId="16690"/>
    <cellStyle name="Comma 4 3 3 3 2 3" xfId="10896"/>
    <cellStyle name="Comma 4 3 3 3 2 4" xfId="13696"/>
    <cellStyle name="Comma 4 3 3 3 2 5" xfId="15156"/>
    <cellStyle name="Comma 4 3 3 3 3" xfId="1429"/>
    <cellStyle name="Comma 4 3 3 3 3 2" xfId="6210"/>
    <cellStyle name="Comma 4 3 3 3 3 2 2" xfId="16691"/>
    <cellStyle name="Comma 4 3 3 3 3 3" xfId="10897"/>
    <cellStyle name="Comma 4 3 3 3 3 4" xfId="13697"/>
    <cellStyle name="Comma 4 3 3 3 3 5" xfId="15157"/>
    <cellStyle name="Comma 4 3 3 3 4" xfId="5446"/>
    <cellStyle name="Comma 4 3 3 3 4 2" xfId="15901"/>
    <cellStyle name="Comma 4 3 3 3 5" xfId="10895"/>
    <cellStyle name="Comma 4 3 3 3 6" xfId="13695"/>
    <cellStyle name="Comma 4 3 3 3 7" xfId="14397"/>
    <cellStyle name="Comma 4 3 3 4" xfId="391"/>
    <cellStyle name="Comma 4 3 3 4 2" xfId="1430"/>
    <cellStyle name="Comma 4 3 3 4 2 2" xfId="6211"/>
    <cellStyle name="Comma 4 3 3 4 2 2 2" xfId="16692"/>
    <cellStyle name="Comma 4 3 3 4 2 3" xfId="10899"/>
    <cellStyle name="Comma 4 3 3 4 2 4" xfId="13699"/>
    <cellStyle name="Comma 4 3 3 4 2 5" xfId="15158"/>
    <cellStyle name="Comma 4 3 3 4 3" xfId="1431"/>
    <cellStyle name="Comma 4 3 3 4 3 2" xfId="6212"/>
    <cellStyle name="Comma 4 3 3 4 3 2 2" xfId="16693"/>
    <cellStyle name="Comma 4 3 3 4 3 3" xfId="10900"/>
    <cellStyle name="Comma 4 3 3 4 3 4" xfId="13700"/>
    <cellStyle name="Comma 4 3 3 4 3 5" xfId="15159"/>
    <cellStyle name="Comma 4 3 3 4 4" xfId="5447"/>
    <cellStyle name="Comma 4 3 3 4 4 2" xfId="15902"/>
    <cellStyle name="Comma 4 3 3 4 5" xfId="10898"/>
    <cellStyle name="Comma 4 3 3 4 6" xfId="13698"/>
    <cellStyle name="Comma 4 3 3 4 7" xfId="14398"/>
    <cellStyle name="Comma 4 3 3 5" xfId="1432"/>
    <cellStyle name="Comma 4 3 3 5 2" xfId="6213"/>
    <cellStyle name="Comma 4 3 3 5 2 2" xfId="16694"/>
    <cellStyle name="Comma 4 3 3 5 3" xfId="10901"/>
    <cellStyle name="Comma 4 3 3 5 4" xfId="13701"/>
    <cellStyle name="Comma 4 3 3 5 5" xfId="15160"/>
    <cellStyle name="Comma 4 3 3 6" xfId="1433"/>
    <cellStyle name="Comma 4 3 3 6 2" xfId="6214"/>
    <cellStyle name="Comma 4 3 3 6 2 2" xfId="16695"/>
    <cellStyle name="Comma 4 3 3 6 3" xfId="10902"/>
    <cellStyle name="Comma 4 3 3 6 4" xfId="13702"/>
    <cellStyle name="Comma 4 3 3 6 5" xfId="15161"/>
    <cellStyle name="Comma 4 3 3 7" xfId="5442"/>
    <cellStyle name="Comma 4 3 3 7 2" xfId="15897"/>
    <cellStyle name="Comma 4 3 3 8" xfId="10885"/>
    <cellStyle name="Comma 4 3 3 9" xfId="13685"/>
    <cellStyle name="Comma 4 3 4" xfId="392"/>
    <cellStyle name="Comma 4 3 4 2" xfId="393"/>
    <cellStyle name="Comma 4 3 4 2 2" xfId="1434"/>
    <cellStyle name="Comma 4 3 4 2 2 2" xfId="6215"/>
    <cellStyle name="Comma 4 3 4 2 2 2 2" xfId="16696"/>
    <cellStyle name="Comma 4 3 4 2 2 3" xfId="10905"/>
    <cellStyle name="Comma 4 3 4 2 2 4" xfId="13705"/>
    <cellStyle name="Comma 4 3 4 2 2 5" xfId="15162"/>
    <cellStyle name="Comma 4 3 4 2 3" xfId="1435"/>
    <cellStyle name="Comma 4 3 4 2 3 2" xfId="6216"/>
    <cellStyle name="Comma 4 3 4 2 3 2 2" xfId="16697"/>
    <cellStyle name="Comma 4 3 4 2 3 3" xfId="10906"/>
    <cellStyle name="Comma 4 3 4 2 3 4" xfId="13706"/>
    <cellStyle name="Comma 4 3 4 2 3 5" xfId="15163"/>
    <cellStyle name="Comma 4 3 4 2 4" xfId="5449"/>
    <cellStyle name="Comma 4 3 4 2 4 2" xfId="15904"/>
    <cellStyle name="Comma 4 3 4 2 5" xfId="10904"/>
    <cellStyle name="Comma 4 3 4 2 6" xfId="13704"/>
    <cellStyle name="Comma 4 3 4 2 7" xfId="14400"/>
    <cellStyle name="Comma 4 3 4 3" xfId="394"/>
    <cellStyle name="Comma 4 3 4 3 2" xfId="1436"/>
    <cellStyle name="Comma 4 3 4 3 2 2" xfId="6217"/>
    <cellStyle name="Comma 4 3 4 3 2 2 2" xfId="16698"/>
    <cellStyle name="Comma 4 3 4 3 2 3" xfId="10908"/>
    <cellStyle name="Comma 4 3 4 3 2 4" xfId="13708"/>
    <cellStyle name="Comma 4 3 4 3 2 5" xfId="15164"/>
    <cellStyle name="Comma 4 3 4 3 3" xfId="1437"/>
    <cellStyle name="Comma 4 3 4 3 3 2" xfId="6218"/>
    <cellStyle name="Comma 4 3 4 3 3 2 2" xfId="16699"/>
    <cellStyle name="Comma 4 3 4 3 3 3" xfId="10909"/>
    <cellStyle name="Comma 4 3 4 3 3 4" xfId="13709"/>
    <cellStyle name="Comma 4 3 4 3 3 5" xfId="15165"/>
    <cellStyle name="Comma 4 3 4 3 4" xfId="5450"/>
    <cellStyle name="Comma 4 3 4 3 4 2" xfId="15905"/>
    <cellStyle name="Comma 4 3 4 3 5" xfId="10907"/>
    <cellStyle name="Comma 4 3 4 3 6" xfId="13707"/>
    <cellStyle name="Comma 4 3 4 3 7" xfId="14401"/>
    <cellStyle name="Comma 4 3 4 4" xfId="1438"/>
    <cellStyle name="Comma 4 3 4 4 2" xfId="6219"/>
    <cellStyle name="Comma 4 3 4 4 2 2" xfId="16700"/>
    <cellStyle name="Comma 4 3 4 4 3" xfId="10910"/>
    <cellStyle name="Comma 4 3 4 4 4" xfId="13710"/>
    <cellStyle name="Comma 4 3 4 4 5" xfId="15166"/>
    <cellStyle name="Comma 4 3 4 5" xfId="1439"/>
    <cellStyle name="Comma 4 3 4 5 2" xfId="6220"/>
    <cellStyle name="Comma 4 3 4 5 2 2" xfId="16701"/>
    <cellStyle name="Comma 4 3 4 5 3" xfId="10911"/>
    <cellStyle name="Comma 4 3 4 5 4" xfId="13711"/>
    <cellStyle name="Comma 4 3 4 5 5" xfId="15167"/>
    <cellStyle name="Comma 4 3 4 6" xfId="5448"/>
    <cellStyle name="Comma 4 3 4 6 2" xfId="15903"/>
    <cellStyle name="Comma 4 3 4 7" xfId="10903"/>
    <cellStyle name="Comma 4 3 4 8" xfId="13703"/>
    <cellStyle name="Comma 4 3 4 9" xfId="14399"/>
    <cellStyle name="Comma 4 3 5" xfId="395"/>
    <cellStyle name="Comma 4 3 5 2" xfId="1440"/>
    <cellStyle name="Comma 4 3 5 2 2" xfId="6221"/>
    <cellStyle name="Comma 4 3 5 2 2 2" xfId="16702"/>
    <cellStyle name="Comma 4 3 5 2 3" xfId="10913"/>
    <cellStyle name="Comma 4 3 5 2 4" xfId="13713"/>
    <cellStyle name="Comma 4 3 5 2 5" xfId="15168"/>
    <cellStyle name="Comma 4 3 5 3" xfId="1441"/>
    <cellStyle name="Comma 4 3 5 3 2" xfId="6222"/>
    <cellStyle name="Comma 4 3 5 3 2 2" xfId="16703"/>
    <cellStyle name="Comma 4 3 5 3 3" xfId="10914"/>
    <cellStyle name="Comma 4 3 5 3 4" xfId="13714"/>
    <cellStyle name="Comma 4 3 5 3 5" xfId="15169"/>
    <cellStyle name="Comma 4 3 5 4" xfId="5451"/>
    <cellStyle name="Comma 4 3 5 4 2" xfId="15906"/>
    <cellStyle name="Comma 4 3 5 5" xfId="10912"/>
    <cellStyle name="Comma 4 3 5 6" xfId="13712"/>
    <cellStyle name="Comma 4 3 5 7" xfId="14402"/>
    <cellStyle name="Comma 4 3 6" xfId="396"/>
    <cellStyle name="Comma 4 3 6 2" xfId="1442"/>
    <cellStyle name="Comma 4 3 6 2 2" xfId="6223"/>
    <cellStyle name="Comma 4 3 6 2 2 2" xfId="16704"/>
    <cellStyle name="Comma 4 3 6 2 3" xfId="10916"/>
    <cellStyle name="Comma 4 3 6 2 4" xfId="13716"/>
    <cellStyle name="Comma 4 3 6 2 5" xfId="15170"/>
    <cellStyle name="Comma 4 3 6 3" xfId="1443"/>
    <cellStyle name="Comma 4 3 6 3 2" xfId="6224"/>
    <cellStyle name="Comma 4 3 6 3 2 2" xfId="16705"/>
    <cellStyle name="Comma 4 3 6 3 3" xfId="10917"/>
    <cellStyle name="Comma 4 3 6 3 4" xfId="13717"/>
    <cellStyle name="Comma 4 3 6 3 5" xfId="15171"/>
    <cellStyle name="Comma 4 3 6 4" xfId="5452"/>
    <cellStyle name="Comma 4 3 6 4 2" xfId="15907"/>
    <cellStyle name="Comma 4 3 6 5" xfId="10915"/>
    <cellStyle name="Comma 4 3 6 6" xfId="13715"/>
    <cellStyle name="Comma 4 3 6 7" xfId="14403"/>
    <cellStyle name="Comma 4 3 7" xfId="1444"/>
    <cellStyle name="Comma 4 3 7 2" xfId="6225"/>
    <cellStyle name="Comma 4 3 7 2 2" xfId="16706"/>
    <cellStyle name="Comma 4 3 7 3" xfId="10918"/>
    <cellStyle name="Comma 4 3 7 4" xfId="13718"/>
    <cellStyle name="Comma 4 3 7 5" xfId="15172"/>
    <cellStyle name="Comma 4 3 8" xfId="1445"/>
    <cellStyle name="Comma 4 3 8 2" xfId="6226"/>
    <cellStyle name="Comma 4 3 8 2 2" xfId="16707"/>
    <cellStyle name="Comma 4 3 8 3" xfId="10919"/>
    <cellStyle name="Comma 4 3 8 4" xfId="13719"/>
    <cellStyle name="Comma 4 3 8 5" xfId="15173"/>
    <cellStyle name="Comma 4 3 9" xfId="5429"/>
    <cellStyle name="Comma 4 3 9 2" xfId="15884"/>
    <cellStyle name="Comma 4 4" xfId="397"/>
    <cellStyle name="Comma 4 4 10" xfId="13720"/>
    <cellStyle name="Comma 4 4 11" xfId="14404"/>
    <cellStyle name="Comma 4 4 2" xfId="398"/>
    <cellStyle name="Comma 4 4 2 10" xfId="14405"/>
    <cellStyle name="Comma 4 4 2 2" xfId="399"/>
    <cellStyle name="Comma 4 4 2 2 2" xfId="400"/>
    <cellStyle name="Comma 4 4 2 2 2 2" xfId="1446"/>
    <cellStyle name="Comma 4 4 2 2 2 2 2" xfId="6227"/>
    <cellStyle name="Comma 4 4 2 2 2 2 2 2" xfId="16708"/>
    <cellStyle name="Comma 4 4 2 2 2 2 3" xfId="10924"/>
    <cellStyle name="Comma 4 4 2 2 2 2 4" xfId="13724"/>
    <cellStyle name="Comma 4 4 2 2 2 2 5" xfId="15174"/>
    <cellStyle name="Comma 4 4 2 2 2 3" xfId="1447"/>
    <cellStyle name="Comma 4 4 2 2 2 3 2" xfId="6228"/>
    <cellStyle name="Comma 4 4 2 2 2 3 2 2" xfId="16709"/>
    <cellStyle name="Comma 4 4 2 2 2 3 3" xfId="10925"/>
    <cellStyle name="Comma 4 4 2 2 2 3 4" xfId="13725"/>
    <cellStyle name="Comma 4 4 2 2 2 3 5" xfId="15175"/>
    <cellStyle name="Comma 4 4 2 2 2 4" xfId="5456"/>
    <cellStyle name="Comma 4 4 2 2 2 4 2" xfId="15911"/>
    <cellStyle name="Comma 4 4 2 2 2 5" xfId="10923"/>
    <cellStyle name="Comma 4 4 2 2 2 6" xfId="13723"/>
    <cellStyle name="Comma 4 4 2 2 2 7" xfId="14407"/>
    <cellStyle name="Comma 4 4 2 2 3" xfId="401"/>
    <cellStyle name="Comma 4 4 2 2 3 2" xfId="1448"/>
    <cellStyle name="Comma 4 4 2 2 3 2 2" xfId="6229"/>
    <cellStyle name="Comma 4 4 2 2 3 2 2 2" xfId="16710"/>
    <cellStyle name="Comma 4 4 2 2 3 2 3" xfId="10927"/>
    <cellStyle name="Comma 4 4 2 2 3 2 4" xfId="13727"/>
    <cellStyle name="Comma 4 4 2 2 3 2 5" xfId="15176"/>
    <cellStyle name="Comma 4 4 2 2 3 3" xfId="1449"/>
    <cellStyle name="Comma 4 4 2 2 3 3 2" xfId="6230"/>
    <cellStyle name="Comma 4 4 2 2 3 3 2 2" xfId="16711"/>
    <cellStyle name="Comma 4 4 2 2 3 3 3" xfId="10928"/>
    <cellStyle name="Comma 4 4 2 2 3 3 4" xfId="13728"/>
    <cellStyle name="Comma 4 4 2 2 3 3 5" xfId="15177"/>
    <cellStyle name="Comma 4 4 2 2 3 4" xfId="5457"/>
    <cellStyle name="Comma 4 4 2 2 3 4 2" xfId="15912"/>
    <cellStyle name="Comma 4 4 2 2 3 5" xfId="10926"/>
    <cellStyle name="Comma 4 4 2 2 3 6" xfId="13726"/>
    <cellStyle name="Comma 4 4 2 2 3 7" xfId="14408"/>
    <cellStyle name="Comma 4 4 2 2 4" xfId="1450"/>
    <cellStyle name="Comma 4 4 2 2 4 2" xfId="6231"/>
    <cellStyle name="Comma 4 4 2 2 4 2 2" xfId="16712"/>
    <cellStyle name="Comma 4 4 2 2 4 3" xfId="10929"/>
    <cellStyle name="Comma 4 4 2 2 4 4" xfId="13729"/>
    <cellStyle name="Comma 4 4 2 2 4 5" xfId="15178"/>
    <cellStyle name="Comma 4 4 2 2 5" xfId="1451"/>
    <cellStyle name="Comma 4 4 2 2 5 2" xfId="6232"/>
    <cellStyle name="Comma 4 4 2 2 5 2 2" xfId="16713"/>
    <cellStyle name="Comma 4 4 2 2 5 3" xfId="10930"/>
    <cellStyle name="Comma 4 4 2 2 5 4" xfId="13730"/>
    <cellStyle name="Comma 4 4 2 2 5 5" xfId="15179"/>
    <cellStyle name="Comma 4 4 2 2 6" xfId="5455"/>
    <cellStyle name="Comma 4 4 2 2 6 2" xfId="15910"/>
    <cellStyle name="Comma 4 4 2 2 7" xfId="10922"/>
    <cellStyle name="Comma 4 4 2 2 8" xfId="13722"/>
    <cellStyle name="Comma 4 4 2 2 9" xfId="14406"/>
    <cellStyle name="Comma 4 4 2 3" xfId="402"/>
    <cellStyle name="Comma 4 4 2 3 2" xfId="1452"/>
    <cellStyle name="Comma 4 4 2 3 2 2" xfId="6233"/>
    <cellStyle name="Comma 4 4 2 3 2 2 2" xfId="16714"/>
    <cellStyle name="Comma 4 4 2 3 2 3" xfId="10932"/>
    <cellStyle name="Comma 4 4 2 3 2 4" xfId="13732"/>
    <cellStyle name="Comma 4 4 2 3 2 5" xfId="15180"/>
    <cellStyle name="Comma 4 4 2 3 3" xfId="1453"/>
    <cellStyle name="Comma 4 4 2 3 3 2" xfId="6234"/>
    <cellStyle name="Comma 4 4 2 3 3 2 2" xfId="16715"/>
    <cellStyle name="Comma 4 4 2 3 3 3" xfId="10933"/>
    <cellStyle name="Comma 4 4 2 3 3 4" xfId="13733"/>
    <cellStyle name="Comma 4 4 2 3 3 5" xfId="15181"/>
    <cellStyle name="Comma 4 4 2 3 4" xfId="5458"/>
    <cellStyle name="Comma 4 4 2 3 4 2" xfId="15913"/>
    <cellStyle name="Comma 4 4 2 3 5" xfId="10931"/>
    <cellStyle name="Comma 4 4 2 3 6" xfId="13731"/>
    <cellStyle name="Comma 4 4 2 3 7" xfId="14409"/>
    <cellStyle name="Comma 4 4 2 4" xfId="403"/>
    <cellStyle name="Comma 4 4 2 4 2" xfId="1454"/>
    <cellStyle name="Comma 4 4 2 4 2 2" xfId="6235"/>
    <cellStyle name="Comma 4 4 2 4 2 2 2" xfId="16716"/>
    <cellStyle name="Comma 4 4 2 4 2 3" xfId="10935"/>
    <cellStyle name="Comma 4 4 2 4 2 4" xfId="13735"/>
    <cellStyle name="Comma 4 4 2 4 2 5" xfId="15182"/>
    <cellStyle name="Comma 4 4 2 4 3" xfId="1455"/>
    <cellStyle name="Comma 4 4 2 4 3 2" xfId="6236"/>
    <cellStyle name="Comma 4 4 2 4 3 2 2" xfId="16717"/>
    <cellStyle name="Comma 4 4 2 4 3 3" xfId="10936"/>
    <cellStyle name="Comma 4 4 2 4 3 4" xfId="13736"/>
    <cellStyle name="Comma 4 4 2 4 3 5" xfId="15183"/>
    <cellStyle name="Comma 4 4 2 4 4" xfId="5459"/>
    <cellStyle name="Comma 4 4 2 4 4 2" xfId="15914"/>
    <cellStyle name="Comma 4 4 2 4 5" xfId="10934"/>
    <cellStyle name="Comma 4 4 2 4 6" xfId="13734"/>
    <cellStyle name="Comma 4 4 2 4 7" xfId="14410"/>
    <cellStyle name="Comma 4 4 2 5" xfId="1456"/>
    <cellStyle name="Comma 4 4 2 5 2" xfId="6237"/>
    <cellStyle name="Comma 4 4 2 5 2 2" xfId="16718"/>
    <cellStyle name="Comma 4 4 2 5 3" xfId="10937"/>
    <cellStyle name="Comma 4 4 2 5 4" xfId="13737"/>
    <cellStyle name="Comma 4 4 2 5 5" xfId="15184"/>
    <cellStyle name="Comma 4 4 2 6" xfId="1457"/>
    <cellStyle name="Comma 4 4 2 6 2" xfId="6238"/>
    <cellStyle name="Comma 4 4 2 6 2 2" xfId="16719"/>
    <cellStyle name="Comma 4 4 2 6 3" xfId="10938"/>
    <cellStyle name="Comma 4 4 2 6 4" xfId="13738"/>
    <cellStyle name="Comma 4 4 2 6 5" xfId="15185"/>
    <cellStyle name="Comma 4 4 2 7" xfId="5454"/>
    <cellStyle name="Comma 4 4 2 7 2" xfId="15909"/>
    <cellStyle name="Comma 4 4 2 8" xfId="10921"/>
    <cellStyle name="Comma 4 4 2 9" xfId="13721"/>
    <cellStyle name="Comma 4 4 3" xfId="404"/>
    <cellStyle name="Comma 4 4 3 2" xfId="405"/>
    <cellStyle name="Comma 4 4 3 2 2" xfId="1458"/>
    <cellStyle name="Comma 4 4 3 2 2 2" xfId="6239"/>
    <cellStyle name="Comma 4 4 3 2 2 2 2" xfId="16720"/>
    <cellStyle name="Comma 4 4 3 2 2 3" xfId="10941"/>
    <cellStyle name="Comma 4 4 3 2 2 4" xfId="13741"/>
    <cellStyle name="Comma 4 4 3 2 2 5" xfId="15186"/>
    <cellStyle name="Comma 4 4 3 2 3" xfId="1459"/>
    <cellStyle name="Comma 4 4 3 2 3 2" xfId="6240"/>
    <cellStyle name="Comma 4 4 3 2 3 2 2" xfId="16721"/>
    <cellStyle name="Comma 4 4 3 2 3 3" xfId="10942"/>
    <cellStyle name="Comma 4 4 3 2 3 4" xfId="13742"/>
    <cellStyle name="Comma 4 4 3 2 3 5" xfId="15187"/>
    <cellStyle name="Comma 4 4 3 2 4" xfId="5461"/>
    <cellStyle name="Comma 4 4 3 2 4 2" xfId="15916"/>
    <cellStyle name="Comma 4 4 3 2 5" xfId="10940"/>
    <cellStyle name="Comma 4 4 3 2 6" xfId="13740"/>
    <cellStyle name="Comma 4 4 3 2 7" xfId="14412"/>
    <cellStyle name="Comma 4 4 3 3" xfId="406"/>
    <cellStyle name="Comma 4 4 3 3 2" xfId="1460"/>
    <cellStyle name="Comma 4 4 3 3 2 2" xfId="6241"/>
    <cellStyle name="Comma 4 4 3 3 2 2 2" xfId="16722"/>
    <cellStyle name="Comma 4 4 3 3 2 3" xfId="10944"/>
    <cellStyle name="Comma 4 4 3 3 2 4" xfId="13744"/>
    <cellStyle name="Comma 4 4 3 3 2 5" xfId="15188"/>
    <cellStyle name="Comma 4 4 3 3 3" xfId="1461"/>
    <cellStyle name="Comma 4 4 3 3 3 2" xfId="6242"/>
    <cellStyle name="Comma 4 4 3 3 3 2 2" xfId="16723"/>
    <cellStyle name="Comma 4 4 3 3 3 3" xfId="10945"/>
    <cellStyle name="Comma 4 4 3 3 3 4" xfId="13745"/>
    <cellStyle name="Comma 4 4 3 3 3 5" xfId="15189"/>
    <cellStyle name="Comma 4 4 3 3 4" xfId="5462"/>
    <cellStyle name="Comma 4 4 3 3 4 2" xfId="15917"/>
    <cellStyle name="Comma 4 4 3 3 5" xfId="10943"/>
    <cellStyle name="Comma 4 4 3 3 6" xfId="13743"/>
    <cellStyle name="Comma 4 4 3 3 7" xfId="14413"/>
    <cellStyle name="Comma 4 4 3 4" xfId="1462"/>
    <cellStyle name="Comma 4 4 3 4 2" xfId="6243"/>
    <cellStyle name="Comma 4 4 3 4 2 2" xfId="16724"/>
    <cellStyle name="Comma 4 4 3 4 3" xfId="10946"/>
    <cellStyle name="Comma 4 4 3 4 4" xfId="13746"/>
    <cellStyle name="Comma 4 4 3 4 5" xfId="15190"/>
    <cellStyle name="Comma 4 4 3 5" xfId="1463"/>
    <cellStyle name="Comma 4 4 3 5 2" xfId="6244"/>
    <cellStyle name="Comma 4 4 3 5 2 2" xfId="16725"/>
    <cellStyle name="Comma 4 4 3 5 3" xfId="10947"/>
    <cellStyle name="Comma 4 4 3 5 4" xfId="13747"/>
    <cellStyle name="Comma 4 4 3 5 5" xfId="15191"/>
    <cellStyle name="Comma 4 4 3 6" xfId="5460"/>
    <cellStyle name="Comma 4 4 3 6 2" xfId="15915"/>
    <cellStyle name="Comma 4 4 3 7" xfId="10939"/>
    <cellStyle name="Comma 4 4 3 8" xfId="13739"/>
    <cellStyle name="Comma 4 4 3 9" xfId="14411"/>
    <cellStyle name="Comma 4 4 4" xfId="407"/>
    <cellStyle name="Comma 4 4 4 2" xfId="1464"/>
    <cellStyle name="Comma 4 4 4 2 2" xfId="6245"/>
    <cellStyle name="Comma 4 4 4 2 2 2" xfId="16726"/>
    <cellStyle name="Comma 4 4 4 2 3" xfId="10949"/>
    <cellStyle name="Comma 4 4 4 2 4" xfId="13749"/>
    <cellStyle name="Comma 4 4 4 2 5" xfId="15192"/>
    <cellStyle name="Comma 4 4 4 3" xfId="1465"/>
    <cellStyle name="Comma 4 4 4 3 2" xfId="6246"/>
    <cellStyle name="Comma 4 4 4 3 2 2" xfId="16727"/>
    <cellStyle name="Comma 4 4 4 3 3" xfId="10950"/>
    <cellStyle name="Comma 4 4 4 3 4" xfId="13750"/>
    <cellStyle name="Comma 4 4 4 3 5" xfId="15193"/>
    <cellStyle name="Comma 4 4 4 4" xfId="5463"/>
    <cellStyle name="Comma 4 4 4 4 2" xfId="15918"/>
    <cellStyle name="Comma 4 4 4 5" xfId="10948"/>
    <cellStyle name="Comma 4 4 4 6" xfId="13748"/>
    <cellStyle name="Comma 4 4 4 7" xfId="14414"/>
    <cellStyle name="Comma 4 4 5" xfId="408"/>
    <cellStyle name="Comma 4 4 5 2" xfId="1466"/>
    <cellStyle name="Comma 4 4 5 2 2" xfId="6247"/>
    <cellStyle name="Comma 4 4 5 2 2 2" xfId="16728"/>
    <cellStyle name="Comma 4 4 5 2 3" xfId="10952"/>
    <cellStyle name="Comma 4 4 5 2 4" xfId="13752"/>
    <cellStyle name="Comma 4 4 5 2 5" xfId="15194"/>
    <cellStyle name="Comma 4 4 5 3" xfId="1467"/>
    <cellStyle name="Comma 4 4 5 3 2" xfId="6248"/>
    <cellStyle name="Comma 4 4 5 3 2 2" xfId="16729"/>
    <cellStyle name="Comma 4 4 5 3 3" xfId="10953"/>
    <cellStyle name="Comma 4 4 5 3 4" xfId="13753"/>
    <cellStyle name="Comma 4 4 5 3 5" xfId="15195"/>
    <cellStyle name="Comma 4 4 5 4" xfId="5464"/>
    <cellStyle name="Comma 4 4 5 4 2" xfId="15919"/>
    <cellStyle name="Comma 4 4 5 5" xfId="10951"/>
    <cellStyle name="Comma 4 4 5 6" xfId="13751"/>
    <cellStyle name="Comma 4 4 5 7" xfId="14415"/>
    <cellStyle name="Comma 4 4 6" xfId="1468"/>
    <cellStyle name="Comma 4 4 6 2" xfId="6249"/>
    <cellStyle name="Comma 4 4 6 2 2" xfId="16730"/>
    <cellStyle name="Comma 4 4 6 3" xfId="10954"/>
    <cellStyle name="Comma 4 4 6 4" xfId="13754"/>
    <cellStyle name="Comma 4 4 6 5" xfId="15196"/>
    <cellStyle name="Comma 4 4 7" xfId="1469"/>
    <cellStyle name="Comma 4 4 7 2" xfId="6250"/>
    <cellStyle name="Comma 4 4 7 2 2" xfId="16731"/>
    <cellStyle name="Comma 4 4 7 3" xfId="10955"/>
    <cellStyle name="Comma 4 4 7 4" xfId="13755"/>
    <cellStyle name="Comma 4 4 7 5" xfId="15197"/>
    <cellStyle name="Comma 4 4 8" xfId="5453"/>
    <cellStyle name="Comma 4 4 8 2" xfId="15908"/>
    <cellStyle name="Comma 4 4 9" xfId="10920"/>
    <cellStyle name="Comma 4 5" xfId="409"/>
    <cellStyle name="Comma 4 5 10" xfId="14416"/>
    <cellStyle name="Comma 4 5 2" xfId="410"/>
    <cellStyle name="Comma 4 5 2 2" xfId="411"/>
    <cellStyle name="Comma 4 5 2 2 2" xfId="1470"/>
    <cellStyle name="Comma 4 5 2 2 2 2" xfId="6251"/>
    <cellStyle name="Comma 4 5 2 2 2 2 2" xfId="16732"/>
    <cellStyle name="Comma 4 5 2 2 2 3" xfId="10959"/>
    <cellStyle name="Comma 4 5 2 2 2 4" xfId="13759"/>
    <cellStyle name="Comma 4 5 2 2 2 5" xfId="15198"/>
    <cellStyle name="Comma 4 5 2 2 3" xfId="1471"/>
    <cellStyle name="Comma 4 5 2 2 3 2" xfId="6252"/>
    <cellStyle name="Comma 4 5 2 2 3 2 2" xfId="16733"/>
    <cellStyle name="Comma 4 5 2 2 3 3" xfId="10960"/>
    <cellStyle name="Comma 4 5 2 2 3 4" xfId="13760"/>
    <cellStyle name="Comma 4 5 2 2 3 5" xfId="15199"/>
    <cellStyle name="Comma 4 5 2 2 4" xfId="5467"/>
    <cellStyle name="Comma 4 5 2 2 4 2" xfId="15922"/>
    <cellStyle name="Comma 4 5 2 2 5" xfId="10958"/>
    <cellStyle name="Comma 4 5 2 2 6" xfId="13758"/>
    <cellStyle name="Comma 4 5 2 2 7" xfId="14418"/>
    <cellStyle name="Comma 4 5 2 3" xfId="412"/>
    <cellStyle name="Comma 4 5 2 3 2" xfId="1472"/>
    <cellStyle name="Comma 4 5 2 3 2 2" xfId="6253"/>
    <cellStyle name="Comma 4 5 2 3 2 2 2" xfId="16734"/>
    <cellStyle name="Comma 4 5 2 3 2 3" xfId="10962"/>
    <cellStyle name="Comma 4 5 2 3 2 4" xfId="13762"/>
    <cellStyle name="Comma 4 5 2 3 2 5" xfId="15200"/>
    <cellStyle name="Comma 4 5 2 3 3" xfId="1473"/>
    <cellStyle name="Comma 4 5 2 3 3 2" xfId="6254"/>
    <cellStyle name="Comma 4 5 2 3 3 2 2" xfId="16735"/>
    <cellStyle name="Comma 4 5 2 3 3 3" xfId="10963"/>
    <cellStyle name="Comma 4 5 2 3 3 4" xfId="13763"/>
    <cellStyle name="Comma 4 5 2 3 3 5" xfId="15201"/>
    <cellStyle name="Comma 4 5 2 3 4" xfId="5468"/>
    <cellStyle name="Comma 4 5 2 3 4 2" xfId="15923"/>
    <cellStyle name="Comma 4 5 2 3 5" xfId="10961"/>
    <cellStyle name="Comma 4 5 2 3 6" xfId="13761"/>
    <cellStyle name="Comma 4 5 2 3 7" xfId="14419"/>
    <cellStyle name="Comma 4 5 2 4" xfId="1474"/>
    <cellStyle name="Comma 4 5 2 4 2" xfId="6255"/>
    <cellStyle name="Comma 4 5 2 4 2 2" xfId="16736"/>
    <cellStyle name="Comma 4 5 2 4 3" xfId="10964"/>
    <cellStyle name="Comma 4 5 2 4 4" xfId="13764"/>
    <cellStyle name="Comma 4 5 2 4 5" xfId="15202"/>
    <cellStyle name="Comma 4 5 2 5" xfId="1475"/>
    <cellStyle name="Comma 4 5 2 5 2" xfId="6256"/>
    <cellStyle name="Comma 4 5 2 5 2 2" xfId="16737"/>
    <cellStyle name="Comma 4 5 2 5 3" xfId="10965"/>
    <cellStyle name="Comma 4 5 2 5 4" xfId="13765"/>
    <cellStyle name="Comma 4 5 2 5 5" xfId="15203"/>
    <cellStyle name="Comma 4 5 2 6" xfId="5466"/>
    <cellStyle name="Comma 4 5 2 6 2" xfId="15921"/>
    <cellStyle name="Comma 4 5 2 7" xfId="10957"/>
    <cellStyle name="Comma 4 5 2 8" xfId="13757"/>
    <cellStyle name="Comma 4 5 2 9" xfId="14417"/>
    <cellStyle name="Comma 4 5 3" xfId="413"/>
    <cellStyle name="Comma 4 5 3 2" xfId="1476"/>
    <cellStyle name="Comma 4 5 3 2 2" xfId="6257"/>
    <cellStyle name="Comma 4 5 3 2 2 2" xfId="16738"/>
    <cellStyle name="Comma 4 5 3 2 3" xfId="10967"/>
    <cellStyle name="Comma 4 5 3 2 4" xfId="13767"/>
    <cellStyle name="Comma 4 5 3 2 5" xfId="15204"/>
    <cellStyle name="Comma 4 5 3 3" xfId="1477"/>
    <cellStyle name="Comma 4 5 3 3 2" xfId="6258"/>
    <cellStyle name="Comma 4 5 3 3 2 2" xfId="16739"/>
    <cellStyle name="Comma 4 5 3 3 3" xfId="10968"/>
    <cellStyle name="Comma 4 5 3 3 4" xfId="13768"/>
    <cellStyle name="Comma 4 5 3 3 5" xfId="15205"/>
    <cellStyle name="Comma 4 5 3 4" xfId="5469"/>
    <cellStyle name="Comma 4 5 3 4 2" xfId="15924"/>
    <cellStyle name="Comma 4 5 3 5" xfId="10966"/>
    <cellStyle name="Comma 4 5 3 6" xfId="13766"/>
    <cellStyle name="Comma 4 5 3 7" xfId="14420"/>
    <cellStyle name="Comma 4 5 4" xfId="414"/>
    <cellStyle name="Comma 4 5 4 2" xfId="1478"/>
    <cellStyle name="Comma 4 5 4 2 2" xfId="6259"/>
    <cellStyle name="Comma 4 5 4 2 2 2" xfId="16740"/>
    <cellStyle name="Comma 4 5 4 2 3" xfId="10970"/>
    <cellStyle name="Comma 4 5 4 2 4" xfId="13770"/>
    <cellStyle name="Comma 4 5 4 2 5" xfId="15206"/>
    <cellStyle name="Comma 4 5 4 3" xfId="1479"/>
    <cellStyle name="Comma 4 5 4 3 2" xfId="6260"/>
    <cellStyle name="Comma 4 5 4 3 2 2" xfId="16741"/>
    <cellStyle name="Comma 4 5 4 3 3" xfId="10971"/>
    <cellStyle name="Comma 4 5 4 3 4" xfId="13771"/>
    <cellStyle name="Comma 4 5 4 3 5" xfId="15207"/>
    <cellStyle name="Comma 4 5 4 4" xfId="5470"/>
    <cellStyle name="Comma 4 5 4 4 2" xfId="15925"/>
    <cellStyle name="Comma 4 5 4 5" xfId="10969"/>
    <cellStyle name="Comma 4 5 4 6" xfId="13769"/>
    <cellStyle name="Comma 4 5 4 7" xfId="14421"/>
    <cellStyle name="Comma 4 5 5" xfId="1480"/>
    <cellStyle name="Comma 4 5 5 2" xfId="6261"/>
    <cellStyle name="Comma 4 5 5 2 2" xfId="16742"/>
    <cellStyle name="Comma 4 5 5 3" xfId="10972"/>
    <cellStyle name="Comma 4 5 5 4" xfId="13772"/>
    <cellStyle name="Comma 4 5 5 5" xfId="15208"/>
    <cellStyle name="Comma 4 5 6" xfId="1481"/>
    <cellStyle name="Comma 4 5 6 2" xfId="6262"/>
    <cellStyle name="Comma 4 5 6 2 2" xfId="16743"/>
    <cellStyle name="Comma 4 5 6 3" xfId="10973"/>
    <cellStyle name="Comma 4 5 6 4" xfId="13773"/>
    <cellStyle name="Comma 4 5 6 5" xfId="15209"/>
    <cellStyle name="Comma 4 5 7" xfId="5465"/>
    <cellStyle name="Comma 4 5 7 2" xfId="15920"/>
    <cellStyle name="Comma 4 5 8" xfId="10956"/>
    <cellStyle name="Comma 4 5 9" xfId="13756"/>
    <cellStyle name="Comma 4 6" xfId="415"/>
    <cellStyle name="Comma 4 6 2" xfId="416"/>
    <cellStyle name="Comma 4 6 2 2" xfId="1482"/>
    <cellStyle name="Comma 4 6 2 2 2" xfId="6263"/>
    <cellStyle name="Comma 4 6 2 2 2 2" xfId="16744"/>
    <cellStyle name="Comma 4 6 2 2 3" xfId="10976"/>
    <cellStyle name="Comma 4 6 2 2 4" xfId="13776"/>
    <cellStyle name="Comma 4 6 2 2 5" xfId="15210"/>
    <cellStyle name="Comma 4 6 2 3" xfId="1483"/>
    <cellStyle name="Comma 4 6 2 3 2" xfId="6264"/>
    <cellStyle name="Comma 4 6 2 3 2 2" xfId="16745"/>
    <cellStyle name="Comma 4 6 2 3 3" xfId="10977"/>
    <cellStyle name="Comma 4 6 2 3 4" xfId="13777"/>
    <cellStyle name="Comma 4 6 2 3 5" xfId="15211"/>
    <cellStyle name="Comma 4 6 2 4" xfId="5472"/>
    <cellStyle name="Comma 4 6 2 4 2" xfId="15927"/>
    <cellStyle name="Comma 4 6 2 5" xfId="10975"/>
    <cellStyle name="Comma 4 6 2 6" xfId="13775"/>
    <cellStyle name="Comma 4 6 2 7" xfId="14423"/>
    <cellStyle name="Comma 4 6 3" xfId="417"/>
    <cellStyle name="Comma 4 6 3 2" xfId="1484"/>
    <cellStyle name="Comma 4 6 3 2 2" xfId="6265"/>
    <cellStyle name="Comma 4 6 3 2 2 2" xfId="16746"/>
    <cellStyle name="Comma 4 6 3 2 3" xfId="10979"/>
    <cellStyle name="Comma 4 6 3 2 4" xfId="13779"/>
    <cellStyle name="Comma 4 6 3 2 5" xfId="15212"/>
    <cellStyle name="Comma 4 6 3 3" xfId="1485"/>
    <cellStyle name="Comma 4 6 3 3 2" xfId="6266"/>
    <cellStyle name="Comma 4 6 3 3 2 2" xfId="16747"/>
    <cellStyle name="Comma 4 6 3 3 3" xfId="10980"/>
    <cellStyle name="Comma 4 6 3 3 4" xfId="13780"/>
    <cellStyle name="Comma 4 6 3 3 5" xfId="15213"/>
    <cellStyle name="Comma 4 6 3 4" xfId="5473"/>
    <cellStyle name="Comma 4 6 3 4 2" xfId="15928"/>
    <cellStyle name="Comma 4 6 3 5" xfId="10978"/>
    <cellStyle name="Comma 4 6 3 6" xfId="13778"/>
    <cellStyle name="Comma 4 6 3 7" xfId="14424"/>
    <cellStyle name="Comma 4 6 4" xfId="1486"/>
    <cellStyle name="Comma 4 6 4 2" xfId="6267"/>
    <cellStyle name="Comma 4 6 4 2 2" xfId="16748"/>
    <cellStyle name="Comma 4 6 4 3" xfId="10981"/>
    <cellStyle name="Comma 4 6 4 4" xfId="13781"/>
    <cellStyle name="Comma 4 6 4 5" xfId="15214"/>
    <cellStyle name="Comma 4 6 5" xfId="1487"/>
    <cellStyle name="Comma 4 6 5 2" xfId="6268"/>
    <cellStyle name="Comma 4 6 5 2 2" xfId="16749"/>
    <cellStyle name="Comma 4 6 5 3" xfId="10982"/>
    <cellStyle name="Comma 4 6 5 4" xfId="13782"/>
    <cellStyle name="Comma 4 6 5 5" xfId="15215"/>
    <cellStyle name="Comma 4 6 6" xfId="5471"/>
    <cellStyle name="Comma 4 6 6 2" xfId="15926"/>
    <cellStyle name="Comma 4 6 7" xfId="10974"/>
    <cellStyle name="Comma 4 6 8" xfId="13774"/>
    <cellStyle name="Comma 4 6 9" xfId="14422"/>
    <cellStyle name="Comma 4 7" xfId="418"/>
    <cellStyle name="Comma 4 7 2" xfId="1488"/>
    <cellStyle name="Comma 4 7 2 2" xfId="6269"/>
    <cellStyle name="Comma 4 7 2 2 2" xfId="16750"/>
    <cellStyle name="Comma 4 7 2 3" xfId="10984"/>
    <cellStyle name="Comma 4 7 2 4" xfId="13784"/>
    <cellStyle name="Comma 4 7 2 5" xfId="15216"/>
    <cellStyle name="Comma 4 7 3" xfId="1489"/>
    <cellStyle name="Comma 4 7 3 2" xfId="6270"/>
    <cellStyle name="Comma 4 7 3 2 2" xfId="16751"/>
    <cellStyle name="Comma 4 7 3 3" xfId="10985"/>
    <cellStyle name="Comma 4 7 3 4" xfId="13785"/>
    <cellStyle name="Comma 4 7 3 5" xfId="15217"/>
    <cellStyle name="Comma 4 7 4" xfId="5474"/>
    <cellStyle name="Comma 4 7 4 2" xfId="15929"/>
    <cellStyle name="Comma 4 7 5" xfId="10983"/>
    <cellStyle name="Comma 4 7 6" xfId="13783"/>
    <cellStyle name="Comma 4 7 7" xfId="14425"/>
    <cellStyle name="Comma 4 8" xfId="419"/>
    <cellStyle name="Comma 4 8 2" xfId="1490"/>
    <cellStyle name="Comma 4 8 2 2" xfId="6271"/>
    <cellStyle name="Comma 4 8 2 2 2" xfId="16752"/>
    <cellStyle name="Comma 4 8 2 3" xfId="10987"/>
    <cellStyle name="Comma 4 8 2 4" xfId="13787"/>
    <cellStyle name="Comma 4 8 2 5" xfId="15218"/>
    <cellStyle name="Comma 4 8 3" xfId="1491"/>
    <cellStyle name="Comma 4 8 3 2" xfId="6272"/>
    <cellStyle name="Comma 4 8 3 2 2" xfId="16753"/>
    <cellStyle name="Comma 4 8 3 3" xfId="10988"/>
    <cellStyle name="Comma 4 8 3 4" xfId="13788"/>
    <cellStyle name="Comma 4 8 3 5" xfId="15219"/>
    <cellStyle name="Comma 4 8 4" xfId="5475"/>
    <cellStyle name="Comma 4 8 4 2" xfId="15930"/>
    <cellStyle name="Comma 4 8 5" xfId="10986"/>
    <cellStyle name="Comma 4 8 6" xfId="13786"/>
    <cellStyle name="Comma 4 8 7" xfId="14426"/>
    <cellStyle name="Comma 4 9" xfId="1492"/>
    <cellStyle name="Comma 4 9 2" xfId="3785"/>
    <cellStyle name="Comma 4 9 2 2" xfId="10990"/>
    <cellStyle name="Comma 4 9 2 3" xfId="13790"/>
    <cellStyle name="Comma 4 9 2 4" xfId="16754"/>
    <cellStyle name="Comma 4 9 3" xfId="6273"/>
    <cellStyle name="Comma 4 9 3 2" xfId="10991"/>
    <cellStyle name="Comma 4 9 3 3" xfId="13791"/>
    <cellStyle name="Comma 4 9 3 4" xfId="17243"/>
    <cellStyle name="Comma 4 9 4" xfId="10989"/>
    <cellStyle name="Comma 4 9 5" xfId="13789"/>
    <cellStyle name="Comma 4 9 6" xfId="15220"/>
    <cellStyle name="Comma 40" xfId="3671"/>
    <cellStyle name="Comma 40 2" xfId="6488"/>
    <cellStyle name="Comma 40 2 2" xfId="17063"/>
    <cellStyle name="Comma 40 3" xfId="10992"/>
    <cellStyle name="Comma 40 3 2" xfId="17136"/>
    <cellStyle name="Comma 40 4" xfId="13792"/>
    <cellStyle name="Comma 40 5" xfId="15444"/>
    <cellStyle name="Comma 41" xfId="4110"/>
    <cellStyle name="Comma 41 2" xfId="4066"/>
    <cellStyle name="Comma 41 2 2" xfId="6723"/>
    <cellStyle name="Comma 41 2 3" xfId="10994"/>
    <cellStyle name="Comma 41 2 4" xfId="13794"/>
    <cellStyle name="Comma 41 2 5" xfId="15497"/>
    <cellStyle name="Comma 41 3" xfId="4008"/>
    <cellStyle name="Comma 41 3 2" xfId="10995"/>
    <cellStyle name="Comma 41 3 3" xfId="13795"/>
    <cellStyle name="Comma 41 3 4" xfId="17252"/>
    <cellStyle name="Comma 41 4" xfId="6559"/>
    <cellStyle name="Comma 41 4 2" xfId="10996"/>
    <cellStyle name="Comma 41 4 3" xfId="13796"/>
    <cellStyle name="Comma 41 4 4" xfId="17211"/>
    <cellStyle name="Comma 41 5" xfId="10993"/>
    <cellStyle name="Comma 41 6" xfId="13793"/>
    <cellStyle name="Comma 41 7" xfId="15469"/>
    <cellStyle name="Comma 42" xfId="4221"/>
    <cellStyle name="Comma 42 2" xfId="3764"/>
    <cellStyle name="Comma 42 2 2" xfId="6741"/>
    <cellStyle name="Comma 42 2 3" xfId="10998"/>
    <cellStyle name="Comma 42 2 4" xfId="13798"/>
    <cellStyle name="Comma 42 2 5" xfId="15502"/>
    <cellStyle name="Comma 42 3" xfId="6565"/>
    <cellStyle name="Comma 42 3 2" xfId="10999"/>
    <cellStyle name="Comma 42 3 3" xfId="13799"/>
    <cellStyle name="Comma 42 3 4" xfId="17298"/>
    <cellStyle name="Comma 42 4" xfId="10997"/>
    <cellStyle name="Comma 42 5" xfId="13797"/>
    <cellStyle name="Comma 42 6" xfId="15473"/>
    <cellStyle name="Comma 43" xfId="4588"/>
    <cellStyle name="Comma 43 2" xfId="6570"/>
    <cellStyle name="Comma 43 3" xfId="11000"/>
    <cellStyle name="Comma 43 4" xfId="13800"/>
    <cellStyle name="Comma 43 5" xfId="15480"/>
    <cellStyle name="Comma 44" xfId="4964"/>
    <cellStyle name="Comma 44 2" xfId="6583"/>
    <cellStyle name="Comma 44 3" xfId="11001"/>
    <cellStyle name="Comma 44 4" xfId="13801"/>
    <cellStyle name="Comma 44 5" xfId="15484"/>
    <cellStyle name="Comma 45" xfId="6584"/>
    <cellStyle name="Comma 45 2" xfId="11002"/>
    <cellStyle name="Comma 45 3" xfId="13802"/>
    <cellStyle name="Comma 45 4" xfId="15485"/>
    <cellStyle name="Comma 46" xfId="6585"/>
    <cellStyle name="Comma 46 2" xfId="15486"/>
    <cellStyle name="Comma 47" xfId="6586"/>
    <cellStyle name="Comma 47 2" xfId="15487"/>
    <cellStyle name="Comma 48" xfId="6587"/>
    <cellStyle name="Comma 48 2" xfId="15488"/>
    <cellStyle name="Comma 49" xfId="6588"/>
    <cellStyle name="Comma 49 2" xfId="15489"/>
    <cellStyle name="Comma 5" xfId="420"/>
    <cellStyle name="Comma 5 10" xfId="663"/>
    <cellStyle name="Comma 5 10 2" xfId="1493"/>
    <cellStyle name="Comma 5 10 2 2" xfId="6489"/>
    <cellStyle name="Comma 5 10 2 2 2" xfId="17064"/>
    <cellStyle name="Comma 5 10 2 3" xfId="11005"/>
    <cellStyle name="Comma 5 10 2 4" xfId="13805"/>
    <cellStyle name="Comma 5 10 2 5" xfId="15445"/>
    <cellStyle name="Comma 5 10 3" xfId="4065"/>
    <cellStyle name="Comma 5 10 3 2" xfId="6739"/>
    <cellStyle name="Comma 5 10 3 2 2" xfId="17297"/>
    <cellStyle name="Comma 5 10 3 3" xfId="11006"/>
    <cellStyle name="Comma 5 10 3 4" xfId="13806"/>
    <cellStyle name="Comma 5 10 3 5" xfId="15501"/>
    <cellStyle name="Comma 5 10 4" xfId="6274"/>
    <cellStyle name="Comma 5 10 4 2" xfId="11007"/>
    <cellStyle name="Comma 5 10 4 3" xfId="13807"/>
    <cellStyle name="Comma 5 10 4 4" xfId="16755"/>
    <cellStyle name="Comma 5 10 5" xfId="11004"/>
    <cellStyle name="Comma 5 10 6" xfId="13804"/>
    <cellStyle name="Comma 5 10 7" xfId="15221"/>
    <cellStyle name="Comma 5 11" xfId="1652"/>
    <cellStyle name="Comma 5 11 2" xfId="3560"/>
    <cellStyle name="Comma 5 11 2 2" xfId="6490"/>
    <cellStyle name="Comma 5 11 2 2 2" xfId="17065"/>
    <cellStyle name="Comma 5 11 2 3" xfId="11009"/>
    <cellStyle name="Comma 5 11 2 4" xfId="13809"/>
    <cellStyle name="Comma 5 11 2 5" xfId="15446"/>
    <cellStyle name="Comma 5 11 3" xfId="3757"/>
    <cellStyle name="Comma 5 11 3 2" xfId="11010"/>
    <cellStyle name="Comma 5 11 3 3" xfId="13810"/>
    <cellStyle name="Comma 5 11 3 4" xfId="16914"/>
    <cellStyle name="Comma 5 11 4" xfId="6433"/>
    <cellStyle name="Comma 5 11 4 2" xfId="11011"/>
    <cellStyle name="Comma 5 11 4 3" xfId="13811"/>
    <cellStyle name="Comma 5 11 4 4" xfId="17071"/>
    <cellStyle name="Comma 5 11 5" xfId="11008"/>
    <cellStyle name="Comma 5 11 6" xfId="13808"/>
    <cellStyle name="Comma 5 11 7" xfId="15381"/>
    <cellStyle name="Comma 5 12" xfId="1794"/>
    <cellStyle name="Comma 5 12 2" xfId="3845"/>
    <cellStyle name="Comma 5 12 2 2" xfId="11013"/>
    <cellStyle name="Comma 5 12 2 3" xfId="13813"/>
    <cellStyle name="Comma 5 12 2 4" xfId="17066"/>
    <cellStyle name="Comma 5 12 3" xfId="6491"/>
    <cellStyle name="Comma 5 12 3 2" xfId="11014"/>
    <cellStyle name="Comma 5 12 3 3" xfId="13814"/>
    <cellStyle name="Comma 5 12 3 4" xfId="17231"/>
    <cellStyle name="Comma 5 12 4" xfId="11012"/>
    <cellStyle name="Comma 5 12 5" xfId="13812"/>
    <cellStyle name="Comma 5 12 6" xfId="15447"/>
    <cellStyle name="Comma 5 13" xfId="3677"/>
    <cellStyle name="Comma 5 13 2" xfId="6492"/>
    <cellStyle name="Comma 5 13 2 2" xfId="17067"/>
    <cellStyle name="Comma 5 13 3" xfId="11015"/>
    <cellStyle name="Comma 5 13 3 2" xfId="17212"/>
    <cellStyle name="Comma 5 13 4" xfId="13815"/>
    <cellStyle name="Comma 5 13 5" xfId="15448"/>
    <cellStyle name="Comma 5 14" xfId="4114"/>
    <cellStyle name="Comma 5 14 2" xfId="6561"/>
    <cellStyle name="Comma 5 14 2 2" xfId="15931"/>
    <cellStyle name="Comma 5 14 3" xfId="11016"/>
    <cellStyle name="Comma 5 14 4" xfId="13816"/>
    <cellStyle name="Comma 5 14 5" xfId="15470"/>
    <cellStyle name="Comma 5 15" xfId="4948"/>
    <cellStyle name="Comma 5 15 2" xfId="11017"/>
    <cellStyle name="Comma 5 15 3" xfId="13817"/>
    <cellStyle name="Comma 5 15 4" xfId="15558"/>
    <cellStyle name="Comma 5 16" xfId="5476"/>
    <cellStyle name="Comma 5 17" xfId="11003"/>
    <cellStyle name="Comma 5 18" xfId="13803"/>
    <cellStyle name="Comma 5 19" xfId="14427"/>
    <cellStyle name="Comma 5 2" xfId="421"/>
    <cellStyle name="Comma 5 2 10" xfId="5477"/>
    <cellStyle name="Comma 5 2 10 2" xfId="15932"/>
    <cellStyle name="Comma 5 2 11" xfId="11018"/>
    <cellStyle name="Comma 5 2 12" xfId="13818"/>
    <cellStyle name="Comma 5 2 13" xfId="14428"/>
    <cellStyle name="Comma 5 2 2" xfId="422"/>
    <cellStyle name="Comma 5 2 2 10" xfId="13819"/>
    <cellStyle name="Comma 5 2 2 11" xfId="14429"/>
    <cellStyle name="Comma 5 2 2 2" xfId="423"/>
    <cellStyle name="Comma 5 2 2 2 10" xfId="14430"/>
    <cellStyle name="Comma 5 2 2 2 2" xfId="424"/>
    <cellStyle name="Comma 5 2 2 2 2 2" xfId="425"/>
    <cellStyle name="Comma 5 2 2 2 2 2 2" xfId="1494"/>
    <cellStyle name="Comma 5 2 2 2 2 2 2 2" xfId="6275"/>
    <cellStyle name="Comma 5 2 2 2 2 2 2 2 2" xfId="16756"/>
    <cellStyle name="Comma 5 2 2 2 2 2 2 3" xfId="11023"/>
    <cellStyle name="Comma 5 2 2 2 2 2 2 4" xfId="13823"/>
    <cellStyle name="Comma 5 2 2 2 2 2 2 5" xfId="15222"/>
    <cellStyle name="Comma 5 2 2 2 2 2 3" xfId="1495"/>
    <cellStyle name="Comma 5 2 2 2 2 2 3 2" xfId="6276"/>
    <cellStyle name="Comma 5 2 2 2 2 2 3 2 2" xfId="16757"/>
    <cellStyle name="Comma 5 2 2 2 2 2 3 3" xfId="11024"/>
    <cellStyle name="Comma 5 2 2 2 2 2 3 4" xfId="13824"/>
    <cellStyle name="Comma 5 2 2 2 2 2 3 5" xfId="15223"/>
    <cellStyle name="Comma 5 2 2 2 2 2 4" xfId="5481"/>
    <cellStyle name="Comma 5 2 2 2 2 2 4 2" xfId="15936"/>
    <cellStyle name="Comma 5 2 2 2 2 2 5" xfId="11022"/>
    <cellStyle name="Comma 5 2 2 2 2 2 6" xfId="13822"/>
    <cellStyle name="Comma 5 2 2 2 2 2 7" xfId="14432"/>
    <cellStyle name="Comma 5 2 2 2 2 3" xfId="426"/>
    <cellStyle name="Comma 5 2 2 2 2 3 2" xfId="1496"/>
    <cellStyle name="Comma 5 2 2 2 2 3 2 2" xfId="6277"/>
    <cellStyle name="Comma 5 2 2 2 2 3 2 2 2" xfId="16758"/>
    <cellStyle name="Comma 5 2 2 2 2 3 2 3" xfId="11026"/>
    <cellStyle name="Comma 5 2 2 2 2 3 2 4" xfId="13826"/>
    <cellStyle name="Comma 5 2 2 2 2 3 2 5" xfId="15224"/>
    <cellStyle name="Comma 5 2 2 2 2 3 3" xfId="1497"/>
    <cellStyle name="Comma 5 2 2 2 2 3 3 2" xfId="6278"/>
    <cellStyle name="Comma 5 2 2 2 2 3 3 2 2" xfId="16759"/>
    <cellStyle name="Comma 5 2 2 2 2 3 3 3" xfId="11027"/>
    <cellStyle name="Comma 5 2 2 2 2 3 3 4" xfId="13827"/>
    <cellStyle name="Comma 5 2 2 2 2 3 3 5" xfId="15225"/>
    <cellStyle name="Comma 5 2 2 2 2 3 4" xfId="5482"/>
    <cellStyle name="Comma 5 2 2 2 2 3 4 2" xfId="15937"/>
    <cellStyle name="Comma 5 2 2 2 2 3 5" xfId="11025"/>
    <cellStyle name="Comma 5 2 2 2 2 3 6" xfId="13825"/>
    <cellStyle name="Comma 5 2 2 2 2 3 7" xfId="14433"/>
    <cellStyle name="Comma 5 2 2 2 2 4" xfId="1498"/>
    <cellStyle name="Comma 5 2 2 2 2 4 2" xfId="6279"/>
    <cellStyle name="Comma 5 2 2 2 2 4 2 2" xfId="16760"/>
    <cellStyle name="Comma 5 2 2 2 2 4 3" xfId="11028"/>
    <cellStyle name="Comma 5 2 2 2 2 4 4" xfId="13828"/>
    <cellStyle name="Comma 5 2 2 2 2 4 5" xfId="15226"/>
    <cellStyle name="Comma 5 2 2 2 2 5" xfId="1499"/>
    <cellStyle name="Comma 5 2 2 2 2 5 2" xfId="6280"/>
    <cellStyle name="Comma 5 2 2 2 2 5 2 2" xfId="16761"/>
    <cellStyle name="Comma 5 2 2 2 2 5 3" xfId="11029"/>
    <cellStyle name="Comma 5 2 2 2 2 5 4" xfId="13829"/>
    <cellStyle name="Comma 5 2 2 2 2 5 5" xfId="15227"/>
    <cellStyle name="Comma 5 2 2 2 2 6" xfId="5480"/>
    <cellStyle name="Comma 5 2 2 2 2 6 2" xfId="15935"/>
    <cellStyle name="Comma 5 2 2 2 2 7" xfId="11021"/>
    <cellStyle name="Comma 5 2 2 2 2 8" xfId="13821"/>
    <cellStyle name="Comma 5 2 2 2 2 9" xfId="14431"/>
    <cellStyle name="Comma 5 2 2 2 3" xfId="427"/>
    <cellStyle name="Comma 5 2 2 2 3 2" xfId="1500"/>
    <cellStyle name="Comma 5 2 2 2 3 2 2" xfId="6281"/>
    <cellStyle name="Comma 5 2 2 2 3 2 2 2" xfId="16762"/>
    <cellStyle name="Comma 5 2 2 2 3 2 3" xfId="11031"/>
    <cellStyle name="Comma 5 2 2 2 3 2 4" xfId="13831"/>
    <cellStyle name="Comma 5 2 2 2 3 2 5" xfId="15228"/>
    <cellStyle name="Comma 5 2 2 2 3 3" xfId="1501"/>
    <cellStyle name="Comma 5 2 2 2 3 3 2" xfId="6282"/>
    <cellStyle name="Comma 5 2 2 2 3 3 2 2" xfId="16763"/>
    <cellStyle name="Comma 5 2 2 2 3 3 3" xfId="11032"/>
    <cellStyle name="Comma 5 2 2 2 3 3 4" xfId="13832"/>
    <cellStyle name="Comma 5 2 2 2 3 3 5" xfId="15229"/>
    <cellStyle name="Comma 5 2 2 2 3 4" xfId="5483"/>
    <cellStyle name="Comma 5 2 2 2 3 4 2" xfId="15938"/>
    <cellStyle name="Comma 5 2 2 2 3 5" xfId="11030"/>
    <cellStyle name="Comma 5 2 2 2 3 6" xfId="13830"/>
    <cellStyle name="Comma 5 2 2 2 3 7" xfId="14434"/>
    <cellStyle name="Comma 5 2 2 2 4" xfId="428"/>
    <cellStyle name="Comma 5 2 2 2 4 2" xfId="1502"/>
    <cellStyle name="Comma 5 2 2 2 4 2 2" xfId="6283"/>
    <cellStyle name="Comma 5 2 2 2 4 2 2 2" xfId="16764"/>
    <cellStyle name="Comma 5 2 2 2 4 2 3" xfId="11034"/>
    <cellStyle name="Comma 5 2 2 2 4 2 4" xfId="13834"/>
    <cellStyle name="Comma 5 2 2 2 4 2 5" xfId="15230"/>
    <cellStyle name="Comma 5 2 2 2 4 3" xfId="1503"/>
    <cellStyle name="Comma 5 2 2 2 4 3 2" xfId="6284"/>
    <cellStyle name="Comma 5 2 2 2 4 3 2 2" xfId="16765"/>
    <cellStyle name="Comma 5 2 2 2 4 3 3" xfId="11035"/>
    <cellStyle name="Comma 5 2 2 2 4 3 4" xfId="13835"/>
    <cellStyle name="Comma 5 2 2 2 4 3 5" xfId="15231"/>
    <cellStyle name="Comma 5 2 2 2 4 4" xfId="5484"/>
    <cellStyle name="Comma 5 2 2 2 4 4 2" xfId="15939"/>
    <cellStyle name="Comma 5 2 2 2 4 5" xfId="11033"/>
    <cellStyle name="Comma 5 2 2 2 4 6" xfId="13833"/>
    <cellStyle name="Comma 5 2 2 2 4 7" xfId="14435"/>
    <cellStyle name="Comma 5 2 2 2 5" xfId="1504"/>
    <cellStyle name="Comma 5 2 2 2 5 2" xfId="6285"/>
    <cellStyle name="Comma 5 2 2 2 5 2 2" xfId="16766"/>
    <cellStyle name="Comma 5 2 2 2 5 3" xfId="11036"/>
    <cellStyle name="Comma 5 2 2 2 5 4" xfId="13836"/>
    <cellStyle name="Comma 5 2 2 2 5 5" xfId="15232"/>
    <cellStyle name="Comma 5 2 2 2 6" xfId="1505"/>
    <cellStyle name="Comma 5 2 2 2 6 2" xfId="6286"/>
    <cellStyle name="Comma 5 2 2 2 6 2 2" xfId="16767"/>
    <cellStyle name="Comma 5 2 2 2 6 3" xfId="11037"/>
    <cellStyle name="Comma 5 2 2 2 6 4" xfId="13837"/>
    <cellStyle name="Comma 5 2 2 2 6 5" xfId="15233"/>
    <cellStyle name="Comma 5 2 2 2 7" xfId="5479"/>
    <cellStyle name="Comma 5 2 2 2 7 2" xfId="15934"/>
    <cellStyle name="Comma 5 2 2 2 8" xfId="11020"/>
    <cellStyle name="Comma 5 2 2 2 9" xfId="13820"/>
    <cellStyle name="Comma 5 2 2 3" xfId="429"/>
    <cellStyle name="Comma 5 2 2 3 2" xfId="430"/>
    <cellStyle name="Comma 5 2 2 3 2 2" xfId="1506"/>
    <cellStyle name="Comma 5 2 2 3 2 2 2" xfId="6287"/>
    <cellStyle name="Comma 5 2 2 3 2 2 2 2" xfId="16768"/>
    <cellStyle name="Comma 5 2 2 3 2 2 3" xfId="11040"/>
    <cellStyle name="Comma 5 2 2 3 2 2 4" xfId="13840"/>
    <cellStyle name="Comma 5 2 2 3 2 2 5" xfId="15234"/>
    <cellStyle name="Comma 5 2 2 3 2 3" xfId="1507"/>
    <cellStyle name="Comma 5 2 2 3 2 3 2" xfId="6288"/>
    <cellStyle name="Comma 5 2 2 3 2 3 2 2" xfId="16769"/>
    <cellStyle name="Comma 5 2 2 3 2 3 3" xfId="11041"/>
    <cellStyle name="Comma 5 2 2 3 2 3 4" xfId="13841"/>
    <cellStyle name="Comma 5 2 2 3 2 3 5" xfId="15235"/>
    <cellStyle name="Comma 5 2 2 3 2 4" xfId="5486"/>
    <cellStyle name="Comma 5 2 2 3 2 4 2" xfId="15941"/>
    <cellStyle name="Comma 5 2 2 3 2 5" xfId="11039"/>
    <cellStyle name="Comma 5 2 2 3 2 6" xfId="13839"/>
    <cellStyle name="Comma 5 2 2 3 2 7" xfId="14437"/>
    <cellStyle name="Comma 5 2 2 3 3" xfId="431"/>
    <cellStyle name="Comma 5 2 2 3 3 2" xfId="1508"/>
    <cellStyle name="Comma 5 2 2 3 3 2 2" xfId="6289"/>
    <cellStyle name="Comma 5 2 2 3 3 2 2 2" xfId="16770"/>
    <cellStyle name="Comma 5 2 2 3 3 2 3" xfId="11043"/>
    <cellStyle name="Comma 5 2 2 3 3 2 4" xfId="13843"/>
    <cellStyle name="Comma 5 2 2 3 3 2 5" xfId="15236"/>
    <cellStyle name="Comma 5 2 2 3 3 3" xfId="1509"/>
    <cellStyle name="Comma 5 2 2 3 3 3 2" xfId="6290"/>
    <cellStyle name="Comma 5 2 2 3 3 3 2 2" xfId="16771"/>
    <cellStyle name="Comma 5 2 2 3 3 3 3" xfId="11044"/>
    <cellStyle name="Comma 5 2 2 3 3 3 4" xfId="13844"/>
    <cellStyle name="Comma 5 2 2 3 3 3 5" xfId="15237"/>
    <cellStyle name="Comma 5 2 2 3 3 4" xfId="5487"/>
    <cellStyle name="Comma 5 2 2 3 3 4 2" xfId="15942"/>
    <cellStyle name="Comma 5 2 2 3 3 5" xfId="11042"/>
    <cellStyle name="Comma 5 2 2 3 3 6" xfId="13842"/>
    <cellStyle name="Comma 5 2 2 3 3 7" xfId="14438"/>
    <cellStyle name="Comma 5 2 2 3 4" xfId="1510"/>
    <cellStyle name="Comma 5 2 2 3 4 2" xfId="6291"/>
    <cellStyle name="Comma 5 2 2 3 4 2 2" xfId="16772"/>
    <cellStyle name="Comma 5 2 2 3 4 3" xfId="11045"/>
    <cellStyle name="Comma 5 2 2 3 4 4" xfId="13845"/>
    <cellStyle name="Comma 5 2 2 3 4 5" xfId="15238"/>
    <cellStyle name="Comma 5 2 2 3 5" xfId="1511"/>
    <cellStyle name="Comma 5 2 2 3 5 2" xfId="6292"/>
    <cellStyle name="Comma 5 2 2 3 5 2 2" xfId="16773"/>
    <cellStyle name="Comma 5 2 2 3 5 3" xfId="11046"/>
    <cellStyle name="Comma 5 2 2 3 5 4" xfId="13846"/>
    <cellStyle name="Comma 5 2 2 3 5 5" xfId="15239"/>
    <cellStyle name="Comma 5 2 2 3 6" xfId="5485"/>
    <cellStyle name="Comma 5 2 2 3 6 2" xfId="15940"/>
    <cellStyle name="Comma 5 2 2 3 7" xfId="11038"/>
    <cellStyle name="Comma 5 2 2 3 8" xfId="13838"/>
    <cellStyle name="Comma 5 2 2 3 9" xfId="14436"/>
    <cellStyle name="Comma 5 2 2 4" xfId="432"/>
    <cellStyle name="Comma 5 2 2 4 2" xfId="1512"/>
    <cellStyle name="Comma 5 2 2 4 2 2" xfId="6293"/>
    <cellStyle name="Comma 5 2 2 4 2 2 2" xfId="16774"/>
    <cellStyle name="Comma 5 2 2 4 2 3" xfId="11048"/>
    <cellStyle name="Comma 5 2 2 4 2 4" xfId="13848"/>
    <cellStyle name="Comma 5 2 2 4 2 5" xfId="15240"/>
    <cellStyle name="Comma 5 2 2 4 3" xfId="1513"/>
    <cellStyle name="Comma 5 2 2 4 3 2" xfId="6294"/>
    <cellStyle name="Comma 5 2 2 4 3 2 2" xfId="16775"/>
    <cellStyle name="Comma 5 2 2 4 3 3" xfId="11049"/>
    <cellStyle name="Comma 5 2 2 4 3 4" xfId="13849"/>
    <cellStyle name="Comma 5 2 2 4 3 5" xfId="15241"/>
    <cellStyle name="Comma 5 2 2 4 4" xfId="5488"/>
    <cellStyle name="Comma 5 2 2 4 4 2" xfId="15943"/>
    <cellStyle name="Comma 5 2 2 4 5" xfId="11047"/>
    <cellStyle name="Comma 5 2 2 4 6" xfId="13847"/>
    <cellStyle name="Comma 5 2 2 4 7" xfId="14439"/>
    <cellStyle name="Comma 5 2 2 5" xfId="433"/>
    <cellStyle name="Comma 5 2 2 5 2" xfId="1514"/>
    <cellStyle name="Comma 5 2 2 5 2 2" xfId="6295"/>
    <cellStyle name="Comma 5 2 2 5 2 2 2" xfId="16776"/>
    <cellStyle name="Comma 5 2 2 5 2 3" xfId="11051"/>
    <cellStyle name="Comma 5 2 2 5 2 4" xfId="13851"/>
    <cellStyle name="Comma 5 2 2 5 2 5" xfId="15242"/>
    <cellStyle name="Comma 5 2 2 5 3" xfId="1515"/>
    <cellStyle name="Comma 5 2 2 5 3 2" xfId="6296"/>
    <cellStyle name="Comma 5 2 2 5 3 2 2" xfId="16777"/>
    <cellStyle name="Comma 5 2 2 5 3 3" xfId="11052"/>
    <cellStyle name="Comma 5 2 2 5 3 4" xfId="13852"/>
    <cellStyle name="Comma 5 2 2 5 3 5" xfId="15243"/>
    <cellStyle name="Comma 5 2 2 5 4" xfId="5489"/>
    <cellStyle name="Comma 5 2 2 5 4 2" xfId="15944"/>
    <cellStyle name="Comma 5 2 2 5 5" xfId="11050"/>
    <cellStyle name="Comma 5 2 2 5 6" xfId="13850"/>
    <cellStyle name="Comma 5 2 2 5 7" xfId="14440"/>
    <cellStyle name="Comma 5 2 2 6" xfId="1516"/>
    <cellStyle name="Comma 5 2 2 6 2" xfId="6297"/>
    <cellStyle name="Comma 5 2 2 6 2 2" xfId="16778"/>
    <cellStyle name="Comma 5 2 2 6 3" xfId="11053"/>
    <cellStyle name="Comma 5 2 2 6 4" xfId="13853"/>
    <cellStyle name="Comma 5 2 2 6 5" xfId="15244"/>
    <cellStyle name="Comma 5 2 2 7" xfId="1517"/>
    <cellStyle name="Comma 5 2 2 7 2" xfId="6298"/>
    <cellStyle name="Comma 5 2 2 7 2 2" xfId="16779"/>
    <cellStyle name="Comma 5 2 2 7 3" xfId="11054"/>
    <cellStyle name="Comma 5 2 2 7 4" xfId="13854"/>
    <cellStyle name="Comma 5 2 2 7 5" xfId="15245"/>
    <cellStyle name="Comma 5 2 2 8" xfId="5478"/>
    <cellStyle name="Comma 5 2 2 8 2" xfId="15933"/>
    <cellStyle name="Comma 5 2 2 9" xfId="11019"/>
    <cellStyle name="Comma 5 2 3" xfId="434"/>
    <cellStyle name="Comma 5 2 3 10" xfId="14441"/>
    <cellStyle name="Comma 5 2 3 2" xfId="435"/>
    <cellStyle name="Comma 5 2 3 2 2" xfId="436"/>
    <cellStyle name="Comma 5 2 3 2 2 2" xfId="1518"/>
    <cellStyle name="Comma 5 2 3 2 2 2 2" xfId="6299"/>
    <cellStyle name="Comma 5 2 3 2 2 2 2 2" xfId="16780"/>
    <cellStyle name="Comma 5 2 3 2 2 2 3" xfId="11058"/>
    <cellStyle name="Comma 5 2 3 2 2 2 4" xfId="13858"/>
    <cellStyle name="Comma 5 2 3 2 2 2 5" xfId="15246"/>
    <cellStyle name="Comma 5 2 3 2 2 3" xfId="1519"/>
    <cellStyle name="Comma 5 2 3 2 2 3 2" xfId="6300"/>
    <cellStyle name="Comma 5 2 3 2 2 3 2 2" xfId="16781"/>
    <cellStyle name="Comma 5 2 3 2 2 3 3" xfId="11059"/>
    <cellStyle name="Comma 5 2 3 2 2 3 4" xfId="13859"/>
    <cellStyle name="Comma 5 2 3 2 2 3 5" xfId="15247"/>
    <cellStyle name="Comma 5 2 3 2 2 4" xfId="5492"/>
    <cellStyle name="Comma 5 2 3 2 2 4 2" xfId="15947"/>
    <cellStyle name="Comma 5 2 3 2 2 5" xfId="11057"/>
    <cellStyle name="Comma 5 2 3 2 2 6" xfId="13857"/>
    <cellStyle name="Comma 5 2 3 2 2 7" xfId="14443"/>
    <cellStyle name="Comma 5 2 3 2 3" xfId="437"/>
    <cellStyle name="Comma 5 2 3 2 3 2" xfId="1520"/>
    <cellStyle name="Comma 5 2 3 2 3 2 2" xfId="6301"/>
    <cellStyle name="Comma 5 2 3 2 3 2 2 2" xfId="16782"/>
    <cellStyle name="Comma 5 2 3 2 3 2 3" xfId="11061"/>
    <cellStyle name="Comma 5 2 3 2 3 2 4" xfId="13861"/>
    <cellStyle name="Comma 5 2 3 2 3 2 5" xfId="15248"/>
    <cellStyle name="Comma 5 2 3 2 3 3" xfId="1521"/>
    <cellStyle name="Comma 5 2 3 2 3 3 2" xfId="6302"/>
    <cellStyle name="Comma 5 2 3 2 3 3 2 2" xfId="16783"/>
    <cellStyle name="Comma 5 2 3 2 3 3 3" xfId="11062"/>
    <cellStyle name="Comma 5 2 3 2 3 3 4" xfId="13862"/>
    <cellStyle name="Comma 5 2 3 2 3 3 5" xfId="15249"/>
    <cellStyle name="Comma 5 2 3 2 3 4" xfId="5493"/>
    <cellStyle name="Comma 5 2 3 2 3 4 2" xfId="15948"/>
    <cellStyle name="Comma 5 2 3 2 3 5" xfId="11060"/>
    <cellStyle name="Comma 5 2 3 2 3 6" xfId="13860"/>
    <cellStyle name="Comma 5 2 3 2 3 7" xfId="14444"/>
    <cellStyle name="Comma 5 2 3 2 4" xfId="1522"/>
    <cellStyle name="Comma 5 2 3 2 4 2" xfId="6303"/>
    <cellStyle name="Comma 5 2 3 2 4 2 2" xfId="16784"/>
    <cellStyle name="Comma 5 2 3 2 4 3" xfId="11063"/>
    <cellStyle name="Comma 5 2 3 2 4 4" xfId="13863"/>
    <cellStyle name="Comma 5 2 3 2 4 5" xfId="15250"/>
    <cellStyle name="Comma 5 2 3 2 5" xfId="1523"/>
    <cellStyle name="Comma 5 2 3 2 5 2" xfId="6304"/>
    <cellStyle name="Comma 5 2 3 2 5 2 2" xfId="16785"/>
    <cellStyle name="Comma 5 2 3 2 5 3" xfId="11064"/>
    <cellStyle name="Comma 5 2 3 2 5 4" xfId="13864"/>
    <cellStyle name="Comma 5 2 3 2 5 5" xfId="15251"/>
    <cellStyle name="Comma 5 2 3 2 6" xfId="5491"/>
    <cellStyle name="Comma 5 2 3 2 6 2" xfId="15946"/>
    <cellStyle name="Comma 5 2 3 2 7" xfId="11056"/>
    <cellStyle name="Comma 5 2 3 2 8" xfId="13856"/>
    <cellStyle name="Comma 5 2 3 2 9" xfId="14442"/>
    <cellStyle name="Comma 5 2 3 3" xfId="438"/>
    <cellStyle name="Comma 5 2 3 3 2" xfId="1524"/>
    <cellStyle name="Comma 5 2 3 3 2 2" xfId="6305"/>
    <cellStyle name="Comma 5 2 3 3 2 2 2" xfId="16786"/>
    <cellStyle name="Comma 5 2 3 3 2 3" xfId="11066"/>
    <cellStyle name="Comma 5 2 3 3 2 4" xfId="13866"/>
    <cellStyle name="Comma 5 2 3 3 2 5" xfId="15252"/>
    <cellStyle name="Comma 5 2 3 3 3" xfId="1525"/>
    <cellStyle name="Comma 5 2 3 3 3 2" xfId="6306"/>
    <cellStyle name="Comma 5 2 3 3 3 2 2" xfId="16787"/>
    <cellStyle name="Comma 5 2 3 3 3 3" xfId="11067"/>
    <cellStyle name="Comma 5 2 3 3 3 4" xfId="13867"/>
    <cellStyle name="Comma 5 2 3 3 3 5" xfId="15253"/>
    <cellStyle name="Comma 5 2 3 3 4" xfId="5494"/>
    <cellStyle name="Comma 5 2 3 3 4 2" xfId="15949"/>
    <cellStyle name="Comma 5 2 3 3 5" xfId="11065"/>
    <cellStyle name="Comma 5 2 3 3 6" xfId="13865"/>
    <cellStyle name="Comma 5 2 3 3 7" xfId="14445"/>
    <cellStyle name="Comma 5 2 3 4" xfId="439"/>
    <cellStyle name="Comma 5 2 3 4 2" xfId="1526"/>
    <cellStyle name="Comma 5 2 3 4 2 2" xfId="6307"/>
    <cellStyle name="Comma 5 2 3 4 2 2 2" xfId="16788"/>
    <cellStyle name="Comma 5 2 3 4 2 3" xfId="11069"/>
    <cellStyle name="Comma 5 2 3 4 2 4" xfId="13869"/>
    <cellStyle name="Comma 5 2 3 4 2 5" xfId="15254"/>
    <cellStyle name="Comma 5 2 3 4 3" xfId="1527"/>
    <cellStyle name="Comma 5 2 3 4 3 2" xfId="6308"/>
    <cellStyle name="Comma 5 2 3 4 3 2 2" xfId="16789"/>
    <cellStyle name="Comma 5 2 3 4 3 3" xfId="11070"/>
    <cellStyle name="Comma 5 2 3 4 3 4" xfId="13870"/>
    <cellStyle name="Comma 5 2 3 4 3 5" xfId="15255"/>
    <cellStyle name="Comma 5 2 3 4 4" xfId="5495"/>
    <cellStyle name="Comma 5 2 3 4 4 2" xfId="15950"/>
    <cellStyle name="Comma 5 2 3 4 5" xfId="11068"/>
    <cellStyle name="Comma 5 2 3 4 6" xfId="13868"/>
    <cellStyle name="Comma 5 2 3 4 7" xfId="14446"/>
    <cellStyle name="Comma 5 2 3 5" xfId="1528"/>
    <cellStyle name="Comma 5 2 3 5 2" xfId="6309"/>
    <cellStyle name="Comma 5 2 3 5 2 2" xfId="16790"/>
    <cellStyle name="Comma 5 2 3 5 3" xfId="11071"/>
    <cellStyle name="Comma 5 2 3 5 4" xfId="13871"/>
    <cellStyle name="Comma 5 2 3 5 5" xfId="15256"/>
    <cellStyle name="Comma 5 2 3 6" xfId="1529"/>
    <cellStyle name="Comma 5 2 3 6 2" xfId="6310"/>
    <cellStyle name="Comma 5 2 3 6 2 2" xfId="16791"/>
    <cellStyle name="Comma 5 2 3 6 3" xfId="11072"/>
    <cellStyle name="Comma 5 2 3 6 4" xfId="13872"/>
    <cellStyle name="Comma 5 2 3 6 5" xfId="15257"/>
    <cellStyle name="Comma 5 2 3 7" xfId="5490"/>
    <cellStyle name="Comma 5 2 3 7 2" xfId="15945"/>
    <cellStyle name="Comma 5 2 3 8" xfId="11055"/>
    <cellStyle name="Comma 5 2 3 9" xfId="13855"/>
    <cellStyle name="Comma 5 2 4" xfId="440"/>
    <cellStyle name="Comma 5 2 4 2" xfId="441"/>
    <cellStyle name="Comma 5 2 4 2 2" xfId="1530"/>
    <cellStyle name="Comma 5 2 4 2 2 2" xfId="6311"/>
    <cellStyle name="Comma 5 2 4 2 2 2 2" xfId="16792"/>
    <cellStyle name="Comma 5 2 4 2 2 3" xfId="11075"/>
    <cellStyle name="Comma 5 2 4 2 2 4" xfId="13875"/>
    <cellStyle name="Comma 5 2 4 2 2 5" xfId="15258"/>
    <cellStyle name="Comma 5 2 4 2 3" xfId="1531"/>
    <cellStyle name="Comma 5 2 4 2 3 2" xfId="6312"/>
    <cellStyle name="Comma 5 2 4 2 3 2 2" xfId="16793"/>
    <cellStyle name="Comma 5 2 4 2 3 3" xfId="11076"/>
    <cellStyle name="Comma 5 2 4 2 3 4" xfId="13876"/>
    <cellStyle name="Comma 5 2 4 2 3 5" xfId="15259"/>
    <cellStyle name="Comma 5 2 4 2 4" xfId="5497"/>
    <cellStyle name="Comma 5 2 4 2 4 2" xfId="15952"/>
    <cellStyle name="Comma 5 2 4 2 5" xfId="11074"/>
    <cellStyle name="Comma 5 2 4 2 6" xfId="13874"/>
    <cellStyle name="Comma 5 2 4 2 7" xfId="14448"/>
    <cellStyle name="Comma 5 2 4 3" xfId="442"/>
    <cellStyle name="Comma 5 2 4 3 2" xfId="1532"/>
    <cellStyle name="Comma 5 2 4 3 2 2" xfId="6313"/>
    <cellStyle name="Comma 5 2 4 3 2 2 2" xfId="16794"/>
    <cellStyle name="Comma 5 2 4 3 2 3" xfId="11078"/>
    <cellStyle name="Comma 5 2 4 3 2 4" xfId="13878"/>
    <cellStyle name="Comma 5 2 4 3 2 5" xfId="15260"/>
    <cellStyle name="Comma 5 2 4 3 3" xfId="1533"/>
    <cellStyle name="Comma 5 2 4 3 3 2" xfId="6314"/>
    <cellStyle name="Comma 5 2 4 3 3 2 2" xfId="16795"/>
    <cellStyle name="Comma 5 2 4 3 3 3" xfId="11079"/>
    <cellStyle name="Comma 5 2 4 3 3 4" xfId="13879"/>
    <cellStyle name="Comma 5 2 4 3 3 5" xfId="15261"/>
    <cellStyle name="Comma 5 2 4 3 4" xfId="5498"/>
    <cellStyle name="Comma 5 2 4 3 4 2" xfId="15953"/>
    <cellStyle name="Comma 5 2 4 3 5" xfId="11077"/>
    <cellStyle name="Comma 5 2 4 3 6" xfId="13877"/>
    <cellStyle name="Comma 5 2 4 3 7" xfId="14449"/>
    <cellStyle name="Comma 5 2 4 4" xfId="1534"/>
    <cellStyle name="Comma 5 2 4 4 2" xfId="6315"/>
    <cellStyle name="Comma 5 2 4 4 2 2" xfId="16796"/>
    <cellStyle name="Comma 5 2 4 4 3" xfId="11080"/>
    <cellStyle name="Comma 5 2 4 4 4" xfId="13880"/>
    <cellStyle name="Comma 5 2 4 4 5" xfId="15262"/>
    <cellStyle name="Comma 5 2 4 5" xfId="1535"/>
    <cellStyle name="Comma 5 2 4 5 2" xfId="6316"/>
    <cellStyle name="Comma 5 2 4 5 2 2" xfId="16797"/>
    <cellStyle name="Comma 5 2 4 5 3" xfId="11081"/>
    <cellStyle name="Comma 5 2 4 5 4" xfId="13881"/>
    <cellStyle name="Comma 5 2 4 5 5" xfId="15263"/>
    <cellStyle name="Comma 5 2 4 6" xfId="5496"/>
    <cellStyle name="Comma 5 2 4 6 2" xfId="15951"/>
    <cellStyle name="Comma 5 2 4 7" xfId="11073"/>
    <cellStyle name="Comma 5 2 4 8" xfId="13873"/>
    <cellStyle name="Comma 5 2 4 9" xfId="14447"/>
    <cellStyle name="Comma 5 2 5" xfId="443"/>
    <cellStyle name="Comma 5 2 5 2" xfId="1536"/>
    <cellStyle name="Comma 5 2 5 2 2" xfId="6317"/>
    <cellStyle name="Comma 5 2 5 2 2 2" xfId="16798"/>
    <cellStyle name="Comma 5 2 5 2 3" xfId="11083"/>
    <cellStyle name="Comma 5 2 5 2 4" xfId="13883"/>
    <cellStyle name="Comma 5 2 5 2 5" xfId="15264"/>
    <cellStyle name="Comma 5 2 5 3" xfId="1537"/>
    <cellStyle name="Comma 5 2 5 3 2" xfId="6318"/>
    <cellStyle name="Comma 5 2 5 3 2 2" xfId="16799"/>
    <cellStyle name="Comma 5 2 5 3 3" xfId="11084"/>
    <cellStyle name="Comma 5 2 5 3 4" xfId="13884"/>
    <cellStyle name="Comma 5 2 5 3 5" xfId="15265"/>
    <cellStyle name="Comma 5 2 5 4" xfId="5499"/>
    <cellStyle name="Comma 5 2 5 4 2" xfId="15954"/>
    <cellStyle name="Comma 5 2 5 5" xfId="11082"/>
    <cellStyle name="Comma 5 2 5 6" xfId="13882"/>
    <cellStyle name="Comma 5 2 5 7" xfId="14450"/>
    <cellStyle name="Comma 5 2 6" xfId="444"/>
    <cellStyle name="Comma 5 2 6 2" xfId="1538"/>
    <cellStyle name="Comma 5 2 6 2 2" xfId="6319"/>
    <cellStyle name="Comma 5 2 6 2 2 2" xfId="16800"/>
    <cellStyle name="Comma 5 2 6 2 3" xfId="11086"/>
    <cellStyle name="Comma 5 2 6 2 4" xfId="13886"/>
    <cellStyle name="Comma 5 2 6 2 5" xfId="15266"/>
    <cellStyle name="Comma 5 2 6 3" xfId="1539"/>
    <cellStyle name="Comma 5 2 6 3 2" xfId="6320"/>
    <cellStyle name="Comma 5 2 6 3 2 2" xfId="16801"/>
    <cellStyle name="Comma 5 2 6 3 3" xfId="11087"/>
    <cellStyle name="Comma 5 2 6 3 4" xfId="13887"/>
    <cellStyle name="Comma 5 2 6 3 5" xfId="15267"/>
    <cellStyle name="Comma 5 2 6 4" xfId="5500"/>
    <cellStyle name="Comma 5 2 6 4 2" xfId="15955"/>
    <cellStyle name="Comma 5 2 6 5" xfId="11085"/>
    <cellStyle name="Comma 5 2 6 6" xfId="13885"/>
    <cellStyle name="Comma 5 2 6 7" xfId="14451"/>
    <cellStyle name="Comma 5 2 7" xfId="1540"/>
    <cellStyle name="Comma 5 2 7 2" xfId="6321"/>
    <cellStyle name="Comma 5 2 7 2 2" xfId="16802"/>
    <cellStyle name="Comma 5 2 7 3" xfId="11088"/>
    <cellStyle name="Comma 5 2 7 4" xfId="13888"/>
    <cellStyle name="Comma 5 2 7 5" xfId="15268"/>
    <cellStyle name="Comma 5 2 8" xfId="1541"/>
    <cellStyle name="Comma 5 2 8 2" xfId="6322"/>
    <cellStyle name="Comma 5 2 8 2 2" xfId="16803"/>
    <cellStyle name="Comma 5 2 8 3" xfId="11089"/>
    <cellStyle name="Comma 5 2 8 4" xfId="13889"/>
    <cellStyle name="Comma 5 2 8 5" xfId="15269"/>
    <cellStyle name="Comma 5 2 9" xfId="6871"/>
    <cellStyle name="Comma 5 2 9 2" xfId="15516"/>
    <cellStyle name="Comma 5 3" xfId="445"/>
    <cellStyle name="Comma 5 3 10" xfId="11090"/>
    <cellStyle name="Comma 5 3 11" xfId="13890"/>
    <cellStyle name="Comma 5 3 12" xfId="14452"/>
    <cellStyle name="Comma 5 3 2" xfId="446"/>
    <cellStyle name="Comma 5 3 2 10" xfId="13891"/>
    <cellStyle name="Comma 5 3 2 11" xfId="14453"/>
    <cellStyle name="Comma 5 3 2 2" xfId="447"/>
    <cellStyle name="Comma 5 3 2 2 10" xfId="14454"/>
    <cellStyle name="Comma 5 3 2 2 2" xfId="448"/>
    <cellStyle name="Comma 5 3 2 2 2 2" xfId="449"/>
    <cellStyle name="Comma 5 3 2 2 2 2 2" xfId="1542"/>
    <cellStyle name="Comma 5 3 2 2 2 2 2 2" xfId="6323"/>
    <cellStyle name="Comma 5 3 2 2 2 2 2 2 2" xfId="16804"/>
    <cellStyle name="Comma 5 3 2 2 2 2 2 3" xfId="11095"/>
    <cellStyle name="Comma 5 3 2 2 2 2 2 4" xfId="13895"/>
    <cellStyle name="Comma 5 3 2 2 2 2 2 5" xfId="15270"/>
    <cellStyle name="Comma 5 3 2 2 2 2 3" xfId="1543"/>
    <cellStyle name="Comma 5 3 2 2 2 2 3 2" xfId="6324"/>
    <cellStyle name="Comma 5 3 2 2 2 2 3 2 2" xfId="16805"/>
    <cellStyle name="Comma 5 3 2 2 2 2 3 3" xfId="11096"/>
    <cellStyle name="Comma 5 3 2 2 2 2 3 4" xfId="13896"/>
    <cellStyle name="Comma 5 3 2 2 2 2 3 5" xfId="15271"/>
    <cellStyle name="Comma 5 3 2 2 2 2 4" xfId="5505"/>
    <cellStyle name="Comma 5 3 2 2 2 2 4 2" xfId="15960"/>
    <cellStyle name="Comma 5 3 2 2 2 2 5" xfId="11094"/>
    <cellStyle name="Comma 5 3 2 2 2 2 6" xfId="13894"/>
    <cellStyle name="Comma 5 3 2 2 2 2 7" xfId="14456"/>
    <cellStyle name="Comma 5 3 2 2 2 3" xfId="450"/>
    <cellStyle name="Comma 5 3 2 2 2 3 2" xfId="1544"/>
    <cellStyle name="Comma 5 3 2 2 2 3 2 2" xfId="6325"/>
    <cellStyle name="Comma 5 3 2 2 2 3 2 2 2" xfId="16806"/>
    <cellStyle name="Comma 5 3 2 2 2 3 2 3" xfId="11098"/>
    <cellStyle name="Comma 5 3 2 2 2 3 2 4" xfId="13898"/>
    <cellStyle name="Comma 5 3 2 2 2 3 2 5" xfId="15272"/>
    <cellStyle name="Comma 5 3 2 2 2 3 3" xfId="1545"/>
    <cellStyle name="Comma 5 3 2 2 2 3 3 2" xfId="6326"/>
    <cellStyle name="Comma 5 3 2 2 2 3 3 2 2" xfId="16807"/>
    <cellStyle name="Comma 5 3 2 2 2 3 3 3" xfId="11099"/>
    <cellStyle name="Comma 5 3 2 2 2 3 3 4" xfId="13899"/>
    <cellStyle name="Comma 5 3 2 2 2 3 3 5" xfId="15273"/>
    <cellStyle name="Comma 5 3 2 2 2 3 4" xfId="5506"/>
    <cellStyle name="Comma 5 3 2 2 2 3 4 2" xfId="15961"/>
    <cellStyle name="Comma 5 3 2 2 2 3 5" xfId="11097"/>
    <cellStyle name="Comma 5 3 2 2 2 3 6" xfId="13897"/>
    <cellStyle name="Comma 5 3 2 2 2 3 7" xfId="14457"/>
    <cellStyle name="Comma 5 3 2 2 2 4" xfId="1546"/>
    <cellStyle name="Comma 5 3 2 2 2 4 2" xfId="6327"/>
    <cellStyle name="Comma 5 3 2 2 2 4 2 2" xfId="16808"/>
    <cellStyle name="Comma 5 3 2 2 2 4 3" xfId="11100"/>
    <cellStyle name="Comma 5 3 2 2 2 4 4" xfId="13900"/>
    <cellStyle name="Comma 5 3 2 2 2 4 5" xfId="15274"/>
    <cellStyle name="Comma 5 3 2 2 2 5" xfId="1547"/>
    <cellStyle name="Comma 5 3 2 2 2 5 2" xfId="6328"/>
    <cellStyle name="Comma 5 3 2 2 2 5 2 2" xfId="16809"/>
    <cellStyle name="Comma 5 3 2 2 2 5 3" xfId="11101"/>
    <cellStyle name="Comma 5 3 2 2 2 5 4" xfId="13901"/>
    <cellStyle name="Comma 5 3 2 2 2 5 5" xfId="15275"/>
    <cellStyle name="Comma 5 3 2 2 2 6" xfId="5504"/>
    <cellStyle name="Comma 5 3 2 2 2 6 2" xfId="15959"/>
    <cellStyle name="Comma 5 3 2 2 2 7" xfId="11093"/>
    <cellStyle name="Comma 5 3 2 2 2 8" xfId="13893"/>
    <cellStyle name="Comma 5 3 2 2 2 9" xfId="14455"/>
    <cellStyle name="Comma 5 3 2 2 3" xfId="451"/>
    <cellStyle name="Comma 5 3 2 2 3 2" xfId="1548"/>
    <cellStyle name="Comma 5 3 2 2 3 2 2" xfId="6329"/>
    <cellStyle name="Comma 5 3 2 2 3 2 2 2" xfId="16810"/>
    <cellStyle name="Comma 5 3 2 2 3 2 3" xfId="11103"/>
    <cellStyle name="Comma 5 3 2 2 3 2 4" xfId="13903"/>
    <cellStyle name="Comma 5 3 2 2 3 2 5" xfId="15276"/>
    <cellStyle name="Comma 5 3 2 2 3 3" xfId="1549"/>
    <cellStyle name="Comma 5 3 2 2 3 3 2" xfId="6330"/>
    <cellStyle name="Comma 5 3 2 2 3 3 2 2" xfId="16811"/>
    <cellStyle name="Comma 5 3 2 2 3 3 3" xfId="11104"/>
    <cellStyle name="Comma 5 3 2 2 3 3 4" xfId="13904"/>
    <cellStyle name="Comma 5 3 2 2 3 3 5" xfId="15277"/>
    <cellStyle name="Comma 5 3 2 2 3 4" xfId="5507"/>
    <cellStyle name="Comma 5 3 2 2 3 4 2" xfId="15962"/>
    <cellStyle name="Comma 5 3 2 2 3 5" xfId="11102"/>
    <cellStyle name="Comma 5 3 2 2 3 6" xfId="13902"/>
    <cellStyle name="Comma 5 3 2 2 3 7" xfId="14458"/>
    <cellStyle name="Comma 5 3 2 2 4" xfId="452"/>
    <cellStyle name="Comma 5 3 2 2 4 2" xfId="1550"/>
    <cellStyle name="Comma 5 3 2 2 4 2 2" xfId="6331"/>
    <cellStyle name="Comma 5 3 2 2 4 2 2 2" xfId="16812"/>
    <cellStyle name="Comma 5 3 2 2 4 2 3" xfId="11106"/>
    <cellStyle name="Comma 5 3 2 2 4 2 4" xfId="13906"/>
    <cellStyle name="Comma 5 3 2 2 4 2 5" xfId="15278"/>
    <cellStyle name="Comma 5 3 2 2 4 3" xfId="1551"/>
    <cellStyle name="Comma 5 3 2 2 4 3 2" xfId="6332"/>
    <cellStyle name="Comma 5 3 2 2 4 3 2 2" xfId="16813"/>
    <cellStyle name="Comma 5 3 2 2 4 3 3" xfId="11107"/>
    <cellStyle name="Comma 5 3 2 2 4 3 4" xfId="13907"/>
    <cellStyle name="Comma 5 3 2 2 4 3 5" xfId="15279"/>
    <cellStyle name="Comma 5 3 2 2 4 4" xfId="5508"/>
    <cellStyle name="Comma 5 3 2 2 4 4 2" xfId="15963"/>
    <cellStyle name="Comma 5 3 2 2 4 5" xfId="11105"/>
    <cellStyle name="Comma 5 3 2 2 4 6" xfId="13905"/>
    <cellStyle name="Comma 5 3 2 2 4 7" xfId="14459"/>
    <cellStyle name="Comma 5 3 2 2 5" xfId="1552"/>
    <cellStyle name="Comma 5 3 2 2 5 2" xfId="6333"/>
    <cellStyle name="Comma 5 3 2 2 5 2 2" xfId="16814"/>
    <cellStyle name="Comma 5 3 2 2 5 3" xfId="11108"/>
    <cellStyle name="Comma 5 3 2 2 5 4" xfId="13908"/>
    <cellStyle name="Comma 5 3 2 2 5 5" xfId="15280"/>
    <cellStyle name="Comma 5 3 2 2 6" xfId="1553"/>
    <cellStyle name="Comma 5 3 2 2 6 2" xfId="6334"/>
    <cellStyle name="Comma 5 3 2 2 6 2 2" xfId="16815"/>
    <cellStyle name="Comma 5 3 2 2 6 3" xfId="11109"/>
    <cellStyle name="Comma 5 3 2 2 6 4" xfId="13909"/>
    <cellStyle name="Comma 5 3 2 2 6 5" xfId="15281"/>
    <cellStyle name="Comma 5 3 2 2 7" xfId="5503"/>
    <cellStyle name="Comma 5 3 2 2 7 2" xfId="15958"/>
    <cellStyle name="Comma 5 3 2 2 8" xfId="11092"/>
    <cellStyle name="Comma 5 3 2 2 9" xfId="13892"/>
    <cellStyle name="Comma 5 3 2 3" xfId="453"/>
    <cellStyle name="Comma 5 3 2 3 2" xfId="454"/>
    <cellStyle name="Comma 5 3 2 3 2 2" xfId="1554"/>
    <cellStyle name="Comma 5 3 2 3 2 2 2" xfId="6335"/>
    <cellStyle name="Comma 5 3 2 3 2 2 2 2" xfId="16816"/>
    <cellStyle name="Comma 5 3 2 3 2 2 3" xfId="11112"/>
    <cellStyle name="Comma 5 3 2 3 2 2 4" xfId="13912"/>
    <cellStyle name="Comma 5 3 2 3 2 2 5" xfId="15282"/>
    <cellStyle name="Comma 5 3 2 3 2 3" xfId="1555"/>
    <cellStyle name="Comma 5 3 2 3 2 3 2" xfId="6336"/>
    <cellStyle name="Comma 5 3 2 3 2 3 2 2" xfId="16817"/>
    <cellStyle name="Comma 5 3 2 3 2 3 3" xfId="11113"/>
    <cellStyle name="Comma 5 3 2 3 2 3 4" xfId="13913"/>
    <cellStyle name="Comma 5 3 2 3 2 3 5" xfId="15283"/>
    <cellStyle name="Comma 5 3 2 3 2 4" xfId="5510"/>
    <cellStyle name="Comma 5 3 2 3 2 4 2" xfId="15965"/>
    <cellStyle name="Comma 5 3 2 3 2 5" xfId="11111"/>
    <cellStyle name="Comma 5 3 2 3 2 6" xfId="13911"/>
    <cellStyle name="Comma 5 3 2 3 2 7" xfId="14461"/>
    <cellStyle name="Comma 5 3 2 3 3" xfId="455"/>
    <cellStyle name="Comma 5 3 2 3 3 2" xfId="1556"/>
    <cellStyle name="Comma 5 3 2 3 3 2 2" xfId="6337"/>
    <cellStyle name="Comma 5 3 2 3 3 2 2 2" xfId="16818"/>
    <cellStyle name="Comma 5 3 2 3 3 2 3" xfId="11115"/>
    <cellStyle name="Comma 5 3 2 3 3 2 4" xfId="13915"/>
    <cellStyle name="Comma 5 3 2 3 3 2 5" xfId="15284"/>
    <cellStyle name="Comma 5 3 2 3 3 3" xfId="1557"/>
    <cellStyle name="Comma 5 3 2 3 3 3 2" xfId="6338"/>
    <cellStyle name="Comma 5 3 2 3 3 3 2 2" xfId="16819"/>
    <cellStyle name="Comma 5 3 2 3 3 3 3" xfId="11116"/>
    <cellStyle name="Comma 5 3 2 3 3 3 4" xfId="13916"/>
    <cellStyle name="Comma 5 3 2 3 3 3 5" xfId="15285"/>
    <cellStyle name="Comma 5 3 2 3 3 4" xfId="5511"/>
    <cellStyle name="Comma 5 3 2 3 3 4 2" xfId="15966"/>
    <cellStyle name="Comma 5 3 2 3 3 5" xfId="11114"/>
    <cellStyle name="Comma 5 3 2 3 3 6" xfId="13914"/>
    <cellStyle name="Comma 5 3 2 3 3 7" xfId="14462"/>
    <cellStyle name="Comma 5 3 2 3 4" xfId="1558"/>
    <cellStyle name="Comma 5 3 2 3 4 2" xfId="6339"/>
    <cellStyle name="Comma 5 3 2 3 4 2 2" xfId="16820"/>
    <cellStyle name="Comma 5 3 2 3 4 3" xfId="11117"/>
    <cellStyle name="Comma 5 3 2 3 4 4" xfId="13917"/>
    <cellStyle name="Comma 5 3 2 3 4 5" xfId="15286"/>
    <cellStyle name="Comma 5 3 2 3 5" xfId="1559"/>
    <cellStyle name="Comma 5 3 2 3 5 2" xfId="6340"/>
    <cellStyle name="Comma 5 3 2 3 5 2 2" xfId="16821"/>
    <cellStyle name="Comma 5 3 2 3 5 3" xfId="11118"/>
    <cellStyle name="Comma 5 3 2 3 5 4" xfId="13918"/>
    <cellStyle name="Comma 5 3 2 3 5 5" xfId="15287"/>
    <cellStyle name="Comma 5 3 2 3 6" xfId="5509"/>
    <cellStyle name="Comma 5 3 2 3 6 2" xfId="15964"/>
    <cellStyle name="Comma 5 3 2 3 7" xfId="11110"/>
    <cellStyle name="Comma 5 3 2 3 8" xfId="13910"/>
    <cellStyle name="Comma 5 3 2 3 9" xfId="14460"/>
    <cellStyle name="Comma 5 3 2 4" xfId="456"/>
    <cellStyle name="Comma 5 3 2 4 2" xfId="1560"/>
    <cellStyle name="Comma 5 3 2 4 2 2" xfId="6341"/>
    <cellStyle name="Comma 5 3 2 4 2 2 2" xfId="16822"/>
    <cellStyle name="Comma 5 3 2 4 2 3" xfId="11120"/>
    <cellStyle name="Comma 5 3 2 4 2 4" xfId="13920"/>
    <cellStyle name="Comma 5 3 2 4 2 5" xfId="15288"/>
    <cellStyle name="Comma 5 3 2 4 3" xfId="1561"/>
    <cellStyle name="Comma 5 3 2 4 3 2" xfId="6342"/>
    <cellStyle name="Comma 5 3 2 4 3 2 2" xfId="16823"/>
    <cellStyle name="Comma 5 3 2 4 3 3" xfId="11121"/>
    <cellStyle name="Comma 5 3 2 4 3 4" xfId="13921"/>
    <cellStyle name="Comma 5 3 2 4 3 5" xfId="15289"/>
    <cellStyle name="Comma 5 3 2 4 4" xfId="5512"/>
    <cellStyle name="Comma 5 3 2 4 4 2" xfId="15967"/>
    <cellStyle name="Comma 5 3 2 4 5" xfId="11119"/>
    <cellStyle name="Comma 5 3 2 4 6" xfId="13919"/>
    <cellStyle name="Comma 5 3 2 4 7" xfId="14463"/>
    <cellStyle name="Comma 5 3 2 5" xfId="457"/>
    <cellStyle name="Comma 5 3 2 5 2" xfId="1562"/>
    <cellStyle name="Comma 5 3 2 5 2 2" xfId="6343"/>
    <cellStyle name="Comma 5 3 2 5 2 2 2" xfId="16824"/>
    <cellStyle name="Comma 5 3 2 5 2 3" xfId="11123"/>
    <cellStyle name="Comma 5 3 2 5 2 4" xfId="13923"/>
    <cellStyle name="Comma 5 3 2 5 2 5" xfId="15290"/>
    <cellStyle name="Comma 5 3 2 5 3" xfId="1563"/>
    <cellStyle name="Comma 5 3 2 5 3 2" xfId="6344"/>
    <cellStyle name="Comma 5 3 2 5 3 2 2" xfId="16825"/>
    <cellStyle name="Comma 5 3 2 5 3 3" xfId="11124"/>
    <cellStyle name="Comma 5 3 2 5 3 4" xfId="13924"/>
    <cellStyle name="Comma 5 3 2 5 3 5" xfId="15291"/>
    <cellStyle name="Comma 5 3 2 5 4" xfId="5513"/>
    <cellStyle name="Comma 5 3 2 5 4 2" xfId="15968"/>
    <cellStyle name="Comma 5 3 2 5 5" xfId="11122"/>
    <cellStyle name="Comma 5 3 2 5 6" xfId="13922"/>
    <cellStyle name="Comma 5 3 2 5 7" xfId="14464"/>
    <cellStyle name="Comma 5 3 2 6" xfId="1564"/>
    <cellStyle name="Comma 5 3 2 6 2" xfId="6345"/>
    <cellStyle name="Comma 5 3 2 6 2 2" xfId="16826"/>
    <cellStyle name="Comma 5 3 2 6 3" xfId="11125"/>
    <cellStyle name="Comma 5 3 2 6 4" xfId="13925"/>
    <cellStyle name="Comma 5 3 2 6 5" xfId="15292"/>
    <cellStyle name="Comma 5 3 2 7" xfId="1565"/>
    <cellStyle name="Comma 5 3 2 7 2" xfId="6346"/>
    <cellStyle name="Comma 5 3 2 7 2 2" xfId="16827"/>
    <cellStyle name="Comma 5 3 2 7 3" xfId="11126"/>
    <cellStyle name="Comma 5 3 2 7 4" xfId="13926"/>
    <cellStyle name="Comma 5 3 2 7 5" xfId="15293"/>
    <cellStyle name="Comma 5 3 2 8" xfId="5502"/>
    <cellStyle name="Comma 5 3 2 8 2" xfId="15957"/>
    <cellStyle name="Comma 5 3 2 9" xfId="11091"/>
    <cellStyle name="Comma 5 3 3" xfId="458"/>
    <cellStyle name="Comma 5 3 3 10" xfId="14465"/>
    <cellStyle name="Comma 5 3 3 2" xfId="459"/>
    <cellStyle name="Comma 5 3 3 2 2" xfId="460"/>
    <cellStyle name="Comma 5 3 3 2 2 2" xfId="1566"/>
    <cellStyle name="Comma 5 3 3 2 2 2 2" xfId="6347"/>
    <cellStyle name="Comma 5 3 3 2 2 2 2 2" xfId="16828"/>
    <cellStyle name="Comma 5 3 3 2 2 2 3" xfId="11130"/>
    <cellStyle name="Comma 5 3 3 2 2 2 4" xfId="13930"/>
    <cellStyle name="Comma 5 3 3 2 2 2 5" xfId="15294"/>
    <cellStyle name="Comma 5 3 3 2 2 3" xfId="1567"/>
    <cellStyle name="Comma 5 3 3 2 2 3 2" xfId="6348"/>
    <cellStyle name="Comma 5 3 3 2 2 3 2 2" xfId="16829"/>
    <cellStyle name="Comma 5 3 3 2 2 3 3" xfId="11131"/>
    <cellStyle name="Comma 5 3 3 2 2 3 4" xfId="13931"/>
    <cellStyle name="Comma 5 3 3 2 2 3 5" xfId="15295"/>
    <cellStyle name="Comma 5 3 3 2 2 4" xfId="5516"/>
    <cellStyle name="Comma 5 3 3 2 2 4 2" xfId="15971"/>
    <cellStyle name="Comma 5 3 3 2 2 5" xfId="11129"/>
    <cellStyle name="Comma 5 3 3 2 2 6" xfId="13929"/>
    <cellStyle name="Comma 5 3 3 2 2 7" xfId="14467"/>
    <cellStyle name="Comma 5 3 3 2 3" xfId="461"/>
    <cellStyle name="Comma 5 3 3 2 3 2" xfId="1568"/>
    <cellStyle name="Comma 5 3 3 2 3 2 2" xfId="6349"/>
    <cellStyle name="Comma 5 3 3 2 3 2 2 2" xfId="16830"/>
    <cellStyle name="Comma 5 3 3 2 3 2 3" xfId="11133"/>
    <cellStyle name="Comma 5 3 3 2 3 2 4" xfId="13933"/>
    <cellStyle name="Comma 5 3 3 2 3 2 5" xfId="15296"/>
    <cellStyle name="Comma 5 3 3 2 3 3" xfId="1569"/>
    <cellStyle name="Comma 5 3 3 2 3 3 2" xfId="6350"/>
    <cellStyle name="Comma 5 3 3 2 3 3 2 2" xfId="16831"/>
    <cellStyle name="Comma 5 3 3 2 3 3 3" xfId="11134"/>
    <cellStyle name="Comma 5 3 3 2 3 3 4" xfId="13934"/>
    <cellStyle name="Comma 5 3 3 2 3 3 5" xfId="15297"/>
    <cellStyle name="Comma 5 3 3 2 3 4" xfId="5517"/>
    <cellStyle name="Comma 5 3 3 2 3 4 2" xfId="15972"/>
    <cellStyle name="Comma 5 3 3 2 3 5" xfId="11132"/>
    <cellStyle name="Comma 5 3 3 2 3 6" xfId="13932"/>
    <cellStyle name="Comma 5 3 3 2 3 7" xfId="14468"/>
    <cellStyle name="Comma 5 3 3 2 4" xfId="1570"/>
    <cellStyle name="Comma 5 3 3 2 4 2" xfId="6351"/>
    <cellStyle name="Comma 5 3 3 2 4 2 2" xfId="16832"/>
    <cellStyle name="Comma 5 3 3 2 4 3" xfId="11135"/>
    <cellStyle name="Comma 5 3 3 2 4 4" xfId="13935"/>
    <cellStyle name="Comma 5 3 3 2 4 5" xfId="15298"/>
    <cellStyle name="Comma 5 3 3 2 5" xfId="1571"/>
    <cellStyle name="Comma 5 3 3 2 5 2" xfId="6352"/>
    <cellStyle name="Comma 5 3 3 2 5 2 2" xfId="16833"/>
    <cellStyle name="Comma 5 3 3 2 5 3" xfId="11136"/>
    <cellStyle name="Comma 5 3 3 2 5 4" xfId="13936"/>
    <cellStyle name="Comma 5 3 3 2 5 5" xfId="15299"/>
    <cellStyle name="Comma 5 3 3 2 6" xfId="5515"/>
    <cellStyle name="Comma 5 3 3 2 6 2" xfId="15970"/>
    <cellStyle name="Comma 5 3 3 2 7" xfId="11128"/>
    <cellStyle name="Comma 5 3 3 2 8" xfId="13928"/>
    <cellStyle name="Comma 5 3 3 2 9" xfId="14466"/>
    <cellStyle name="Comma 5 3 3 3" xfId="462"/>
    <cellStyle name="Comma 5 3 3 3 2" xfId="1572"/>
    <cellStyle name="Comma 5 3 3 3 2 2" xfId="6353"/>
    <cellStyle name="Comma 5 3 3 3 2 2 2" xfId="16834"/>
    <cellStyle name="Comma 5 3 3 3 2 3" xfId="11138"/>
    <cellStyle name="Comma 5 3 3 3 2 4" xfId="13938"/>
    <cellStyle name="Comma 5 3 3 3 2 5" xfId="15300"/>
    <cellStyle name="Comma 5 3 3 3 3" xfId="1573"/>
    <cellStyle name="Comma 5 3 3 3 3 2" xfId="6354"/>
    <cellStyle name="Comma 5 3 3 3 3 2 2" xfId="16835"/>
    <cellStyle name="Comma 5 3 3 3 3 3" xfId="11139"/>
    <cellStyle name="Comma 5 3 3 3 3 4" xfId="13939"/>
    <cellStyle name="Comma 5 3 3 3 3 5" xfId="15301"/>
    <cellStyle name="Comma 5 3 3 3 4" xfId="5518"/>
    <cellStyle name="Comma 5 3 3 3 4 2" xfId="15973"/>
    <cellStyle name="Comma 5 3 3 3 5" xfId="11137"/>
    <cellStyle name="Comma 5 3 3 3 6" xfId="13937"/>
    <cellStyle name="Comma 5 3 3 3 7" xfId="14469"/>
    <cellStyle name="Comma 5 3 3 4" xfId="463"/>
    <cellStyle name="Comma 5 3 3 4 2" xfId="1574"/>
    <cellStyle name="Comma 5 3 3 4 2 2" xfId="6355"/>
    <cellStyle name="Comma 5 3 3 4 2 2 2" xfId="16836"/>
    <cellStyle name="Comma 5 3 3 4 2 3" xfId="11141"/>
    <cellStyle name="Comma 5 3 3 4 2 4" xfId="13941"/>
    <cellStyle name="Comma 5 3 3 4 2 5" xfId="15302"/>
    <cellStyle name="Comma 5 3 3 4 3" xfId="1575"/>
    <cellStyle name="Comma 5 3 3 4 3 2" xfId="6356"/>
    <cellStyle name="Comma 5 3 3 4 3 2 2" xfId="16837"/>
    <cellStyle name="Comma 5 3 3 4 3 3" xfId="11142"/>
    <cellStyle name="Comma 5 3 3 4 3 4" xfId="13942"/>
    <cellStyle name="Comma 5 3 3 4 3 5" xfId="15303"/>
    <cellStyle name="Comma 5 3 3 4 4" xfId="5519"/>
    <cellStyle name="Comma 5 3 3 4 4 2" xfId="15974"/>
    <cellStyle name="Comma 5 3 3 4 5" xfId="11140"/>
    <cellStyle name="Comma 5 3 3 4 6" xfId="13940"/>
    <cellStyle name="Comma 5 3 3 4 7" xfId="14470"/>
    <cellStyle name="Comma 5 3 3 5" xfId="1576"/>
    <cellStyle name="Comma 5 3 3 5 2" xfId="6357"/>
    <cellStyle name="Comma 5 3 3 5 2 2" xfId="16838"/>
    <cellStyle name="Comma 5 3 3 5 3" xfId="11143"/>
    <cellStyle name="Comma 5 3 3 5 4" xfId="13943"/>
    <cellStyle name="Comma 5 3 3 5 5" xfId="15304"/>
    <cellStyle name="Comma 5 3 3 6" xfId="1577"/>
    <cellStyle name="Comma 5 3 3 6 2" xfId="6358"/>
    <cellStyle name="Comma 5 3 3 6 2 2" xfId="16839"/>
    <cellStyle name="Comma 5 3 3 6 3" xfId="11144"/>
    <cellStyle name="Comma 5 3 3 6 4" xfId="13944"/>
    <cellStyle name="Comma 5 3 3 6 5" xfId="15305"/>
    <cellStyle name="Comma 5 3 3 7" xfId="5514"/>
    <cellStyle name="Comma 5 3 3 7 2" xfId="15969"/>
    <cellStyle name="Comma 5 3 3 8" xfId="11127"/>
    <cellStyle name="Comma 5 3 3 9" xfId="13927"/>
    <cellStyle name="Comma 5 3 4" xfId="464"/>
    <cellStyle name="Comma 5 3 4 2" xfId="465"/>
    <cellStyle name="Comma 5 3 4 2 2" xfId="1578"/>
    <cellStyle name="Comma 5 3 4 2 2 2" xfId="6359"/>
    <cellStyle name="Comma 5 3 4 2 2 2 2" xfId="16840"/>
    <cellStyle name="Comma 5 3 4 2 2 3" xfId="11147"/>
    <cellStyle name="Comma 5 3 4 2 2 4" xfId="13947"/>
    <cellStyle name="Comma 5 3 4 2 2 5" xfId="15306"/>
    <cellStyle name="Comma 5 3 4 2 3" xfId="1579"/>
    <cellStyle name="Comma 5 3 4 2 3 2" xfId="6360"/>
    <cellStyle name="Comma 5 3 4 2 3 2 2" xfId="16841"/>
    <cellStyle name="Comma 5 3 4 2 3 3" xfId="11148"/>
    <cellStyle name="Comma 5 3 4 2 3 4" xfId="13948"/>
    <cellStyle name="Comma 5 3 4 2 3 5" xfId="15307"/>
    <cellStyle name="Comma 5 3 4 2 4" xfId="5521"/>
    <cellStyle name="Comma 5 3 4 2 4 2" xfId="15976"/>
    <cellStyle name="Comma 5 3 4 2 5" xfId="11146"/>
    <cellStyle name="Comma 5 3 4 2 6" xfId="13946"/>
    <cellStyle name="Comma 5 3 4 2 7" xfId="14472"/>
    <cellStyle name="Comma 5 3 4 3" xfId="466"/>
    <cellStyle name="Comma 5 3 4 3 2" xfId="1580"/>
    <cellStyle name="Comma 5 3 4 3 2 2" xfId="6361"/>
    <cellStyle name="Comma 5 3 4 3 2 2 2" xfId="16842"/>
    <cellStyle name="Comma 5 3 4 3 2 3" xfId="11150"/>
    <cellStyle name="Comma 5 3 4 3 2 4" xfId="13950"/>
    <cellStyle name="Comma 5 3 4 3 2 5" xfId="15308"/>
    <cellStyle name="Comma 5 3 4 3 3" xfId="1581"/>
    <cellStyle name="Comma 5 3 4 3 3 2" xfId="6362"/>
    <cellStyle name="Comma 5 3 4 3 3 2 2" xfId="16843"/>
    <cellStyle name="Comma 5 3 4 3 3 3" xfId="11151"/>
    <cellStyle name="Comma 5 3 4 3 3 4" xfId="13951"/>
    <cellStyle name="Comma 5 3 4 3 3 5" xfId="15309"/>
    <cellStyle name="Comma 5 3 4 3 4" xfId="5522"/>
    <cellStyle name="Comma 5 3 4 3 4 2" xfId="15977"/>
    <cellStyle name="Comma 5 3 4 3 5" xfId="11149"/>
    <cellStyle name="Comma 5 3 4 3 6" xfId="13949"/>
    <cellStyle name="Comma 5 3 4 3 7" xfId="14473"/>
    <cellStyle name="Comma 5 3 4 4" xfId="1582"/>
    <cellStyle name="Comma 5 3 4 4 2" xfId="6363"/>
    <cellStyle name="Comma 5 3 4 4 2 2" xfId="16844"/>
    <cellStyle name="Comma 5 3 4 4 3" xfId="11152"/>
    <cellStyle name="Comma 5 3 4 4 4" xfId="13952"/>
    <cellStyle name="Comma 5 3 4 4 5" xfId="15310"/>
    <cellStyle name="Comma 5 3 4 5" xfId="1583"/>
    <cellStyle name="Comma 5 3 4 5 2" xfId="6364"/>
    <cellStyle name="Comma 5 3 4 5 2 2" xfId="16845"/>
    <cellStyle name="Comma 5 3 4 5 3" xfId="11153"/>
    <cellStyle name="Comma 5 3 4 5 4" xfId="13953"/>
    <cellStyle name="Comma 5 3 4 5 5" xfId="15311"/>
    <cellStyle name="Comma 5 3 4 6" xfId="5520"/>
    <cellStyle name="Comma 5 3 4 6 2" xfId="15975"/>
    <cellStyle name="Comma 5 3 4 7" xfId="11145"/>
    <cellStyle name="Comma 5 3 4 8" xfId="13945"/>
    <cellStyle name="Comma 5 3 4 9" xfId="14471"/>
    <cellStyle name="Comma 5 3 5" xfId="467"/>
    <cellStyle name="Comma 5 3 5 2" xfId="1584"/>
    <cellStyle name="Comma 5 3 5 2 2" xfId="6365"/>
    <cellStyle name="Comma 5 3 5 2 2 2" xfId="16846"/>
    <cellStyle name="Comma 5 3 5 2 3" xfId="11155"/>
    <cellStyle name="Comma 5 3 5 2 4" xfId="13955"/>
    <cellStyle name="Comma 5 3 5 2 5" xfId="15312"/>
    <cellStyle name="Comma 5 3 5 3" xfId="1585"/>
    <cellStyle name="Comma 5 3 5 3 2" xfId="6366"/>
    <cellStyle name="Comma 5 3 5 3 2 2" xfId="16847"/>
    <cellStyle name="Comma 5 3 5 3 3" xfId="11156"/>
    <cellStyle name="Comma 5 3 5 3 4" xfId="13956"/>
    <cellStyle name="Comma 5 3 5 3 5" xfId="15313"/>
    <cellStyle name="Comma 5 3 5 4" xfId="5523"/>
    <cellStyle name="Comma 5 3 5 4 2" xfId="15978"/>
    <cellStyle name="Comma 5 3 5 5" xfId="11154"/>
    <cellStyle name="Comma 5 3 5 6" xfId="13954"/>
    <cellStyle name="Comma 5 3 5 7" xfId="14474"/>
    <cellStyle name="Comma 5 3 6" xfId="468"/>
    <cellStyle name="Comma 5 3 6 2" xfId="1586"/>
    <cellStyle name="Comma 5 3 6 2 2" xfId="6367"/>
    <cellStyle name="Comma 5 3 6 2 2 2" xfId="16848"/>
    <cellStyle name="Comma 5 3 6 2 3" xfId="11158"/>
    <cellStyle name="Comma 5 3 6 2 4" xfId="13958"/>
    <cellStyle name="Comma 5 3 6 2 5" xfId="15314"/>
    <cellStyle name="Comma 5 3 6 3" xfId="1587"/>
    <cellStyle name="Comma 5 3 6 3 2" xfId="6368"/>
    <cellStyle name="Comma 5 3 6 3 2 2" xfId="16849"/>
    <cellStyle name="Comma 5 3 6 3 3" xfId="11159"/>
    <cellStyle name="Comma 5 3 6 3 4" xfId="13959"/>
    <cellStyle name="Comma 5 3 6 3 5" xfId="15315"/>
    <cellStyle name="Comma 5 3 6 4" xfId="5524"/>
    <cellStyle name="Comma 5 3 6 4 2" xfId="15979"/>
    <cellStyle name="Comma 5 3 6 5" xfId="11157"/>
    <cellStyle name="Comma 5 3 6 6" xfId="13957"/>
    <cellStyle name="Comma 5 3 6 7" xfId="14475"/>
    <cellStyle name="Comma 5 3 7" xfId="1588"/>
    <cellStyle name="Comma 5 3 7 2" xfId="6369"/>
    <cellStyle name="Comma 5 3 7 2 2" xfId="16850"/>
    <cellStyle name="Comma 5 3 7 3" xfId="11160"/>
    <cellStyle name="Comma 5 3 7 4" xfId="13960"/>
    <cellStyle name="Comma 5 3 7 5" xfId="15316"/>
    <cellStyle name="Comma 5 3 8" xfId="1589"/>
    <cellStyle name="Comma 5 3 8 2" xfId="6370"/>
    <cellStyle name="Comma 5 3 8 2 2" xfId="16851"/>
    <cellStyle name="Comma 5 3 8 3" xfId="11161"/>
    <cellStyle name="Comma 5 3 8 4" xfId="13961"/>
    <cellStyle name="Comma 5 3 8 5" xfId="15317"/>
    <cellStyle name="Comma 5 3 9" xfId="5501"/>
    <cellStyle name="Comma 5 3 9 2" xfId="15956"/>
    <cellStyle name="Comma 5 4" xfId="469"/>
    <cellStyle name="Comma 5 4 10" xfId="13962"/>
    <cellStyle name="Comma 5 4 11" xfId="14476"/>
    <cellStyle name="Comma 5 4 2" xfId="470"/>
    <cellStyle name="Comma 5 4 2 10" xfId="14477"/>
    <cellStyle name="Comma 5 4 2 2" xfId="471"/>
    <cellStyle name="Comma 5 4 2 2 2" xfId="472"/>
    <cellStyle name="Comma 5 4 2 2 2 2" xfId="1590"/>
    <cellStyle name="Comma 5 4 2 2 2 2 2" xfId="6371"/>
    <cellStyle name="Comma 5 4 2 2 2 2 2 2" xfId="16852"/>
    <cellStyle name="Comma 5 4 2 2 2 2 3" xfId="11166"/>
    <cellStyle name="Comma 5 4 2 2 2 2 4" xfId="13966"/>
    <cellStyle name="Comma 5 4 2 2 2 2 5" xfId="15318"/>
    <cellStyle name="Comma 5 4 2 2 2 3" xfId="1591"/>
    <cellStyle name="Comma 5 4 2 2 2 3 2" xfId="6372"/>
    <cellStyle name="Comma 5 4 2 2 2 3 2 2" xfId="16853"/>
    <cellStyle name="Comma 5 4 2 2 2 3 3" xfId="11167"/>
    <cellStyle name="Comma 5 4 2 2 2 3 4" xfId="13967"/>
    <cellStyle name="Comma 5 4 2 2 2 3 5" xfId="15319"/>
    <cellStyle name="Comma 5 4 2 2 2 4" xfId="5528"/>
    <cellStyle name="Comma 5 4 2 2 2 4 2" xfId="15983"/>
    <cellStyle name="Comma 5 4 2 2 2 5" xfId="11165"/>
    <cellStyle name="Comma 5 4 2 2 2 6" xfId="13965"/>
    <cellStyle name="Comma 5 4 2 2 2 7" xfId="14479"/>
    <cellStyle name="Comma 5 4 2 2 3" xfId="473"/>
    <cellStyle name="Comma 5 4 2 2 3 2" xfId="1592"/>
    <cellStyle name="Comma 5 4 2 2 3 2 2" xfId="6373"/>
    <cellStyle name="Comma 5 4 2 2 3 2 2 2" xfId="16854"/>
    <cellStyle name="Comma 5 4 2 2 3 2 3" xfId="11169"/>
    <cellStyle name="Comma 5 4 2 2 3 2 4" xfId="13969"/>
    <cellStyle name="Comma 5 4 2 2 3 2 5" xfId="15320"/>
    <cellStyle name="Comma 5 4 2 2 3 3" xfId="1593"/>
    <cellStyle name="Comma 5 4 2 2 3 3 2" xfId="6374"/>
    <cellStyle name="Comma 5 4 2 2 3 3 2 2" xfId="16855"/>
    <cellStyle name="Comma 5 4 2 2 3 3 3" xfId="11170"/>
    <cellStyle name="Comma 5 4 2 2 3 3 4" xfId="13970"/>
    <cellStyle name="Comma 5 4 2 2 3 3 5" xfId="15321"/>
    <cellStyle name="Comma 5 4 2 2 3 4" xfId="5529"/>
    <cellStyle name="Comma 5 4 2 2 3 4 2" xfId="15984"/>
    <cellStyle name="Comma 5 4 2 2 3 5" xfId="11168"/>
    <cellStyle name="Comma 5 4 2 2 3 6" xfId="13968"/>
    <cellStyle name="Comma 5 4 2 2 3 7" xfId="14480"/>
    <cellStyle name="Comma 5 4 2 2 4" xfId="1594"/>
    <cellStyle name="Comma 5 4 2 2 4 2" xfId="6375"/>
    <cellStyle name="Comma 5 4 2 2 4 2 2" xfId="16856"/>
    <cellStyle name="Comma 5 4 2 2 4 3" xfId="11171"/>
    <cellStyle name="Comma 5 4 2 2 4 4" xfId="13971"/>
    <cellStyle name="Comma 5 4 2 2 4 5" xfId="15322"/>
    <cellStyle name="Comma 5 4 2 2 5" xfId="1595"/>
    <cellStyle name="Comma 5 4 2 2 5 2" xfId="6376"/>
    <cellStyle name="Comma 5 4 2 2 5 2 2" xfId="16857"/>
    <cellStyle name="Comma 5 4 2 2 5 3" xfId="11172"/>
    <cellStyle name="Comma 5 4 2 2 5 4" xfId="13972"/>
    <cellStyle name="Comma 5 4 2 2 5 5" xfId="15323"/>
    <cellStyle name="Comma 5 4 2 2 6" xfId="5527"/>
    <cellStyle name="Comma 5 4 2 2 6 2" xfId="15982"/>
    <cellStyle name="Comma 5 4 2 2 7" xfId="11164"/>
    <cellStyle name="Comma 5 4 2 2 8" xfId="13964"/>
    <cellStyle name="Comma 5 4 2 2 9" xfId="14478"/>
    <cellStyle name="Comma 5 4 2 3" xfId="474"/>
    <cellStyle name="Comma 5 4 2 3 2" xfId="1596"/>
    <cellStyle name="Comma 5 4 2 3 2 2" xfId="6377"/>
    <cellStyle name="Comma 5 4 2 3 2 2 2" xfId="16858"/>
    <cellStyle name="Comma 5 4 2 3 2 3" xfId="11174"/>
    <cellStyle name="Comma 5 4 2 3 2 4" xfId="13974"/>
    <cellStyle name="Comma 5 4 2 3 2 5" xfId="15324"/>
    <cellStyle name="Comma 5 4 2 3 3" xfId="1597"/>
    <cellStyle name="Comma 5 4 2 3 3 2" xfId="6378"/>
    <cellStyle name="Comma 5 4 2 3 3 2 2" xfId="16859"/>
    <cellStyle name="Comma 5 4 2 3 3 3" xfId="11175"/>
    <cellStyle name="Comma 5 4 2 3 3 4" xfId="13975"/>
    <cellStyle name="Comma 5 4 2 3 3 5" xfId="15325"/>
    <cellStyle name="Comma 5 4 2 3 4" xfId="5530"/>
    <cellStyle name="Comma 5 4 2 3 4 2" xfId="15985"/>
    <cellStyle name="Comma 5 4 2 3 5" xfId="11173"/>
    <cellStyle name="Comma 5 4 2 3 6" xfId="13973"/>
    <cellStyle name="Comma 5 4 2 3 7" xfId="14481"/>
    <cellStyle name="Comma 5 4 2 4" xfId="475"/>
    <cellStyle name="Comma 5 4 2 4 2" xfId="1598"/>
    <cellStyle name="Comma 5 4 2 4 2 2" xfId="6379"/>
    <cellStyle name="Comma 5 4 2 4 2 2 2" xfId="16860"/>
    <cellStyle name="Comma 5 4 2 4 2 3" xfId="11177"/>
    <cellStyle name="Comma 5 4 2 4 2 4" xfId="13977"/>
    <cellStyle name="Comma 5 4 2 4 2 5" xfId="15326"/>
    <cellStyle name="Comma 5 4 2 4 3" xfId="1599"/>
    <cellStyle name="Comma 5 4 2 4 3 2" xfId="6380"/>
    <cellStyle name="Comma 5 4 2 4 3 2 2" xfId="16861"/>
    <cellStyle name="Comma 5 4 2 4 3 3" xfId="11178"/>
    <cellStyle name="Comma 5 4 2 4 3 4" xfId="13978"/>
    <cellStyle name="Comma 5 4 2 4 3 5" xfId="15327"/>
    <cellStyle name="Comma 5 4 2 4 4" xfId="5531"/>
    <cellStyle name="Comma 5 4 2 4 4 2" xfId="15986"/>
    <cellStyle name="Comma 5 4 2 4 5" xfId="11176"/>
    <cellStyle name="Comma 5 4 2 4 6" xfId="13976"/>
    <cellStyle name="Comma 5 4 2 4 7" xfId="14482"/>
    <cellStyle name="Comma 5 4 2 5" xfId="1600"/>
    <cellStyle name="Comma 5 4 2 5 2" xfId="6381"/>
    <cellStyle name="Comma 5 4 2 5 2 2" xfId="16862"/>
    <cellStyle name="Comma 5 4 2 5 3" xfId="11179"/>
    <cellStyle name="Comma 5 4 2 5 4" xfId="13979"/>
    <cellStyle name="Comma 5 4 2 5 5" xfId="15328"/>
    <cellStyle name="Comma 5 4 2 6" xfId="1601"/>
    <cellStyle name="Comma 5 4 2 6 2" xfId="6382"/>
    <cellStyle name="Comma 5 4 2 6 2 2" xfId="16863"/>
    <cellStyle name="Comma 5 4 2 6 3" xfId="11180"/>
    <cellStyle name="Comma 5 4 2 6 4" xfId="13980"/>
    <cellStyle name="Comma 5 4 2 6 5" xfId="15329"/>
    <cellStyle name="Comma 5 4 2 7" xfId="5526"/>
    <cellStyle name="Comma 5 4 2 7 2" xfId="15981"/>
    <cellStyle name="Comma 5 4 2 8" xfId="11163"/>
    <cellStyle name="Comma 5 4 2 9" xfId="13963"/>
    <cellStyle name="Comma 5 4 3" xfId="476"/>
    <cellStyle name="Comma 5 4 3 2" xfId="477"/>
    <cellStyle name="Comma 5 4 3 2 2" xfId="1602"/>
    <cellStyle name="Comma 5 4 3 2 2 2" xfId="6383"/>
    <cellStyle name="Comma 5 4 3 2 2 2 2" xfId="16864"/>
    <cellStyle name="Comma 5 4 3 2 2 3" xfId="11183"/>
    <cellStyle name="Comma 5 4 3 2 2 4" xfId="13983"/>
    <cellStyle name="Comma 5 4 3 2 2 5" xfId="15330"/>
    <cellStyle name="Comma 5 4 3 2 3" xfId="1603"/>
    <cellStyle name="Comma 5 4 3 2 3 2" xfId="6384"/>
    <cellStyle name="Comma 5 4 3 2 3 2 2" xfId="16865"/>
    <cellStyle name="Comma 5 4 3 2 3 3" xfId="11184"/>
    <cellStyle name="Comma 5 4 3 2 3 4" xfId="13984"/>
    <cellStyle name="Comma 5 4 3 2 3 5" xfId="15331"/>
    <cellStyle name="Comma 5 4 3 2 4" xfId="5533"/>
    <cellStyle name="Comma 5 4 3 2 4 2" xfId="15988"/>
    <cellStyle name="Comma 5 4 3 2 5" xfId="11182"/>
    <cellStyle name="Comma 5 4 3 2 6" xfId="13982"/>
    <cellStyle name="Comma 5 4 3 2 7" xfId="14484"/>
    <cellStyle name="Comma 5 4 3 3" xfId="478"/>
    <cellStyle name="Comma 5 4 3 3 2" xfId="1604"/>
    <cellStyle name="Comma 5 4 3 3 2 2" xfId="6385"/>
    <cellStyle name="Comma 5 4 3 3 2 2 2" xfId="16866"/>
    <cellStyle name="Comma 5 4 3 3 2 3" xfId="11186"/>
    <cellStyle name="Comma 5 4 3 3 2 4" xfId="13986"/>
    <cellStyle name="Comma 5 4 3 3 2 5" xfId="15332"/>
    <cellStyle name="Comma 5 4 3 3 3" xfId="1605"/>
    <cellStyle name="Comma 5 4 3 3 3 2" xfId="6386"/>
    <cellStyle name="Comma 5 4 3 3 3 2 2" xfId="16867"/>
    <cellStyle name="Comma 5 4 3 3 3 3" xfId="11187"/>
    <cellStyle name="Comma 5 4 3 3 3 4" xfId="13987"/>
    <cellStyle name="Comma 5 4 3 3 3 5" xfId="15333"/>
    <cellStyle name="Comma 5 4 3 3 4" xfId="5534"/>
    <cellStyle name="Comma 5 4 3 3 4 2" xfId="15989"/>
    <cellStyle name="Comma 5 4 3 3 5" xfId="11185"/>
    <cellStyle name="Comma 5 4 3 3 6" xfId="13985"/>
    <cellStyle name="Comma 5 4 3 3 7" xfId="14485"/>
    <cellStyle name="Comma 5 4 3 4" xfId="1606"/>
    <cellStyle name="Comma 5 4 3 4 2" xfId="6387"/>
    <cellStyle name="Comma 5 4 3 4 2 2" xfId="16868"/>
    <cellStyle name="Comma 5 4 3 4 3" xfId="11188"/>
    <cellStyle name="Comma 5 4 3 4 4" xfId="13988"/>
    <cellStyle name="Comma 5 4 3 4 5" xfId="15334"/>
    <cellStyle name="Comma 5 4 3 5" xfId="1607"/>
    <cellStyle name="Comma 5 4 3 5 2" xfId="6388"/>
    <cellStyle name="Comma 5 4 3 5 2 2" xfId="16869"/>
    <cellStyle name="Comma 5 4 3 5 3" xfId="11189"/>
    <cellStyle name="Comma 5 4 3 5 4" xfId="13989"/>
    <cellStyle name="Comma 5 4 3 5 5" xfId="15335"/>
    <cellStyle name="Comma 5 4 3 6" xfId="5532"/>
    <cellStyle name="Comma 5 4 3 6 2" xfId="15987"/>
    <cellStyle name="Comma 5 4 3 7" xfId="11181"/>
    <cellStyle name="Comma 5 4 3 8" xfId="13981"/>
    <cellStyle name="Comma 5 4 3 9" xfId="14483"/>
    <cellStyle name="Comma 5 4 4" xfId="479"/>
    <cellStyle name="Comma 5 4 4 2" xfId="1608"/>
    <cellStyle name="Comma 5 4 4 2 2" xfId="6389"/>
    <cellStyle name="Comma 5 4 4 2 2 2" xfId="16870"/>
    <cellStyle name="Comma 5 4 4 2 3" xfId="11191"/>
    <cellStyle name="Comma 5 4 4 2 4" xfId="13991"/>
    <cellStyle name="Comma 5 4 4 2 5" xfId="15336"/>
    <cellStyle name="Comma 5 4 4 3" xfId="1609"/>
    <cellStyle name="Comma 5 4 4 3 2" xfId="6390"/>
    <cellStyle name="Comma 5 4 4 3 2 2" xfId="16871"/>
    <cellStyle name="Comma 5 4 4 3 3" xfId="11192"/>
    <cellStyle name="Comma 5 4 4 3 4" xfId="13992"/>
    <cellStyle name="Comma 5 4 4 3 5" xfId="15337"/>
    <cellStyle name="Comma 5 4 4 4" xfId="5535"/>
    <cellStyle name="Comma 5 4 4 4 2" xfId="15990"/>
    <cellStyle name="Comma 5 4 4 5" xfId="11190"/>
    <cellStyle name="Comma 5 4 4 6" xfId="13990"/>
    <cellStyle name="Comma 5 4 4 7" xfId="14486"/>
    <cellStyle name="Comma 5 4 5" xfId="480"/>
    <cellStyle name="Comma 5 4 5 2" xfId="1610"/>
    <cellStyle name="Comma 5 4 5 2 2" xfId="6391"/>
    <cellStyle name="Comma 5 4 5 2 2 2" xfId="16872"/>
    <cellStyle name="Comma 5 4 5 2 3" xfId="11194"/>
    <cellStyle name="Comma 5 4 5 2 4" xfId="13994"/>
    <cellStyle name="Comma 5 4 5 2 5" xfId="15338"/>
    <cellStyle name="Comma 5 4 5 3" xfId="1611"/>
    <cellStyle name="Comma 5 4 5 3 2" xfId="6392"/>
    <cellStyle name="Comma 5 4 5 3 2 2" xfId="16873"/>
    <cellStyle name="Comma 5 4 5 3 3" xfId="11195"/>
    <cellStyle name="Comma 5 4 5 3 4" xfId="13995"/>
    <cellStyle name="Comma 5 4 5 3 5" xfId="15339"/>
    <cellStyle name="Comma 5 4 5 4" xfId="5536"/>
    <cellStyle name="Comma 5 4 5 4 2" xfId="15991"/>
    <cellStyle name="Comma 5 4 5 5" xfId="11193"/>
    <cellStyle name="Comma 5 4 5 6" xfId="13993"/>
    <cellStyle name="Comma 5 4 5 7" xfId="14487"/>
    <cellStyle name="Comma 5 4 6" xfId="1612"/>
    <cellStyle name="Comma 5 4 6 2" xfId="6393"/>
    <cellStyle name="Comma 5 4 6 2 2" xfId="16874"/>
    <cellStyle name="Comma 5 4 6 3" xfId="11196"/>
    <cellStyle name="Comma 5 4 6 4" xfId="13996"/>
    <cellStyle name="Comma 5 4 6 5" xfId="15340"/>
    <cellStyle name="Comma 5 4 7" xfId="1613"/>
    <cellStyle name="Comma 5 4 7 2" xfId="6394"/>
    <cellStyle name="Comma 5 4 7 2 2" xfId="16875"/>
    <cellStyle name="Comma 5 4 7 3" xfId="11197"/>
    <cellStyle name="Comma 5 4 7 4" xfId="13997"/>
    <cellStyle name="Comma 5 4 7 5" xfId="15341"/>
    <cellStyle name="Comma 5 4 8" xfId="5525"/>
    <cellStyle name="Comma 5 4 8 2" xfId="15980"/>
    <cellStyle name="Comma 5 4 9" xfId="11162"/>
    <cellStyle name="Comma 5 5" xfId="481"/>
    <cellStyle name="Comma 5 5 10" xfId="14488"/>
    <cellStyle name="Comma 5 5 2" xfId="482"/>
    <cellStyle name="Comma 5 5 2 2" xfId="483"/>
    <cellStyle name="Comma 5 5 2 2 2" xfId="1614"/>
    <cellStyle name="Comma 5 5 2 2 2 2" xfId="6395"/>
    <cellStyle name="Comma 5 5 2 2 2 2 2" xfId="16876"/>
    <cellStyle name="Comma 5 5 2 2 2 3" xfId="11201"/>
    <cellStyle name="Comma 5 5 2 2 2 4" xfId="14001"/>
    <cellStyle name="Comma 5 5 2 2 2 5" xfId="15342"/>
    <cellStyle name="Comma 5 5 2 2 3" xfId="1615"/>
    <cellStyle name="Comma 5 5 2 2 3 2" xfId="6396"/>
    <cellStyle name="Comma 5 5 2 2 3 2 2" xfId="16877"/>
    <cellStyle name="Comma 5 5 2 2 3 3" xfId="11202"/>
    <cellStyle name="Comma 5 5 2 2 3 4" xfId="14002"/>
    <cellStyle name="Comma 5 5 2 2 3 5" xfId="15343"/>
    <cellStyle name="Comma 5 5 2 2 4" xfId="5539"/>
    <cellStyle name="Comma 5 5 2 2 4 2" xfId="15994"/>
    <cellStyle name="Comma 5 5 2 2 5" xfId="11200"/>
    <cellStyle name="Comma 5 5 2 2 6" xfId="14000"/>
    <cellStyle name="Comma 5 5 2 2 7" xfId="14490"/>
    <cellStyle name="Comma 5 5 2 3" xfId="484"/>
    <cellStyle name="Comma 5 5 2 3 2" xfId="1616"/>
    <cellStyle name="Comma 5 5 2 3 2 2" xfId="6397"/>
    <cellStyle name="Comma 5 5 2 3 2 2 2" xfId="16878"/>
    <cellStyle name="Comma 5 5 2 3 2 3" xfId="11204"/>
    <cellStyle name="Comma 5 5 2 3 2 4" xfId="14004"/>
    <cellStyle name="Comma 5 5 2 3 2 5" xfId="15344"/>
    <cellStyle name="Comma 5 5 2 3 3" xfId="1617"/>
    <cellStyle name="Comma 5 5 2 3 3 2" xfId="6398"/>
    <cellStyle name="Comma 5 5 2 3 3 2 2" xfId="16879"/>
    <cellStyle name="Comma 5 5 2 3 3 3" xfId="11205"/>
    <cellStyle name="Comma 5 5 2 3 3 4" xfId="14005"/>
    <cellStyle name="Comma 5 5 2 3 3 5" xfId="15345"/>
    <cellStyle name="Comma 5 5 2 3 4" xfId="5540"/>
    <cellStyle name="Comma 5 5 2 3 4 2" xfId="15995"/>
    <cellStyle name="Comma 5 5 2 3 5" xfId="11203"/>
    <cellStyle name="Comma 5 5 2 3 6" xfId="14003"/>
    <cellStyle name="Comma 5 5 2 3 7" xfId="14491"/>
    <cellStyle name="Comma 5 5 2 4" xfId="1618"/>
    <cellStyle name="Comma 5 5 2 4 2" xfId="6399"/>
    <cellStyle name="Comma 5 5 2 4 2 2" xfId="16880"/>
    <cellStyle name="Comma 5 5 2 4 3" xfId="11206"/>
    <cellStyle name="Comma 5 5 2 4 4" xfId="14006"/>
    <cellStyle name="Comma 5 5 2 4 5" xfId="15346"/>
    <cellStyle name="Comma 5 5 2 5" xfId="1619"/>
    <cellStyle name="Comma 5 5 2 5 2" xfId="6400"/>
    <cellStyle name="Comma 5 5 2 5 2 2" xfId="16881"/>
    <cellStyle name="Comma 5 5 2 5 3" xfId="11207"/>
    <cellStyle name="Comma 5 5 2 5 4" xfId="14007"/>
    <cellStyle name="Comma 5 5 2 5 5" xfId="15347"/>
    <cellStyle name="Comma 5 5 2 6" xfId="5538"/>
    <cellStyle name="Comma 5 5 2 6 2" xfId="15993"/>
    <cellStyle name="Comma 5 5 2 7" xfId="11199"/>
    <cellStyle name="Comma 5 5 2 8" xfId="13999"/>
    <cellStyle name="Comma 5 5 2 9" xfId="14489"/>
    <cellStyle name="Comma 5 5 3" xfId="485"/>
    <cellStyle name="Comma 5 5 3 2" xfId="1620"/>
    <cellStyle name="Comma 5 5 3 2 2" xfId="6401"/>
    <cellStyle name="Comma 5 5 3 2 2 2" xfId="16882"/>
    <cellStyle name="Comma 5 5 3 2 3" xfId="11209"/>
    <cellStyle name="Comma 5 5 3 2 4" xfId="14009"/>
    <cellStyle name="Comma 5 5 3 2 5" xfId="15348"/>
    <cellStyle name="Comma 5 5 3 3" xfId="1621"/>
    <cellStyle name="Comma 5 5 3 3 2" xfId="6402"/>
    <cellStyle name="Comma 5 5 3 3 2 2" xfId="16883"/>
    <cellStyle name="Comma 5 5 3 3 3" xfId="11210"/>
    <cellStyle name="Comma 5 5 3 3 4" xfId="14010"/>
    <cellStyle name="Comma 5 5 3 3 5" xfId="15349"/>
    <cellStyle name="Comma 5 5 3 4" xfId="5541"/>
    <cellStyle name="Comma 5 5 3 4 2" xfId="15996"/>
    <cellStyle name="Comma 5 5 3 5" xfId="11208"/>
    <cellStyle name="Comma 5 5 3 6" xfId="14008"/>
    <cellStyle name="Comma 5 5 3 7" xfId="14492"/>
    <cellStyle name="Comma 5 5 4" xfId="486"/>
    <cellStyle name="Comma 5 5 4 2" xfId="1622"/>
    <cellStyle name="Comma 5 5 4 2 2" xfId="6403"/>
    <cellStyle name="Comma 5 5 4 2 2 2" xfId="16884"/>
    <cellStyle name="Comma 5 5 4 2 3" xfId="11212"/>
    <cellStyle name="Comma 5 5 4 2 4" xfId="14012"/>
    <cellStyle name="Comma 5 5 4 2 5" xfId="15350"/>
    <cellStyle name="Comma 5 5 4 3" xfId="1623"/>
    <cellStyle name="Comma 5 5 4 3 2" xfId="6404"/>
    <cellStyle name="Comma 5 5 4 3 2 2" xfId="16885"/>
    <cellStyle name="Comma 5 5 4 3 3" xfId="11213"/>
    <cellStyle name="Comma 5 5 4 3 4" xfId="14013"/>
    <cellStyle name="Comma 5 5 4 3 5" xfId="15351"/>
    <cellStyle name="Comma 5 5 4 4" xfId="5542"/>
    <cellStyle name="Comma 5 5 4 4 2" xfId="15997"/>
    <cellStyle name="Comma 5 5 4 5" xfId="11211"/>
    <cellStyle name="Comma 5 5 4 6" xfId="14011"/>
    <cellStyle name="Comma 5 5 4 7" xfId="14493"/>
    <cellStyle name="Comma 5 5 5" xfId="1624"/>
    <cellStyle name="Comma 5 5 5 2" xfId="6405"/>
    <cellStyle name="Comma 5 5 5 2 2" xfId="16886"/>
    <cellStyle name="Comma 5 5 5 3" xfId="11214"/>
    <cellStyle name="Comma 5 5 5 4" xfId="14014"/>
    <cellStyle name="Comma 5 5 5 5" xfId="15352"/>
    <cellStyle name="Comma 5 5 6" xfId="1625"/>
    <cellStyle name="Comma 5 5 6 2" xfId="6406"/>
    <cellStyle name="Comma 5 5 6 2 2" xfId="16887"/>
    <cellStyle name="Comma 5 5 6 3" xfId="11215"/>
    <cellStyle name="Comma 5 5 6 4" xfId="14015"/>
    <cellStyle name="Comma 5 5 6 5" xfId="15353"/>
    <cellStyle name="Comma 5 5 7" xfId="5537"/>
    <cellStyle name="Comma 5 5 7 2" xfId="15992"/>
    <cellStyle name="Comma 5 5 8" xfId="11198"/>
    <cellStyle name="Comma 5 5 9" xfId="13998"/>
    <cellStyle name="Comma 5 6" xfId="487"/>
    <cellStyle name="Comma 5 6 2" xfId="488"/>
    <cellStyle name="Comma 5 6 2 2" xfId="1626"/>
    <cellStyle name="Comma 5 6 2 2 2" xfId="6407"/>
    <cellStyle name="Comma 5 6 2 2 2 2" xfId="16888"/>
    <cellStyle name="Comma 5 6 2 2 3" xfId="11218"/>
    <cellStyle name="Comma 5 6 2 2 4" xfId="14018"/>
    <cellStyle name="Comma 5 6 2 2 5" xfId="15354"/>
    <cellStyle name="Comma 5 6 2 3" xfId="1627"/>
    <cellStyle name="Comma 5 6 2 3 2" xfId="6408"/>
    <cellStyle name="Comma 5 6 2 3 2 2" xfId="16889"/>
    <cellStyle name="Comma 5 6 2 3 3" xfId="11219"/>
    <cellStyle name="Comma 5 6 2 3 4" xfId="14019"/>
    <cellStyle name="Comma 5 6 2 3 5" xfId="15355"/>
    <cellStyle name="Comma 5 6 2 4" xfId="5544"/>
    <cellStyle name="Comma 5 6 2 4 2" xfId="15999"/>
    <cellStyle name="Comma 5 6 2 5" xfId="11217"/>
    <cellStyle name="Comma 5 6 2 6" xfId="14017"/>
    <cellStyle name="Comma 5 6 2 7" xfId="14495"/>
    <cellStyle name="Comma 5 6 3" xfId="489"/>
    <cellStyle name="Comma 5 6 3 2" xfId="1628"/>
    <cellStyle name="Comma 5 6 3 2 2" xfId="6409"/>
    <cellStyle name="Comma 5 6 3 2 2 2" xfId="16890"/>
    <cellStyle name="Comma 5 6 3 2 3" xfId="11221"/>
    <cellStyle name="Comma 5 6 3 2 4" xfId="14021"/>
    <cellStyle name="Comma 5 6 3 2 5" xfId="15356"/>
    <cellStyle name="Comma 5 6 3 3" xfId="1629"/>
    <cellStyle name="Comma 5 6 3 3 2" xfId="6410"/>
    <cellStyle name="Comma 5 6 3 3 2 2" xfId="16891"/>
    <cellStyle name="Comma 5 6 3 3 3" xfId="11222"/>
    <cellStyle name="Comma 5 6 3 3 4" xfId="14022"/>
    <cellStyle name="Comma 5 6 3 3 5" xfId="15357"/>
    <cellStyle name="Comma 5 6 3 4" xfId="5545"/>
    <cellStyle name="Comma 5 6 3 4 2" xfId="16000"/>
    <cellStyle name="Comma 5 6 3 5" xfId="11220"/>
    <cellStyle name="Comma 5 6 3 6" xfId="14020"/>
    <cellStyle name="Comma 5 6 3 7" xfId="14496"/>
    <cellStyle name="Comma 5 6 4" xfId="1630"/>
    <cellStyle name="Comma 5 6 4 2" xfId="6411"/>
    <cellStyle name="Comma 5 6 4 2 2" xfId="16892"/>
    <cellStyle name="Comma 5 6 4 3" xfId="11223"/>
    <cellStyle name="Comma 5 6 4 4" xfId="14023"/>
    <cellStyle name="Comma 5 6 4 5" xfId="15358"/>
    <cellStyle name="Comma 5 6 5" xfId="1631"/>
    <cellStyle name="Comma 5 6 5 2" xfId="6412"/>
    <cellStyle name="Comma 5 6 5 2 2" xfId="16893"/>
    <cellStyle name="Comma 5 6 5 3" xfId="11224"/>
    <cellStyle name="Comma 5 6 5 4" xfId="14024"/>
    <cellStyle name="Comma 5 6 5 5" xfId="15359"/>
    <cellStyle name="Comma 5 6 6" xfId="5543"/>
    <cellStyle name="Comma 5 6 6 2" xfId="15998"/>
    <cellStyle name="Comma 5 6 7" xfId="11216"/>
    <cellStyle name="Comma 5 6 8" xfId="14016"/>
    <cellStyle name="Comma 5 6 9" xfId="14494"/>
    <cellStyle name="Comma 5 7" xfId="490"/>
    <cellStyle name="Comma 5 7 2" xfId="1632"/>
    <cellStyle name="Comma 5 7 2 2" xfId="6413"/>
    <cellStyle name="Comma 5 7 2 2 2" xfId="16894"/>
    <cellStyle name="Comma 5 7 2 3" xfId="11226"/>
    <cellStyle name="Comma 5 7 2 4" xfId="14026"/>
    <cellStyle name="Comma 5 7 2 5" xfId="15360"/>
    <cellStyle name="Comma 5 7 3" xfId="1633"/>
    <cellStyle name="Comma 5 7 3 2" xfId="6414"/>
    <cellStyle name="Comma 5 7 3 2 2" xfId="16895"/>
    <cellStyle name="Comma 5 7 3 3" xfId="11227"/>
    <cellStyle name="Comma 5 7 3 4" xfId="14027"/>
    <cellStyle name="Comma 5 7 3 5" xfId="15361"/>
    <cellStyle name="Comma 5 7 4" xfId="5546"/>
    <cellStyle name="Comma 5 7 4 2" xfId="16001"/>
    <cellStyle name="Comma 5 7 5" xfId="11225"/>
    <cellStyle name="Comma 5 7 6" xfId="14025"/>
    <cellStyle name="Comma 5 7 7" xfId="14497"/>
    <cellStyle name="Comma 5 8" xfId="491"/>
    <cellStyle name="Comma 5 8 2" xfId="1634"/>
    <cellStyle name="Comma 5 8 2 2" xfId="6415"/>
    <cellStyle name="Comma 5 8 2 2 2" xfId="16896"/>
    <cellStyle name="Comma 5 8 2 3" xfId="11229"/>
    <cellStyle name="Comma 5 8 2 4" xfId="14029"/>
    <cellStyle name="Comma 5 8 2 5" xfId="15362"/>
    <cellStyle name="Comma 5 8 3" xfId="1635"/>
    <cellStyle name="Comma 5 8 3 2" xfId="6416"/>
    <cellStyle name="Comma 5 8 3 2 2" xfId="16897"/>
    <cellStyle name="Comma 5 8 3 3" xfId="11230"/>
    <cellStyle name="Comma 5 8 3 4" xfId="14030"/>
    <cellStyle name="Comma 5 8 3 5" xfId="15363"/>
    <cellStyle name="Comma 5 8 4" xfId="5547"/>
    <cellStyle name="Comma 5 8 4 2" xfId="16002"/>
    <cellStyle name="Comma 5 8 5" xfId="11228"/>
    <cellStyle name="Comma 5 8 6" xfId="14028"/>
    <cellStyle name="Comma 5 8 7" xfId="14498"/>
    <cellStyle name="Comma 5 9" xfId="633"/>
    <cellStyle name="Comma 5 9 2" xfId="1636"/>
    <cellStyle name="Comma 5 9 2 2" xfId="6493"/>
    <cellStyle name="Comma 5 9 2 2 2" xfId="17068"/>
    <cellStyle name="Comma 5 9 2 3" xfId="11232"/>
    <cellStyle name="Comma 5 9 2 4" xfId="14032"/>
    <cellStyle name="Comma 5 9 2 5" xfId="15449"/>
    <cellStyle name="Comma 5 9 3" xfId="3776"/>
    <cellStyle name="Comma 5 9 3 2" xfId="6736"/>
    <cellStyle name="Comma 5 9 3 2 2" xfId="17296"/>
    <cellStyle name="Comma 5 9 3 3" xfId="11233"/>
    <cellStyle name="Comma 5 9 3 4" xfId="14033"/>
    <cellStyle name="Comma 5 9 3 5" xfId="15500"/>
    <cellStyle name="Comma 5 9 4" xfId="6417"/>
    <cellStyle name="Comma 5 9 4 2" xfId="11234"/>
    <cellStyle name="Comma 5 9 4 3" xfId="14034"/>
    <cellStyle name="Comma 5 9 4 4" xfId="16898"/>
    <cellStyle name="Comma 5 9 5" xfId="11231"/>
    <cellStyle name="Comma 5 9 6" xfId="14031"/>
    <cellStyle name="Comma 5 9 7" xfId="15364"/>
    <cellStyle name="Comma 50" xfId="6589"/>
    <cellStyle name="Comma 50 2" xfId="15490"/>
    <cellStyle name="Comma 51" xfId="12566"/>
    <cellStyle name="Comma 51 2" xfId="16915"/>
    <cellStyle name="Comma 52" xfId="14064"/>
    <cellStyle name="Comma 53" xfId="2375"/>
    <cellStyle name="Comma 53 2" xfId="6494"/>
    <cellStyle name="Comma 53 2 2" xfId="17069"/>
    <cellStyle name="Comma 53 3" xfId="11235"/>
    <cellStyle name="Comma 53 4" xfId="14035"/>
    <cellStyle name="Comma 53 5" xfId="15450"/>
    <cellStyle name="Comma 6" xfId="492"/>
    <cellStyle name="Comma 6 2" xfId="1637"/>
    <cellStyle name="Comma 6 2 2" xfId="3817"/>
    <cellStyle name="Comma 6 2 2 2" xfId="11238"/>
    <cellStyle name="Comma 6 2 2 3" xfId="14038"/>
    <cellStyle name="Comma 6 2 2 4" xfId="16899"/>
    <cellStyle name="Comma 6 2 3" xfId="6418"/>
    <cellStyle name="Comma 6 2 3 2" xfId="11239"/>
    <cellStyle name="Comma 6 2 3 3" xfId="14039"/>
    <cellStyle name="Comma 6 2 3 4" xfId="17104"/>
    <cellStyle name="Comma 6 2 4" xfId="11237"/>
    <cellStyle name="Comma 6 2 5" xfId="14037"/>
    <cellStyle name="Comma 6 2 6" xfId="15365"/>
    <cellStyle name="Comma 6 3" xfId="1638"/>
    <cellStyle name="Comma 6 3 2" xfId="3822"/>
    <cellStyle name="Comma 6 3 2 2" xfId="11241"/>
    <cellStyle name="Comma 6 3 2 3" xfId="14041"/>
    <cellStyle name="Comma 6 3 2 4" xfId="16900"/>
    <cellStyle name="Comma 6 3 3" xfId="6419"/>
    <cellStyle name="Comma 6 3 3 2" xfId="11242"/>
    <cellStyle name="Comma 6 3 3 3" xfId="14042"/>
    <cellStyle name="Comma 6 3 3 4" xfId="17103"/>
    <cellStyle name="Comma 6 3 4" xfId="11240"/>
    <cellStyle name="Comma 6 3 5" xfId="14040"/>
    <cellStyle name="Comma 6 3 6" xfId="15366"/>
    <cellStyle name="Comma 6 4" xfId="2376"/>
    <cellStyle name="Comma 6 4 2" xfId="6495"/>
    <cellStyle name="Comma 6 4 2 2" xfId="17070"/>
    <cellStyle name="Comma 6 4 3" xfId="11243"/>
    <cellStyle name="Comma 6 4 4" xfId="14043"/>
    <cellStyle name="Comma 6 4 5" xfId="15451"/>
    <cellStyle name="Comma 6 5" xfId="3798"/>
    <cellStyle name="Comma 6 5 2" xfId="6868"/>
    <cellStyle name="Comma 6 5 3" xfId="11244"/>
    <cellStyle name="Comma 6 5 4" xfId="14044"/>
    <cellStyle name="Comma 6 5 5" xfId="15513"/>
    <cellStyle name="Comma 6 6" xfId="5548"/>
    <cellStyle name="Comma 6 6 2" xfId="11245"/>
    <cellStyle name="Comma 6 6 3" xfId="14045"/>
    <cellStyle name="Comma 6 6 4" xfId="16003"/>
    <cellStyle name="Comma 6 7" xfId="11236"/>
    <cellStyle name="Comma 6 7 2" xfId="17135"/>
    <cellStyle name="Comma 6 8" xfId="14036"/>
    <cellStyle name="Comma 6 9" xfId="14499"/>
    <cellStyle name="Comma 7" xfId="1647"/>
    <cellStyle name="Comma 7 2" xfId="2377"/>
    <cellStyle name="Comma 7 2 2" xfId="3876"/>
    <cellStyle name="Comma 7 2 2 2" xfId="6821"/>
    <cellStyle name="Comma 7 2 2 2 2" xfId="17301"/>
    <cellStyle name="Comma 7 2 2 3" xfId="11248"/>
    <cellStyle name="Comma 7 2 2 4" xfId="14048"/>
    <cellStyle name="Comma 7 2 2 5" xfId="15510"/>
    <cellStyle name="Comma 7 2 3" xfId="6440"/>
    <cellStyle name="Comma 7 2 3 2" xfId="16922"/>
    <cellStyle name="Comma 7 2 4" xfId="11247"/>
    <cellStyle name="Comma 7 2 5" xfId="14047"/>
    <cellStyle name="Comma 7 2 6" xfId="15387"/>
    <cellStyle name="Comma 7 3" xfId="6428"/>
    <cellStyle name="Comma 7 3 2" xfId="16909"/>
    <cellStyle name="Comma 7 4" xfId="11246"/>
    <cellStyle name="Comma 7 5" xfId="14046"/>
    <cellStyle name="Comma 7 6" xfId="15376"/>
    <cellStyle name="Comma 8" xfId="2378"/>
    <cellStyle name="Comma 8 2" xfId="3875"/>
    <cellStyle name="Comma 8 2 2" xfId="6822"/>
    <cellStyle name="Comma 8 2 2 2" xfId="17302"/>
    <cellStyle name="Comma 8 2 3" xfId="11250"/>
    <cellStyle name="Comma 8 2 4" xfId="14050"/>
    <cellStyle name="Comma 8 2 5" xfId="15511"/>
    <cellStyle name="Comma 8 3" xfId="6439"/>
    <cellStyle name="Comma 8 3 2" xfId="16921"/>
    <cellStyle name="Comma 8 4" xfId="11249"/>
    <cellStyle name="Comma 8 4 2" xfId="17078"/>
    <cellStyle name="Comma 8 5" xfId="14049"/>
    <cellStyle name="Comma 8 5 2" xfId="17105"/>
    <cellStyle name="Comma 8 6" xfId="15386"/>
    <cellStyle name="Comma 9" xfId="2379"/>
    <cellStyle name="Comma 9 2" xfId="3979"/>
    <cellStyle name="Comma 9 2 2" xfId="6823"/>
    <cellStyle name="Comma 9 2 2 2" xfId="17303"/>
    <cellStyle name="Comma 9 2 3" xfId="11252"/>
    <cellStyle name="Comma 9 2 4" xfId="14052"/>
    <cellStyle name="Comma 9 2 5" xfId="15512"/>
    <cellStyle name="Comma 9 3" xfId="6445"/>
    <cellStyle name="Comma 9 3 2" xfId="16933"/>
    <cellStyle name="Comma 9 4" xfId="11251"/>
    <cellStyle name="Comma 9 4 2" xfId="17213"/>
    <cellStyle name="Comma 9 5" xfId="14051"/>
    <cellStyle name="Comma 9 6" xfId="15392"/>
    <cellStyle name="Comma0" xfId="493"/>
    <cellStyle name="Comma0 2" xfId="494"/>
    <cellStyle name="Comma0 2 2" xfId="495"/>
    <cellStyle name="Comma0 3" xfId="496"/>
    <cellStyle name="Comment" xfId="1795"/>
    <cellStyle name="Control Check" xfId="1796"/>
    <cellStyle name="Control Check 2" xfId="6496"/>
    <cellStyle name="Control Check 2 2" xfId="17072"/>
    <cellStyle name="Control Check 3" xfId="11253"/>
    <cellStyle name="Control Check 4" xfId="14053"/>
    <cellStyle name="Control Check 5" xfId="15452"/>
    <cellStyle name="control table footer 1" xfId="1797"/>
    <cellStyle name="control table header 1" xfId="1798"/>
    <cellStyle name="Curren - Style1" xfId="1799"/>
    <cellStyle name="Curren - Style4" xfId="1800"/>
    <cellStyle name="Currency 2" xfId="674"/>
    <cellStyle name="Currency 2 2" xfId="6436"/>
    <cellStyle name="Currency 2 2 2" xfId="16918"/>
    <cellStyle name="Currency 2 3" xfId="11254"/>
    <cellStyle name="Currency 2 4" xfId="14054"/>
    <cellStyle name="Currency 2 5" xfId="15384"/>
    <cellStyle name="Currency 3" xfId="675"/>
    <cellStyle name="Currency 3 2" xfId="6437"/>
    <cellStyle name="Currency 3 2 2" xfId="16919"/>
    <cellStyle name="Currency 3 3" xfId="11255"/>
    <cellStyle name="Currency 3 4" xfId="14055"/>
    <cellStyle name="Currency 3 5" xfId="15385"/>
    <cellStyle name="Currency 4" xfId="3672"/>
    <cellStyle name="Currency 4 2" xfId="6497"/>
    <cellStyle name="Currency 4 2 2" xfId="17073"/>
    <cellStyle name="Currency 4 3" xfId="11256"/>
    <cellStyle name="Currency 4 3 2" xfId="17232"/>
    <cellStyle name="Currency 4 4" xfId="14056"/>
    <cellStyle name="Currency 4 5" xfId="15453"/>
    <cellStyle name="Currency 5" xfId="6872"/>
    <cellStyle name="Currency 5 2" xfId="15517"/>
    <cellStyle name="Currency 6" xfId="6869"/>
    <cellStyle name="Currency 6 2" xfId="15514"/>
    <cellStyle name="Currency0" xfId="497"/>
    <cellStyle name="Currency0 2" xfId="498"/>
    <cellStyle name="Currency0 2 2" xfId="499"/>
    <cellStyle name="Currency0 3" xfId="500"/>
    <cellStyle name="Data" xfId="1801"/>
    <cellStyle name="Date" xfId="501"/>
    <cellStyle name="Date 2" xfId="502"/>
    <cellStyle name="Date 2 2" xfId="503"/>
    <cellStyle name="Date 3" xfId="504"/>
    <cellStyle name="Date 3 2" xfId="3561"/>
    <cellStyle name="Date 3 3" xfId="1802"/>
    <cellStyle name="Date_1" xfId="1803"/>
    <cellStyle name="Date-day" xfId="2380"/>
    <cellStyle name="Date-month" xfId="2381"/>
    <cellStyle name="Date-short" xfId="2382"/>
    <cellStyle name="Date-weekday" xfId="2383"/>
    <cellStyle name="Date-year" xfId="2384"/>
    <cellStyle name="Default Column Data" xfId="505"/>
    <cellStyle name="Deviant" xfId="1804"/>
    <cellStyle name="Deviant 2" xfId="1805"/>
    <cellStyle name="Dezimal [0]_Compiling Utility Macros" xfId="1806"/>
    <cellStyle name="Dezimal 2" xfId="3642"/>
    <cellStyle name="Dezimal 2 2" xfId="6498"/>
    <cellStyle name="Dezimal 2 2 2" xfId="17074"/>
    <cellStyle name="Dezimal 2 3" xfId="11257"/>
    <cellStyle name="Dezimal 2 3 2" xfId="17214"/>
    <cellStyle name="Dezimal 2 4" xfId="14057"/>
    <cellStyle name="Dezimal 2 5" xfId="15454"/>
    <cellStyle name="Dezimal 3" xfId="3643"/>
    <cellStyle name="Dezimal 3 2" xfId="6499"/>
    <cellStyle name="Dezimal 3 2 2" xfId="17075"/>
    <cellStyle name="Dezimal 3 3" xfId="11258"/>
    <cellStyle name="Dezimal 3 3 2" xfId="17233"/>
    <cellStyle name="Dezimal 3 4" xfId="14058"/>
    <cellStyle name="Dezimal 3 5" xfId="15455"/>
    <cellStyle name="Dezimal_Compiling Utility Macros" xfId="1807"/>
    <cellStyle name="Digest heading 1" xfId="3644"/>
    <cellStyle name="Digest heading 2" xfId="3645"/>
    <cellStyle name="Digest heading 3" xfId="3646"/>
    <cellStyle name="diskette" xfId="506"/>
    <cellStyle name="Effect Symbol" xfId="1808"/>
    <cellStyle name="Eingabe 2" xfId="3647"/>
    <cellStyle name="Eingabe 2 2" xfId="4167"/>
    <cellStyle name="Eingabe 2 2 2" xfId="4507"/>
    <cellStyle name="Eingabe 2 2 2 2" xfId="8007"/>
    <cellStyle name="Eingabe 2 2 2 3" xfId="8751"/>
    <cellStyle name="Eingabe 2 2 2 4" xfId="7423"/>
    <cellStyle name="Eingabe 2 2 3" xfId="4636"/>
    <cellStyle name="Eingabe 2 2 3 2" xfId="8122"/>
    <cellStyle name="Eingabe 2 2 3 3" xfId="8868"/>
    <cellStyle name="Eingabe 2 2 3 4" xfId="7552"/>
    <cellStyle name="Eingabe 2 2 4" xfId="4754"/>
    <cellStyle name="Eingabe 2 2 4 2" xfId="8235"/>
    <cellStyle name="Eingabe 2 2 4 3" xfId="8981"/>
    <cellStyle name="Eingabe 2 2 4 4" xfId="6990"/>
    <cellStyle name="Eingabe 2 2 5" xfId="4302"/>
    <cellStyle name="Eingabe 2 2 5 2" xfId="7808"/>
    <cellStyle name="Eingabe 2 2 5 3" xfId="8552"/>
    <cellStyle name="Eingabe 2 2 5 4" xfId="9269"/>
    <cellStyle name="Eingabe 2 2 6" xfId="7682"/>
    <cellStyle name="Eingabe 2 2 7" xfId="8441"/>
    <cellStyle name="Eingabe 2 2 8" xfId="7252"/>
    <cellStyle name="Eingabe 2 3" xfId="6636"/>
    <cellStyle name="Eingabe 2 3 2" xfId="8347"/>
    <cellStyle name="Eingabe 2 3 3" xfId="9100"/>
    <cellStyle name="Eingabe 2 3 4" xfId="7519"/>
    <cellStyle name="Eingabe 2 4" xfId="17076"/>
    <cellStyle name="Entry" xfId="2385"/>
    <cellStyle name="Ergebnis 2" xfId="3648"/>
    <cellStyle name="Ergebnis 2 10" xfId="7211"/>
    <cellStyle name="Ergebnis 2 11" xfId="17077"/>
    <cellStyle name="Ergebnis 2 2" xfId="4168"/>
    <cellStyle name="Ergebnis 2 2 10" xfId="17271"/>
    <cellStyle name="Ergebnis 2 2 2" xfId="4508"/>
    <cellStyle name="Ergebnis 2 2 2 2" xfId="8008"/>
    <cellStyle name="Ergebnis 2 2 2 3" xfId="8752"/>
    <cellStyle name="Ergebnis 2 2 2 4" xfId="7422"/>
    <cellStyle name="Ergebnis 2 2 3" xfId="4637"/>
    <cellStyle name="Ergebnis 2 2 3 2" xfId="8123"/>
    <cellStyle name="Ergebnis 2 2 3 3" xfId="8869"/>
    <cellStyle name="Ergebnis 2 2 3 4" xfId="7360"/>
    <cellStyle name="Ergebnis 2 2 4" xfId="4755"/>
    <cellStyle name="Ergebnis 2 2 4 2" xfId="8236"/>
    <cellStyle name="Ergebnis 2 2 4 3" xfId="8982"/>
    <cellStyle name="Ergebnis 2 2 4 4" xfId="7513"/>
    <cellStyle name="Ergebnis 2 2 5" xfId="4258"/>
    <cellStyle name="Ergebnis 2 2 5 2" xfId="7769"/>
    <cellStyle name="Ergebnis 2 2 5 3" xfId="8513"/>
    <cellStyle name="Ergebnis 2 2 5 4" xfId="7473"/>
    <cellStyle name="Ergebnis 2 2 6" xfId="6670"/>
    <cellStyle name="Ergebnis 2 2 6 2" xfId="8381"/>
    <cellStyle name="Ergebnis 2 2 6 3" xfId="9134"/>
    <cellStyle name="Ergebnis 2 2 6 4" xfId="6985"/>
    <cellStyle name="Ergebnis 2 2 7" xfId="7683"/>
    <cellStyle name="Ergebnis 2 2 8" xfId="7090"/>
    <cellStyle name="Ergebnis 2 2 9" xfId="7066"/>
    <cellStyle name="Ergebnis 2 3" xfId="4366"/>
    <cellStyle name="Ergebnis 2 3 2" xfId="7870"/>
    <cellStyle name="Ergebnis 2 3 3" xfId="8614"/>
    <cellStyle name="Ergebnis 2 3 4" xfId="9328"/>
    <cellStyle name="Ergebnis 2 4" xfId="4304"/>
    <cellStyle name="Ergebnis 2 4 2" xfId="7810"/>
    <cellStyle name="Ergebnis 2 4 3" xfId="8554"/>
    <cellStyle name="Ergebnis 2 4 4" xfId="7598"/>
    <cellStyle name="Ergebnis 2 5" xfId="4391"/>
    <cellStyle name="Ergebnis 2 5 2" xfId="7894"/>
    <cellStyle name="Ergebnis 2 5 3" xfId="8638"/>
    <cellStyle name="Ergebnis 2 5 4" xfId="9251"/>
    <cellStyle name="Ergebnis 2 6" xfId="4417"/>
    <cellStyle name="Ergebnis 2 6 2" xfId="7920"/>
    <cellStyle name="Ergebnis 2 6 3" xfId="8664"/>
    <cellStyle name="Ergebnis 2 6 4" xfId="9318"/>
    <cellStyle name="Ergebnis 2 7" xfId="6635"/>
    <cellStyle name="Ergebnis 2 7 2" xfId="8346"/>
    <cellStyle name="Ergebnis 2 7 3" xfId="9099"/>
    <cellStyle name="Ergebnis 2 7 4" xfId="7071"/>
    <cellStyle name="Ergebnis 2 8" xfId="7278"/>
    <cellStyle name="Ergebnis 2 9" xfId="6918"/>
    <cellStyle name="Erklärender Text 2" xfId="3649"/>
    <cellStyle name="ERRORS" xfId="1809"/>
    <cellStyle name="Euro" xfId="507"/>
    <cellStyle name="Euro 2" xfId="748"/>
    <cellStyle name="Euro 3" xfId="1810"/>
    <cellStyle name="Exception" xfId="1811"/>
    <cellStyle name="Explanatory Text" xfId="700" builtinId="53" customBuiltin="1"/>
    <cellStyle name="Explanatory Text 10" xfId="2386"/>
    <cellStyle name="Explanatory Text 11" xfId="2387"/>
    <cellStyle name="Explanatory Text 12" xfId="2388"/>
    <cellStyle name="Explanatory Text 13" xfId="2389"/>
    <cellStyle name="Explanatory Text 14" xfId="2390"/>
    <cellStyle name="Explanatory Text 15" xfId="2391"/>
    <cellStyle name="Explanatory Text 2" xfId="508"/>
    <cellStyle name="Explanatory Text 3" xfId="1812"/>
    <cellStyle name="Explanatory Text 4" xfId="1813"/>
    <cellStyle name="Explanatory Text 5" xfId="2392"/>
    <cellStyle name="Explanatory Text 6" xfId="2393"/>
    <cellStyle name="Explanatory Text 7" xfId="2394"/>
    <cellStyle name="Explanatory Text 8" xfId="2395"/>
    <cellStyle name="Explanatory Text 9" xfId="2396"/>
    <cellStyle name="External Links" xfId="1814"/>
    <cellStyle name="External Links 2" xfId="1815"/>
    <cellStyle name="Extra Large" xfId="1816"/>
    <cellStyle name="EY House" xfId="1817"/>
    <cellStyle name="EY%colcalc" xfId="1818"/>
    <cellStyle name="EY%input" xfId="1819"/>
    <cellStyle name="EY%rowcalc" xfId="1820"/>
    <cellStyle name="EY0dp" xfId="1821"/>
    <cellStyle name="EY1dp" xfId="1822"/>
    <cellStyle name="EY2dp" xfId="1823"/>
    <cellStyle name="EY3dp" xfId="1824"/>
    <cellStyle name="EYColumnHeading" xfId="1825"/>
    <cellStyle name="EYHeading1" xfId="1826"/>
    <cellStyle name="EYheading2" xfId="1827"/>
    <cellStyle name="EYheading3" xfId="1828"/>
    <cellStyle name="EYnumber" xfId="1829"/>
    <cellStyle name="EYnumber 2" xfId="1830"/>
    <cellStyle name="EYnumber 2 2" xfId="6504"/>
    <cellStyle name="EYnumber 2 2 2" xfId="17081"/>
    <cellStyle name="EYnumber 2 3" xfId="11260"/>
    <cellStyle name="EYnumber 2 4" xfId="14060"/>
    <cellStyle name="EYnumber 2 5" xfId="15458"/>
    <cellStyle name="EYnumber 3" xfId="6503"/>
    <cellStyle name="EYnumber 3 2" xfId="17080"/>
    <cellStyle name="EYnumber 4" xfId="11259"/>
    <cellStyle name="EYnumber 5" xfId="14059"/>
    <cellStyle name="EYnumber 6" xfId="15457"/>
    <cellStyle name="EYnumber_2" xfId="1831"/>
    <cellStyle name="EYSheetHeader1" xfId="1832"/>
    <cellStyle name="EYtext" xfId="1833"/>
    <cellStyle name="F0 - Style2" xfId="3543"/>
    <cellStyle name="Factor" xfId="1834"/>
    <cellStyle name="Factor 2" xfId="1835"/>
    <cellStyle name="Feed Label" xfId="1836"/>
    <cellStyle name="Feeder Field" xfId="1837"/>
    <cellStyle name="Feeder Field 2" xfId="4169"/>
    <cellStyle name="Feeder Field 2 2" xfId="4509"/>
    <cellStyle name="Feeder Field 2 2 2" xfId="8009"/>
    <cellStyle name="Feeder Field 2 2 3" xfId="8753"/>
    <cellStyle name="Feeder Field 2 2 4" xfId="7583"/>
    <cellStyle name="Feeder Field 2 3" xfId="4638"/>
    <cellStyle name="Feeder Field 2 3 2" xfId="8124"/>
    <cellStyle name="Feeder Field 2 3 3" xfId="8870"/>
    <cellStyle name="Feeder Field 2 3 4" xfId="7359"/>
    <cellStyle name="Feeder Field 2 4" xfId="4756"/>
    <cellStyle name="Feeder Field 2 4 2" xfId="8237"/>
    <cellStyle name="Feeder Field 2 4 3" xfId="8983"/>
    <cellStyle name="Feeder Field 2 4 4" xfId="7011"/>
    <cellStyle name="Feeder Field 2 5" xfId="4363"/>
    <cellStyle name="Feeder Field 2 5 2" xfId="7867"/>
    <cellStyle name="Feeder Field 2 5 3" xfId="8611"/>
    <cellStyle name="Feeder Field 2 5 4" xfId="9274"/>
    <cellStyle name="Feeder Field 2 6" xfId="7684"/>
    <cellStyle name="Feeder Field 2 7" xfId="8430"/>
    <cellStyle name="Feeder Field 2 8" xfId="8481"/>
    <cellStyle name="Feeder Field 3" xfId="6617"/>
    <cellStyle name="Feeder Field 3 2" xfId="8329"/>
    <cellStyle name="Feeder Field 3 3" xfId="9081"/>
    <cellStyle name="Feeder Field 3 4" xfId="7512"/>
    <cellStyle name="Feeder Field 4" xfId="17082"/>
    <cellStyle name="Fine" xfId="1838"/>
    <cellStyle name="Fixed" xfId="509"/>
    <cellStyle name="Fixed 2" xfId="510"/>
    <cellStyle name="Fixed 2 2" xfId="511"/>
    <cellStyle name="Fixed 3" xfId="512"/>
    <cellStyle name="Fixed1 - Style1" xfId="3650"/>
    <cellStyle name="Fixed3 - Style3" xfId="1839"/>
    <cellStyle name="From" xfId="1840"/>
    <cellStyle name="FS_reporting" xfId="1841"/>
    <cellStyle name="Gap" xfId="1842"/>
    <cellStyle name="Gas" xfId="2397"/>
    <cellStyle name="Good" xfId="690" builtinId="26" customBuiltin="1"/>
    <cellStyle name="Good 10" xfId="2398"/>
    <cellStyle name="Good 11" xfId="2399"/>
    <cellStyle name="Good 12" xfId="2400"/>
    <cellStyle name="Good 13" xfId="2401"/>
    <cellStyle name="Good 14" xfId="2402"/>
    <cellStyle name="Good 15" xfId="2403"/>
    <cellStyle name="Good 16" xfId="17234"/>
    <cellStyle name="Good 2" xfId="513"/>
    <cellStyle name="Good 3" xfId="1843"/>
    <cellStyle name="Good 4" xfId="1844"/>
    <cellStyle name="Good 5" xfId="2404"/>
    <cellStyle name="Good 6" xfId="2405"/>
    <cellStyle name="Good 7" xfId="2406"/>
    <cellStyle name="Good 8" xfId="2407"/>
    <cellStyle name="Good 9" xfId="2408"/>
    <cellStyle name="Grey" xfId="2409"/>
    <cellStyle name="Greyed out" xfId="1845"/>
    <cellStyle name="Gut 2" xfId="3651"/>
    <cellStyle name="Header" xfId="1846"/>
    <cellStyle name="Header2" xfId="3652"/>
    <cellStyle name="Heading" xfId="1847"/>
    <cellStyle name="Heading 1" xfId="686" builtinId="16" customBuiltin="1"/>
    <cellStyle name="Heading 1 10" xfId="2410"/>
    <cellStyle name="Heading 1 11" xfId="2411"/>
    <cellStyle name="Heading 1 12" xfId="2412"/>
    <cellStyle name="Heading 1 13" xfId="2413"/>
    <cellStyle name="Heading 1 14" xfId="2414"/>
    <cellStyle name="Heading 1 15" xfId="2415"/>
    <cellStyle name="Heading 1 16" xfId="11261"/>
    <cellStyle name="Heading 1 2" xfId="514"/>
    <cellStyle name="Heading 1 2 2" xfId="733"/>
    <cellStyle name="Heading 1 2 2 2" xfId="3562"/>
    <cellStyle name="Heading 1 2 3" xfId="1848"/>
    <cellStyle name="Heading 1 3" xfId="1849"/>
    <cellStyle name="Heading 1 4" xfId="1850"/>
    <cellStyle name="Heading 1 5" xfId="1851"/>
    <cellStyle name="Heading 1 6" xfId="2416"/>
    <cellStyle name="Heading 1 7" xfId="2417"/>
    <cellStyle name="Heading 1 8" xfId="2418"/>
    <cellStyle name="Heading 1 9" xfId="2419"/>
    <cellStyle name="Heading 2" xfId="687" builtinId="17" customBuiltin="1"/>
    <cellStyle name="Heading 2 10" xfId="2420"/>
    <cellStyle name="Heading 2 11" xfId="2421"/>
    <cellStyle name="Heading 2 12" xfId="2422"/>
    <cellStyle name="Heading 2 13" xfId="2423"/>
    <cellStyle name="Heading 2 14" xfId="2424"/>
    <cellStyle name="Heading 2 15" xfId="2425"/>
    <cellStyle name="Heading 2 16" xfId="4880"/>
    <cellStyle name="Heading 2 16 2" xfId="17215"/>
    <cellStyle name="Heading 2 17" xfId="11262"/>
    <cellStyle name="Heading 2 2" xfId="515"/>
    <cellStyle name="Heading 2 2 2" xfId="734"/>
    <cellStyle name="Heading 2 2 2 2" xfId="3563"/>
    <cellStyle name="Heading 2 2 3" xfId="1852"/>
    <cellStyle name="Heading 2 3" xfId="1853"/>
    <cellStyle name="Heading 2 4" xfId="1854"/>
    <cellStyle name="Heading 2 5" xfId="1855"/>
    <cellStyle name="Heading 2 6" xfId="2426"/>
    <cellStyle name="Heading 2 7" xfId="2427"/>
    <cellStyle name="Heading 2 8" xfId="2428"/>
    <cellStyle name="Heading 2 9" xfId="2429"/>
    <cellStyle name="Heading 3" xfId="688" builtinId="18" customBuiltin="1"/>
    <cellStyle name="Heading 3 10" xfId="2430"/>
    <cellStyle name="Heading 3 11" xfId="2431"/>
    <cellStyle name="Heading 3 12" xfId="2432"/>
    <cellStyle name="Heading 3 13" xfId="2433"/>
    <cellStyle name="Heading 3 14" xfId="2434"/>
    <cellStyle name="Heading 3 15" xfId="2435"/>
    <cellStyle name="Heading 3 16" xfId="4007"/>
    <cellStyle name="Heading 3 16 2" xfId="17216"/>
    <cellStyle name="Heading 3 17" xfId="11263"/>
    <cellStyle name="Heading 3 2" xfId="516"/>
    <cellStyle name="Heading 3 2 2" xfId="735"/>
    <cellStyle name="Heading 3 2 2 2" xfId="3564"/>
    <cellStyle name="Heading 3 2 3" xfId="1856"/>
    <cellStyle name="Heading 3 3" xfId="631"/>
    <cellStyle name="Heading 3 3 2" xfId="3607"/>
    <cellStyle name="Heading 3 3 2 2" xfId="3836"/>
    <cellStyle name="Heading 3 3 2 2 2" xfId="17123"/>
    <cellStyle name="Heading 3 3 2 3" xfId="11264"/>
    <cellStyle name="Heading 3 3 3" xfId="1857"/>
    <cellStyle name="Heading 3 3 4" xfId="3849"/>
    <cellStyle name="Heading 3 3 4 2" xfId="17236"/>
    <cellStyle name="Heading 3 3 5" xfId="11265"/>
    <cellStyle name="Heading 3 4" xfId="1858"/>
    <cellStyle name="Heading 3 5" xfId="2436"/>
    <cellStyle name="Heading 3 6" xfId="2437"/>
    <cellStyle name="Heading 3 7" xfId="2438"/>
    <cellStyle name="Heading 3 8" xfId="2439"/>
    <cellStyle name="Heading 3 9" xfId="2440"/>
    <cellStyle name="Heading 4" xfId="689" builtinId="19" customBuiltin="1"/>
    <cellStyle name="Heading 4 10" xfId="2441"/>
    <cellStyle name="Heading 4 11" xfId="2442"/>
    <cellStyle name="Heading 4 12" xfId="2443"/>
    <cellStyle name="Heading 4 13" xfId="2444"/>
    <cellStyle name="Heading 4 14" xfId="2445"/>
    <cellStyle name="Heading 4 15" xfId="2446"/>
    <cellStyle name="Heading 4 16" xfId="11266"/>
    <cellStyle name="Heading 4 2" xfId="517"/>
    <cellStyle name="Heading 4 2 2" xfId="736"/>
    <cellStyle name="Heading 4 2 2 2" xfId="3565"/>
    <cellStyle name="Heading 4 2 3" xfId="1859"/>
    <cellStyle name="Heading 4 3" xfId="630"/>
    <cellStyle name="Heading 4 3 2" xfId="3606"/>
    <cellStyle name="Heading 4 3 2 2" xfId="4057"/>
    <cellStyle name="Heading 4 3 2 2 2" xfId="17237"/>
    <cellStyle name="Heading 4 3 2 3" xfId="11267"/>
    <cellStyle name="Heading 4 3 3" xfId="1860"/>
    <cellStyle name="Heading 4 3 4" xfId="4907"/>
    <cellStyle name="Heading 4 3 4 2" xfId="17218"/>
    <cellStyle name="Heading 4 3 5" xfId="11268"/>
    <cellStyle name="Heading 4 4" xfId="1861"/>
    <cellStyle name="Heading 4 5" xfId="2447"/>
    <cellStyle name="Heading 4 6" xfId="2448"/>
    <cellStyle name="Heading 4 7" xfId="2449"/>
    <cellStyle name="Heading 4 8" xfId="2450"/>
    <cellStyle name="Heading 4 9" xfId="2451"/>
    <cellStyle name="HEADING1" xfId="3653"/>
    <cellStyle name="HEADING2" xfId="3654"/>
    <cellStyle name="Headings" xfId="518"/>
    <cellStyle name="Headings 2" xfId="519"/>
    <cellStyle name="HOWARD" xfId="2452"/>
    <cellStyle name="hvb mjhgvhgv" xfId="1862"/>
    <cellStyle name="Hyperlink" xfId="3743" builtinId="8"/>
    <cellStyle name="Hyperlink 10" xfId="520"/>
    <cellStyle name="Hyperlink 11" xfId="521"/>
    <cellStyle name="Hyperlink 12" xfId="4591"/>
    <cellStyle name="Hyperlink 13" xfId="4589"/>
    <cellStyle name="Hyperlink 14" xfId="4942"/>
    <cellStyle name="Hyperlink 14 2" xfId="6873"/>
    <cellStyle name="Hyperlink 14 3" xfId="11269"/>
    <cellStyle name="Hyperlink 2" xfId="522"/>
    <cellStyle name="Hyperlink 2 2" xfId="523"/>
    <cellStyle name="Hyperlink 2 2 2" xfId="3567"/>
    <cellStyle name="Hyperlink 2 2 3" xfId="1864"/>
    <cellStyle name="Hyperlink 2 3" xfId="524"/>
    <cellStyle name="Hyperlink 2 4" xfId="676"/>
    <cellStyle name="Hyperlink 2 5" xfId="3566"/>
    <cellStyle name="Hyperlink 2 5 2" xfId="3883"/>
    <cellStyle name="Hyperlink 2 5 2 2" xfId="6839"/>
    <cellStyle name="Hyperlink 2 6" xfId="1863"/>
    <cellStyle name="Hyperlink 2 7" xfId="4949"/>
    <cellStyle name="Hyperlink 2_1" xfId="1865"/>
    <cellStyle name="Hyperlink 3" xfId="525"/>
    <cellStyle name="Hyperlink 3 2" xfId="677"/>
    <cellStyle name="Hyperlink 3 3" xfId="4950"/>
    <cellStyle name="Hyperlink 4" xfId="526"/>
    <cellStyle name="Hyperlink 4 2" xfId="3568"/>
    <cellStyle name="Hyperlink 4 3" xfId="1866"/>
    <cellStyle name="Hyperlink 4 4" xfId="4585"/>
    <cellStyle name="Hyperlink 5" xfId="527"/>
    <cellStyle name="Hyperlink 5 2" xfId="726"/>
    <cellStyle name="Hyperlink 5 2 2" xfId="3569"/>
    <cellStyle name="Hyperlink 5 2 3" xfId="3980"/>
    <cellStyle name="Hyperlink 5 2 3 2" xfId="6746"/>
    <cellStyle name="Hyperlink 5 3" xfId="1867"/>
    <cellStyle name="Hyperlink 6" xfId="528"/>
    <cellStyle name="Hyperlink 7" xfId="529"/>
    <cellStyle name="Hyperlink 8" xfId="530"/>
    <cellStyle name="Hyperlink 9" xfId="531"/>
    <cellStyle name="Index FITT" xfId="1868"/>
    <cellStyle name="Input" xfId="693" builtinId="20" customBuiltin="1"/>
    <cellStyle name="Input (StyleA)" xfId="1869"/>
    <cellStyle name="Input 1" xfId="1870"/>
    <cellStyle name="Input 10" xfId="2453"/>
    <cellStyle name="Input 10 2" xfId="4170"/>
    <cellStyle name="Input 10 2 2" xfId="4510"/>
    <cellStyle name="Input 10 2 2 2" xfId="8010"/>
    <cellStyle name="Input 10 2 2 3" xfId="8754"/>
    <cellStyle name="Input 10 2 2 4" xfId="7641"/>
    <cellStyle name="Input 10 2 3" xfId="4639"/>
    <cellStyle name="Input 10 2 3 2" xfId="8125"/>
    <cellStyle name="Input 10 2 3 3" xfId="8871"/>
    <cellStyle name="Input 10 2 3 4" xfId="7551"/>
    <cellStyle name="Input 10 2 4" xfId="4757"/>
    <cellStyle name="Input 10 2 4 2" xfId="8238"/>
    <cellStyle name="Input 10 2 4 3" xfId="8984"/>
    <cellStyle name="Input 10 2 4 4" xfId="7005"/>
    <cellStyle name="Input 10 2 5" xfId="4421"/>
    <cellStyle name="Input 10 2 5 2" xfId="7923"/>
    <cellStyle name="Input 10 2 5 3" xfId="8667"/>
    <cellStyle name="Input 10 2 5 4" xfId="9259"/>
    <cellStyle name="Input 10 2 6" xfId="7685"/>
    <cellStyle name="Input 10 2 7" xfId="7065"/>
    <cellStyle name="Input 10 2 8" xfId="7106"/>
    <cellStyle name="Input 10 3" xfId="6634"/>
    <cellStyle name="Input 10 3 2" xfId="8345"/>
    <cellStyle name="Input 10 3 3" xfId="9098"/>
    <cellStyle name="Input 10 3 4" xfId="8483"/>
    <cellStyle name="Input 10 4" xfId="17087"/>
    <cellStyle name="Input 11" xfId="2454"/>
    <cellStyle name="Input 11 2" xfId="4171"/>
    <cellStyle name="Input 11 2 2" xfId="4511"/>
    <cellStyle name="Input 11 2 2 2" xfId="8011"/>
    <cellStyle name="Input 11 2 2 3" xfId="8755"/>
    <cellStyle name="Input 11 2 2 4" xfId="6975"/>
    <cellStyle name="Input 11 2 3" xfId="4640"/>
    <cellStyle name="Input 11 2 3 2" xfId="8126"/>
    <cellStyle name="Input 11 2 3 3" xfId="8872"/>
    <cellStyle name="Input 11 2 3 4" xfId="7358"/>
    <cellStyle name="Input 11 2 4" xfId="4758"/>
    <cellStyle name="Input 11 2 4 2" xfId="8239"/>
    <cellStyle name="Input 11 2 4 3" xfId="8985"/>
    <cellStyle name="Input 11 2 4 4" xfId="8432"/>
    <cellStyle name="Input 11 2 5" xfId="4397"/>
    <cellStyle name="Input 11 2 5 2" xfId="7900"/>
    <cellStyle name="Input 11 2 5 3" xfId="8644"/>
    <cellStyle name="Input 11 2 5 4" xfId="9248"/>
    <cellStyle name="Input 11 2 6" xfId="7686"/>
    <cellStyle name="Input 11 2 7" xfId="7079"/>
    <cellStyle name="Input 11 2 8" xfId="7181"/>
    <cellStyle name="Input 11 3" xfId="6633"/>
    <cellStyle name="Input 11 3 2" xfId="8344"/>
    <cellStyle name="Input 11 3 3" xfId="9097"/>
    <cellStyle name="Input 11 3 4" xfId="7520"/>
    <cellStyle name="Input 11 4" xfId="17088"/>
    <cellStyle name="Input 12" xfId="2455"/>
    <cellStyle name="Input 12 2" xfId="4172"/>
    <cellStyle name="Input 12 2 2" xfId="4512"/>
    <cellStyle name="Input 12 2 2 2" xfId="8012"/>
    <cellStyle name="Input 12 2 2 3" xfId="8756"/>
    <cellStyle name="Input 12 2 2 4" xfId="7421"/>
    <cellStyle name="Input 12 2 3" xfId="4641"/>
    <cellStyle name="Input 12 2 3 2" xfId="8127"/>
    <cellStyle name="Input 12 2 3 3" xfId="8873"/>
    <cellStyle name="Input 12 2 3 4" xfId="7357"/>
    <cellStyle name="Input 12 2 4" xfId="4759"/>
    <cellStyle name="Input 12 2 4 2" xfId="8240"/>
    <cellStyle name="Input 12 2 4 3" xfId="8986"/>
    <cellStyle name="Input 12 2 4 4" xfId="7070"/>
    <cellStyle name="Input 12 2 5" xfId="4392"/>
    <cellStyle name="Input 12 2 5 2" xfId="7895"/>
    <cellStyle name="Input 12 2 5 3" xfId="8639"/>
    <cellStyle name="Input 12 2 5 4" xfId="9202"/>
    <cellStyle name="Input 12 2 6" xfId="7687"/>
    <cellStyle name="Input 12 2 7" xfId="8440"/>
    <cellStyle name="Input 12 2 8" xfId="8464"/>
    <cellStyle name="Input 12 3" xfId="6632"/>
    <cellStyle name="Input 12 3 2" xfId="8343"/>
    <cellStyle name="Input 12 3 3" xfId="9096"/>
    <cellStyle name="Input 12 3 4" xfId="7314"/>
    <cellStyle name="Input 12 4" xfId="17089"/>
    <cellStyle name="Input 13" xfId="2456"/>
    <cellStyle name="Input 13 2" xfId="4173"/>
    <cellStyle name="Input 13 2 2" xfId="4513"/>
    <cellStyle name="Input 13 2 2 2" xfId="8013"/>
    <cellStyle name="Input 13 2 2 3" xfId="8757"/>
    <cellStyle name="Input 13 2 2 4" xfId="7420"/>
    <cellStyle name="Input 13 2 3" xfId="4642"/>
    <cellStyle name="Input 13 2 3 2" xfId="8128"/>
    <cellStyle name="Input 13 2 3 3" xfId="8874"/>
    <cellStyle name="Input 13 2 3 4" xfId="7356"/>
    <cellStyle name="Input 13 2 4" xfId="4760"/>
    <cellStyle name="Input 13 2 4 2" xfId="8241"/>
    <cellStyle name="Input 13 2 4 3" xfId="8987"/>
    <cellStyle name="Input 13 2 4 4" xfId="7532"/>
    <cellStyle name="Input 13 2 5" xfId="4256"/>
    <cellStyle name="Input 13 2 5 2" xfId="7767"/>
    <cellStyle name="Input 13 2 5 3" xfId="8511"/>
    <cellStyle name="Input 13 2 5 4" xfId="7212"/>
    <cellStyle name="Input 13 2 6" xfId="7688"/>
    <cellStyle name="Input 13 2 7" xfId="7117"/>
    <cellStyle name="Input 13 2 8" xfId="7495"/>
    <cellStyle name="Input 13 3" xfId="6631"/>
    <cellStyle name="Input 13 3 2" xfId="8342"/>
    <cellStyle name="Input 13 3 3" xfId="9095"/>
    <cellStyle name="Input 13 3 4" xfId="7315"/>
    <cellStyle name="Input 13 4" xfId="17090"/>
    <cellStyle name="Input 14" xfId="2457"/>
    <cellStyle name="Input 14 2" xfId="4174"/>
    <cellStyle name="Input 14 2 2" xfId="4514"/>
    <cellStyle name="Input 14 2 2 2" xfId="8014"/>
    <cellStyle name="Input 14 2 2 3" xfId="8758"/>
    <cellStyle name="Input 14 2 2 4" xfId="7419"/>
    <cellStyle name="Input 14 2 3" xfId="4643"/>
    <cellStyle name="Input 14 2 3 2" xfId="8129"/>
    <cellStyle name="Input 14 2 3 3" xfId="8875"/>
    <cellStyle name="Input 14 2 3 4" xfId="7355"/>
    <cellStyle name="Input 14 2 4" xfId="4761"/>
    <cellStyle name="Input 14 2 4 2" xfId="8242"/>
    <cellStyle name="Input 14 2 4 3" xfId="8988"/>
    <cellStyle name="Input 14 2 4 4" xfId="7327"/>
    <cellStyle name="Input 14 2 5" xfId="4257"/>
    <cellStyle name="Input 14 2 5 2" xfId="7768"/>
    <cellStyle name="Input 14 2 5 3" xfId="8512"/>
    <cellStyle name="Input 14 2 5 4" xfId="7114"/>
    <cellStyle name="Input 14 2 6" xfId="7689"/>
    <cellStyle name="Input 14 2 7" xfId="8477"/>
    <cellStyle name="Input 14 2 8" xfId="7251"/>
    <cellStyle name="Input 14 3" xfId="6614"/>
    <cellStyle name="Input 14 3 2" xfId="8328"/>
    <cellStyle name="Input 14 3 3" xfId="9080"/>
    <cellStyle name="Input 14 3 4" xfId="6907"/>
    <cellStyle name="Input 14 4" xfId="17091"/>
    <cellStyle name="Input 15" xfId="2458"/>
    <cellStyle name="Input 15 2" xfId="4175"/>
    <cellStyle name="Input 15 2 2" xfId="4515"/>
    <cellStyle name="Input 15 2 2 2" xfId="8015"/>
    <cellStyle name="Input 15 2 2 3" xfId="8759"/>
    <cellStyle name="Input 15 2 2 4" xfId="7582"/>
    <cellStyle name="Input 15 2 3" xfId="4644"/>
    <cellStyle name="Input 15 2 3 2" xfId="8130"/>
    <cellStyle name="Input 15 2 3 3" xfId="8876"/>
    <cellStyle name="Input 15 2 3 4" xfId="7550"/>
    <cellStyle name="Input 15 2 4" xfId="4762"/>
    <cellStyle name="Input 15 2 4 2" xfId="8243"/>
    <cellStyle name="Input 15 2 4 3" xfId="8989"/>
    <cellStyle name="Input 15 2 4 4" xfId="7326"/>
    <cellStyle name="Input 15 2 5" xfId="4360"/>
    <cellStyle name="Input 15 2 5 2" xfId="7864"/>
    <cellStyle name="Input 15 2 5 3" xfId="8608"/>
    <cellStyle name="Input 15 2 5 4" xfId="9330"/>
    <cellStyle name="Input 15 2 6" xfId="7690"/>
    <cellStyle name="Input 15 2 7" xfId="7105"/>
    <cellStyle name="Input 15 2 8" xfId="7250"/>
    <cellStyle name="Input 15 3" xfId="6630"/>
    <cellStyle name="Input 15 3 2" xfId="8341"/>
    <cellStyle name="Input 15 3 3" xfId="9094"/>
    <cellStyle name="Input 15 3 4" xfId="7638"/>
    <cellStyle name="Input 15 4" xfId="17092"/>
    <cellStyle name="Input 2" xfId="532"/>
    <cellStyle name="Input 2 2" xfId="533"/>
    <cellStyle name="Input 2 2 2" xfId="749"/>
    <cellStyle name="Input 2 2 2 2" xfId="4133"/>
    <cellStyle name="Input 2 2 2 2 2" xfId="4476"/>
    <cellStyle name="Input 2 2 2 2 2 2" xfId="7976"/>
    <cellStyle name="Input 2 2 2 2 2 3" xfId="8720"/>
    <cellStyle name="Input 2 2 2 2 2 4" xfId="9298"/>
    <cellStyle name="Input 2 2 2 2 3" xfId="4606"/>
    <cellStyle name="Input 2 2 2 2 3 2" xfId="8092"/>
    <cellStyle name="Input 2 2 2 2 3 3" xfId="8838"/>
    <cellStyle name="Input 2 2 2 2 3 4" xfId="7376"/>
    <cellStyle name="Input 2 2 2 2 4" xfId="4724"/>
    <cellStyle name="Input 2 2 2 2 4 2" xfId="8205"/>
    <cellStyle name="Input 2 2 2 2 4 3" xfId="8951"/>
    <cellStyle name="Input 2 2 2 2 4 4" xfId="9343"/>
    <cellStyle name="Input 2 2 2 2 5" xfId="4387"/>
    <cellStyle name="Input 2 2 2 2 5 2" xfId="7890"/>
    <cellStyle name="Input 2 2 2 2 5 3" xfId="8634"/>
    <cellStyle name="Input 2 2 2 2 5 4" xfId="9332"/>
    <cellStyle name="Input 2 2 2 2 6" xfId="7652"/>
    <cellStyle name="Input 2 2 2 2 7" xfId="7113"/>
    <cellStyle name="Input 2 2 2 2 8" xfId="7208"/>
    <cellStyle name="Input 2 2 2 3" xfId="6710"/>
    <cellStyle name="Input 2 2 2 3 2" xfId="8421"/>
    <cellStyle name="Input 2 2 2 3 3" xfId="9174"/>
    <cellStyle name="Input 2 2 2 3 4" xfId="9390"/>
    <cellStyle name="Input 2 2 2 4" xfId="16020"/>
    <cellStyle name="Input 2 2 3" xfId="750"/>
    <cellStyle name="Input 2 2 3 2" xfId="4134"/>
    <cellStyle name="Input 2 2 3 2 2" xfId="4477"/>
    <cellStyle name="Input 2 2 3 2 2 2" xfId="7977"/>
    <cellStyle name="Input 2 2 3 2 2 3" xfId="8721"/>
    <cellStyle name="Input 2 2 3 2 2 4" xfId="9276"/>
    <cellStyle name="Input 2 2 3 2 3" xfId="4607"/>
    <cellStyle name="Input 2 2 3 2 3 2" xfId="8093"/>
    <cellStyle name="Input 2 2 3 2 3 3" xfId="8839"/>
    <cellStyle name="Input 2 2 3 2 3 4" xfId="7375"/>
    <cellStyle name="Input 2 2 3 2 4" xfId="4725"/>
    <cellStyle name="Input 2 2 3 2 4 2" xfId="8206"/>
    <cellStyle name="Input 2 2 3 2 4 3" xfId="8952"/>
    <cellStyle name="Input 2 2 3 2 4 4" xfId="6910"/>
    <cellStyle name="Input 2 2 3 2 5" xfId="4261"/>
    <cellStyle name="Input 2 2 3 2 5 2" xfId="7771"/>
    <cellStyle name="Input 2 2 3 2 5 3" xfId="8515"/>
    <cellStyle name="Input 2 2 3 2 5 4" xfId="7021"/>
    <cellStyle name="Input 2 2 3 2 6" xfId="7653"/>
    <cellStyle name="Input 2 2 3 2 7" xfId="8460"/>
    <cellStyle name="Input 2 2 3 2 8" xfId="7207"/>
    <cellStyle name="Input 2 2 3 3" xfId="6709"/>
    <cellStyle name="Input 2 2 3 3 2" xfId="8420"/>
    <cellStyle name="Input 2 2 3 3 3" xfId="9173"/>
    <cellStyle name="Input 2 2 3 3 4" xfId="7296"/>
    <cellStyle name="Input 2 2 3 4" xfId="16021"/>
    <cellStyle name="Input 2 2 4" xfId="4116"/>
    <cellStyle name="Input 2 2 4 2" xfId="4466"/>
    <cellStyle name="Input 2 2 4 2 2" xfId="7966"/>
    <cellStyle name="Input 2 2 4 2 3" xfId="8710"/>
    <cellStyle name="Input 2 2 4 2 4" xfId="7191"/>
    <cellStyle name="Input 2 2 4 3" xfId="4595"/>
    <cellStyle name="Input 2 2 4 3 2" xfId="8081"/>
    <cellStyle name="Input 2 2 4 3 3" xfId="8827"/>
    <cellStyle name="Input 2 2 4 3 4" xfId="7383"/>
    <cellStyle name="Input 2 2 4 4" xfId="4714"/>
    <cellStyle name="Input 2 2 4 4 2" xfId="8195"/>
    <cellStyle name="Input 2 2 4 4 3" xfId="8941"/>
    <cellStyle name="Input 2 2 4 4 4" xfId="9389"/>
    <cellStyle name="Input 2 2 4 5" xfId="4276"/>
    <cellStyle name="Input 2 2 4 5 2" xfId="7782"/>
    <cellStyle name="Input 2 2 4 5 3" xfId="8526"/>
    <cellStyle name="Input 2 2 4 5 4" xfId="9225"/>
    <cellStyle name="Input 2 2 4 6" xfId="7637"/>
    <cellStyle name="Input 2 2 4 7" xfId="8479"/>
    <cellStyle name="Input 2 2 4 8" xfId="7286"/>
    <cellStyle name="Input 2 2 5" xfId="6665"/>
    <cellStyle name="Input 2 2 5 2" xfId="8376"/>
    <cellStyle name="Input 2 2 5 3" xfId="9129"/>
    <cellStyle name="Input 2 2 5 4" xfId="7516"/>
    <cellStyle name="Input 2 2 6" xfId="16005"/>
    <cellStyle name="Input 2 3" xfId="751"/>
    <cellStyle name="Input 2 3 2" xfId="3570"/>
    <cellStyle name="Input 2 3 2 2" xfId="4176"/>
    <cellStyle name="Input 2 3 2 2 2" xfId="4516"/>
    <cellStyle name="Input 2 3 2 2 2 2" xfId="8016"/>
    <cellStyle name="Input 2 3 2 2 2 3" xfId="8760"/>
    <cellStyle name="Input 2 3 2 2 2 4" xfId="7581"/>
    <cellStyle name="Input 2 3 2 2 3" xfId="4645"/>
    <cellStyle name="Input 2 3 2 2 3 2" xfId="8131"/>
    <cellStyle name="Input 2 3 2 2 3 3" xfId="8877"/>
    <cellStyle name="Input 2 3 2 2 3 4" xfId="7354"/>
    <cellStyle name="Input 2 3 2 2 4" xfId="4763"/>
    <cellStyle name="Input 2 3 2 2 4 2" xfId="8244"/>
    <cellStyle name="Input 2 3 2 2 4 3" xfId="8990"/>
    <cellStyle name="Input 2 3 2 2 4 4" xfId="7038"/>
    <cellStyle name="Input 2 3 2 2 5" xfId="4262"/>
    <cellStyle name="Input 2 3 2 2 5 2" xfId="7772"/>
    <cellStyle name="Input 2 3 2 2 5 3" xfId="8516"/>
    <cellStyle name="Input 2 3 2 2 5 4" xfId="7020"/>
    <cellStyle name="Input 2 3 2 2 6" xfId="7691"/>
    <cellStyle name="Input 2 3 2 2 7" xfId="7095"/>
    <cellStyle name="Input 2 3 2 2 8" xfId="7249"/>
    <cellStyle name="Input 2 3 2 3" xfId="6629"/>
    <cellStyle name="Input 2 3 2 3 2" xfId="8340"/>
    <cellStyle name="Input 2 3 2 3 3" xfId="9093"/>
    <cellStyle name="Input 2 3 2 3 4" xfId="7283"/>
    <cellStyle name="Input 2 3 2 4" xfId="17093"/>
    <cellStyle name="Input 2 3 3" xfId="4135"/>
    <cellStyle name="Input 2 3 3 2" xfId="4478"/>
    <cellStyle name="Input 2 3 3 2 2" xfId="7978"/>
    <cellStyle name="Input 2 3 3 2 3" xfId="8722"/>
    <cellStyle name="Input 2 3 3 2 4" xfId="9255"/>
    <cellStyle name="Input 2 3 3 3" xfId="4608"/>
    <cellStyle name="Input 2 3 3 3 2" xfId="8094"/>
    <cellStyle name="Input 2 3 3 3 3" xfId="8840"/>
    <cellStyle name="Input 2 3 3 3 4" xfId="7560"/>
    <cellStyle name="Input 2 3 3 4" xfId="4726"/>
    <cellStyle name="Input 2 3 3 4 2" xfId="8207"/>
    <cellStyle name="Input 2 3 3 4 3" xfId="8953"/>
    <cellStyle name="Input 2 3 3 4 4" xfId="6991"/>
    <cellStyle name="Input 2 3 3 5" xfId="4307"/>
    <cellStyle name="Input 2 3 3 5 2" xfId="7812"/>
    <cellStyle name="Input 2 3 3 5 3" xfId="8556"/>
    <cellStyle name="Input 2 3 3 5 4" xfId="9310"/>
    <cellStyle name="Input 2 3 3 6" xfId="7654"/>
    <cellStyle name="Input 2 3 3 7" xfId="7103"/>
    <cellStyle name="Input 2 3 3 8" xfId="7032"/>
    <cellStyle name="Input 2 3 4" xfId="6708"/>
    <cellStyle name="Input 2 3 4 2" xfId="8419"/>
    <cellStyle name="Input 2 3 4 3" xfId="9172"/>
    <cellStyle name="Input 2 3 4 4" xfId="9345"/>
    <cellStyle name="Input 2 3 5" xfId="16022"/>
    <cellStyle name="Input 2 4" xfId="752"/>
    <cellStyle name="Input 2 4 2" xfId="4136"/>
    <cellStyle name="Input 2 4 2 2" xfId="4479"/>
    <cellStyle name="Input 2 4 2 2 2" xfId="7979"/>
    <cellStyle name="Input 2 4 2 2 3" xfId="8723"/>
    <cellStyle name="Input 2 4 2 2 4" xfId="7022"/>
    <cellStyle name="Input 2 4 2 3" xfId="4609"/>
    <cellStyle name="Input 2 4 2 3 2" xfId="8095"/>
    <cellStyle name="Input 2 4 2 3 3" xfId="8841"/>
    <cellStyle name="Input 2 4 2 3 4" xfId="6944"/>
    <cellStyle name="Input 2 4 2 4" xfId="4727"/>
    <cellStyle name="Input 2 4 2 4 2" xfId="8208"/>
    <cellStyle name="Input 2 4 2 4 3" xfId="8954"/>
    <cellStyle name="Input 2 4 2 4 4" xfId="9362"/>
    <cellStyle name="Input 2 4 2 5" xfId="4316"/>
    <cellStyle name="Input 2 4 2 5 2" xfId="7821"/>
    <cellStyle name="Input 2 4 2 5 3" xfId="8565"/>
    <cellStyle name="Input 2 4 2 5 4" xfId="9267"/>
    <cellStyle name="Input 2 4 2 6" xfId="7655"/>
    <cellStyle name="Input 2 4 2 7" xfId="8444"/>
    <cellStyle name="Input 2 4 2 8" xfId="7269"/>
    <cellStyle name="Input 2 4 3" xfId="6707"/>
    <cellStyle name="Input 2 4 3 2" xfId="8418"/>
    <cellStyle name="Input 2 4 3 3" xfId="9171"/>
    <cellStyle name="Input 2 4 3 4" xfId="6988"/>
    <cellStyle name="Input 2 4 4" xfId="16023"/>
    <cellStyle name="Input 2 5" xfId="4115"/>
    <cellStyle name="Input 2 5 2" xfId="4465"/>
    <cellStyle name="Input 2 5 2 2" xfId="7965"/>
    <cellStyle name="Input 2 5 2 3" xfId="8709"/>
    <cellStyle name="Input 2 5 2 4" xfId="7440"/>
    <cellStyle name="Input 2 5 3" xfId="4594"/>
    <cellStyle name="Input 2 5 3 2" xfId="8080"/>
    <cellStyle name="Input 2 5 3 3" xfId="8826"/>
    <cellStyle name="Input 2 5 3 4" xfId="7384"/>
    <cellStyle name="Input 2 5 4" xfId="4713"/>
    <cellStyle name="Input 2 5 4 2" xfId="8194"/>
    <cellStyle name="Input 2 5 4 3" xfId="8940"/>
    <cellStyle name="Input 2 5 4 4" xfId="7333"/>
    <cellStyle name="Input 2 5 5" xfId="4263"/>
    <cellStyle name="Input 2 5 5 2" xfId="7773"/>
    <cellStyle name="Input 2 5 5 3" xfId="8517"/>
    <cellStyle name="Input 2 5 5 4" xfId="6929"/>
    <cellStyle name="Input 2 5 6" xfId="7636"/>
    <cellStyle name="Input 2 5 7" xfId="7120"/>
    <cellStyle name="Input 2 5 8" xfId="8438"/>
    <cellStyle name="Input 2 6" xfId="6718"/>
    <cellStyle name="Input 2 6 2" xfId="8429"/>
    <cellStyle name="Input 2 6 3" xfId="9182"/>
    <cellStyle name="Input 2 6 4" xfId="7514"/>
    <cellStyle name="Input 2 7" xfId="16004"/>
    <cellStyle name="Input 3" xfId="1871"/>
    <cellStyle name="Input 3 2" xfId="4177"/>
    <cellStyle name="Input 3 2 2" xfId="4517"/>
    <cellStyle name="Input 3 2 2 2" xfId="8017"/>
    <cellStyle name="Input 3 2 2 3" xfId="8761"/>
    <cellStyle name="Input 3 2 2 4" xfId="7418"/>
    <cellStyle name="Input 3 2 3" xfId="4646"/>
    <cellStyle name="Input 3 2 3 2" xfId="8132"/>
    <cellStyle name="Input 3 2 3 3" xfId="8878"/>
    <cellStyle name="Input 3 2 3 4" xfId="8450"/>
    <cellStyle name="Input 3 2 4" xfId="4764"/>
    <cellStyle name="Input 3 2 4 2" xfId="8245"/>
    <cellStyle name="Input 3 2 4 3" xfId="8991"/>
    <cellStyle name="Input 3 2 4 4" xfId="7325"/>
    <cellStyle name="Input 3 2 5" xfId="4309"/>
    <cellStyle name="Input 3 2 5 2" xfId="7814"/>
    <cellStyle name="Input 3 2 5 3" xfId="8558"/>
    <cellStyle name="Input 3 2 5 4" xfId="9268"/>
    <cellStyle name="Input 3 2 6" xfId="7692"/>
    <cellStyle name="Input 3 2 7" xfId="6888"/>
    <cellStyle name="Input 3 2 8" xfId="7028"/>
    <cellStyle name="Input 3 3" xfId="6613"/>
    <cellStyle name="Input 3 3 2" xfId="8327"/>
    <cellStyle name="Input 3 3 3" xfId="9079"/>
    <cellStyle name="Input 3 3 4" xfId="9340"/>
    <cellStyle name="Input 3 4" xfId="17094"/>
    <cellStyle name="Input 4" xfId="1872"/>
    <cellStyle name="Input 4 2" xfId="4178"/>
    <cellStyle name="Input 4 2 2" xfId="4518"/>
    <cellStyle name="Input 4 2 2 2" xfId="8018"/>
    <cellStyle name="Input 4 2 2 3" xfId="8762"/>
    <cellStyle name="Input 4 2 2 4" xfId="7417"/>
    <cellStyle name="Input 4 2 3" xfId="4647"/>
    <cellStyle name="Input 4 2 3 2" xfId="8133"/>
    <cellStyle name="Input 4 2 3 3" xfId="8879"/>
    <cellStyle name="Input 4 2 3 4" xfId="7353"/>
    <cellStyle name="Input 4 2 4" xfId="4765"/>
    <cellStyle name="Input 4 2 4 2" xfId="8246"/>
    <cellStyle name="Input 4 2 4 3" xfId="8992"/>
    <cellStyle name="Input 4 2 4 4" xfId="7531"/>
    <cellStyle name="Input 4 2 5" xfId="4283"/>
    <cellStyle name="Input 4 2 5 2" xfId="7789"/>
    <cellStyle name="Input 4 2 5 3" xfId="8533"/>
    <cellStyle name="Input 4 2 5 4" xfId="7601"/>
    <cellStyle name="Input 4 2 6" xfId="7693"/>
    <cellStyle name="Input 4 2 7" xfId="6887"/>
    <cellStyle name="Input 4 2 8" xfId="7096"/>
    <cellStyle name="Input 4 3" xfId="6628"/>
    <cellStyle name="Input 4 3 2" xfId="8339"/>
    <cellStyle name="Input 4 3 3" xfId="9092"/>
    <cellStyle name="Input 4 3 4" xfId="8434"/>
    <cellStyle name="Input 4 4" xfId="17095"/>
    <cellStyle name="Input 5" xfId="2459"/>
    <cellStyle name="Input 5 2" xfId="4179"/>
    <cellStyle name="Input 5 2 2" xfId="4519"/>
    <cellStyle name="Input 5 2 2 2" xfId="8019"/>
    <cellStyle name="Input 5 2 2 3" xfId="8763"/>
    <cellStyle name="Input 5 2 2 4" xfId="7078"/>
    <cellStyle name="Input 5 2 3" xfId="4648"/>
    <cellStyle name="Input 5 2 3 2" xfId="8134"/>
    <cellStyle name="Input 5 2 3 3" xfId="8880"/>
    <cellStyle name="Input 5 2 3 4" xfId="7549"/>
    <cellStyle name="Input 5 2 4" xfId="4766"/>
    <cellStyle name="Input 5 2 4 2" xfId="8247"/>
    <cellStyle name="Input 5 2 4 3" xfId="8993"/>
    <cellStyle name="Input 5 2 4 4" xfId="7499"/>
    <cellStyle name="Input 5 2 5" xfId="4248"/>
    <cellStyle name="Input 5 2 5 2" xfId="7759"/>
    <cellStyle name="Input 5 2 5 3" xfId="8503"/>
    <cellStyle name="Input 5 2 5 4" xfId="7214"/>
    <cellStyle name="Input 5 2 6" xfId="7694"/>
    <cellStyle name="Input 5 2 7" xfId="7168"/>
    <cellStyle name="Input 5 2 8" xfId="7248"/>
    <cellStyle name="Input 5 3" xfId="6627"/>
    <cellStyle name="Input 5 3 2" xfId="8338"/>
    <cellStyle name="Input 5 3 3" xfId="9091"/>
    <cellStyle name="Input 5 3 4" xfId="7521"/>
    <cellStyle name="Input 5 4" xfId="17096"/>
    <cellStyle name="Input 6" xfId="2460"/>
    <cellStyle name="Input 6 2" xfId="4180"/>
    <cellStyle name="Input 6 2 2" xfId="4520"/>
    <cellStyle name="Input 6 2 2 2" xfId="8020"/>
    <cellStyle name="Input 6 2 2 3" xfId="8764"/>
    <cellStyle name="Input 6 2 2 4" xfId="7580"/>
    <cellStyle name="Input 6 2 3" xfId="4649"/>
    <cellStyle name="Input 6 2 3 2" xfId="8135"/>
    <cellStyle name="Input 6 2 3 3" xfId="8881"/>
    <cellStyle name="Input 6 2 3 4" xfId="6942"/>
    <cellStyle name="Input 6 2 4" xfId="4767"/>
    <cellStyle name="Input 6 2 4 2" xfId="8248"/>
    <cellStyle name="Input 6 2 4 3" xfId="8994"/>
    <cellStyle name="Input 6 2 4 4" xfId="7324"/>
    <cellStyle name="Input 6 2 5" xfId="4457"/>
    <cellStyle name="Input 6 2 5 2" xfId="7957"/>
    <cellStyle name="Input 6 2 5 3" xfId="8701"/>
    <cellStyle name="Input 6 2 5 4" xfId="6931"/>
    <cellStyle name="Input 6 2 6" xfId="7695"/>
    <cellStyle name="Input 6 2 7" xfId="7167"/>
    <cellStyle name="Input 6 2 8" xfId="7247"/>
    <cellStyle name="Input 6 3" xfId="6626"/>
    <cellStyle name="Input 6 3 2" xfId="8337"/>
    <cellStyle name="Input 6 3 3" xfId="9090"/>
    <cellStyle name="Input 6 3 4" xfId="6938"/>
    <cellStyle name="Input 6 4" xfId="17097"/>
    <cellStyle name="Input 7" xfId="2461"/>
    <cellStyle name="Input 7 2" xfId="4181"/>
    <cellStyle name="Input 7 2 2" xfId="4521"/>
    <cellStyle name="Input 7 2 2 2" xfId="8021"/>
    <cellStyle name="Input 7 2 2 3" xfId="8765"/>
    <cellStyle name="Input 7 2 2 4" xfId="7416"/>
    <cellStyle name="Input 7 2 3" xfId="4650"/>
    <cellStyle name="Input 7 2 3 2" xfId="8136"/>
    <cellStyle name="Input 7 2 3 3" xfId="8882"/>
    <cellStyle name="Input 7 2 3 4" xfId="7352"/>
    <cellStyle name="Input 7 2 4" xfId="4768"/>
    <cellStyle name="Input 7 2 4 2" xfId="8249"/>
    <cellStyle name="Input 7 2 4 3" xfId="8995"/>
    <cellStyle name="Input 7 2 4 4" xfId="7323"/>
    <cellStyle name="Input 7 2 5" xfId="4284"/>
    <cellStyle name="Input 7 2 5 2" xfId="7790"/>
    <cellStyle name="Input 7 2 5 3" xfId="8534"/>
    <cellStyle name="Input 7 2 5 4" xfId="7470"/>
    <cellStyle name="Input 7 2 6" xfId="7696"/>
    <cellStyle name="Input 7 2 7" xfId="7166"/>
    <cellStyle name="Input 7 2 8" xfId="7204"/>
    <cellStyle name="Input 7 3" xfId="6625"/>
    <cellStyle name="Input 7 3 2" xfId="8336"/>
    <cellStyle name="Input 7 3 3" xfId="9089"/>
    <cellStyle name="Input 7 3 4" xfId="6939"/>
    <cellStyle name="Input 7 4" xfId="17098"/>
    <cellStyle name="Input 8" xfId="2462"/>
    <cellStyle name="Input 8 2" xfId="4182"/>
    <cellStyle name="Input 8 2 2" xfId="4522"/>
    <cellStyle name="Input 8 2 2 2" xfId="8022"/>
    <cellStyle name="Input 8 2 2 3" xfId="8766"/>
    <cellStyle name="Input 8 2 2 4" xfId="7415"/>
    <cellStyle name="Input 8 2 3" xfId="4651"/>
    <cellStyle name="Input 8 2 3 2" xfId="8137"/>
    <cellStyle name="Input 8 2 3 3" xfId="8883"/>
    <cellStyle name="Input 8 2 3 4" xfId="7351"/>
    <cellStyle name="Input 8 2 4" xfId="4769"/>
    <cellStyle name="Input 8 2 4 2" xfId="8250"/>
    <cellStyle name="Input 8 2 4 3" xfId="8996"/>
    <cellStyle name="Input 8 2 4 4" xfId="9383"/>
    <cellStyle name="Input 8 2 5" xfId="4414"/>
    <cellStyle name="Input 8 2 5 2" xfId="7917"/>
    <cellStyle name="Input 8 2 5 3" xfId="8661"/>
    <cellStyle name="Input 8 2 5 4" xfId="9260"/>
    <cellStyle name="Input 8 2 6" xfId="7697"/>
    <cellStyle name="Input 8 2 7" xfId="7165"/>
    <cellStyle name="Input 8 2 8" xfId="7246"/>
    <cellStyle name="Input 8 3" xfId="6612"/>
    <cellStyle name="Input 8 3 2" xfId="8326"/>
    <cellStyle name="Input 8 3 3" xfId="9078"/>
    <cellStyle name="Input 8 3 4" xfId="6997"/>
    <cellStyle name="Input 8 4" xfId="17099"/>
    <cellStyle name="Input 9" xfId="2463"/>
    <cellStyle name="Input 9 2" xfId="4183"/>
    <cellStyle name="Input 9 2 2" xfId="4523"/>
    <cellStyle name="Input 9 2 2 2" xfId="8023"/>
    <cellStyle name="Input 9 2 2 3" xfId="8767"/>
    <cellStyle name="Input 9 2 2 4" xfId="7414"/>
    <cellStyle name="Input 9 2 3" xfId="4652"/>
    <cellStyle name="Input 9 2 3 2" xfId="8138"/>
    <cellStyle name="Input 9 2 3 3" xfId="8884"/>
    <cellStyle name="Input 9 2 3 4" xfId="6928"/>
    <cellStyle name="Input 9 2 4" xfId="4770"/>
    <cellStyle name="Input 9 2 4 2" xfId="8251"/>
    <cellStyle name="Input 9 2 4 3" xfId="8997"/>
    <cellStyle name="Input 9 2 4 4" xfId="6984"/>
    <cellStyle name="Input 9 2 5" xfId="4285"/>
    <cellStyle name="Input 9 2 5 2" xfId="7791"/>
    <cellStyle name="Input 9 2 5 3" xfId="8535"/>
    <cellStyle name="Input 9 2 5 4" xfId="7469"/>
    <cellStyle name="Input 9 2 6" xfId="7698"/>
    <cellStyle name="Input 9 2 7" xfId="7164"/>
    <cellStyle name="Input 9 2 8" xfId="7245"/>
    <cellStyle name="Input 9 3" xfId="6624"/>
    <cellStyle name="Input 9 3 2" xfId="8335"/>
    <cellStyle name="Input 9 3 3" xfId="9088"/>
    <cellStyle name="Input 9 3 4" xfId="7522"/>
    <cellStyle name="Input 9 4" xfId="17100"/>
    <cellStyle name="Input Cell" xfId="1873"/>
    <cellStyle name="Input Cell 10" xfId="6901"/>
    <cellStyle name="Input Cell 11" xfId="7608"/>
    <cellStyle name="Input Cell 12" xfId="17101"/>
    <cellStyle name="Input Cell 2" xfId="1874"/>
    <cellStyle name="Input Cell 2 10" xfId="7476"/>
    <cellStyle name="Input Cell 2 11" xfId="17102"/>
    <cellStyle name="Input Cell 2 2" xfId="4185"/>
    <cellStyle name="Input Cell 2 2 10" xfId="17273"/>
    <cellStyle name="Input Cell 2 2 2" xfId="4525"/>
    <cellStyle name="Input Cell 2 2 2 2" xfId="8025"/>
    <cellStyle name="Input Cell 2 2 2 3" xfId="8769"/>
    <cellStyle name="Input Cell 2 2 2 4" xfId="7579"/>
    <cellStyle name="Input Cell 2 2 3" xfId="4654"/>
    <cellStyle name="Input Cell 2 2 3 2" xfId="8140"/>
    <cellStyle name="Input Cell 2 2 3 3" xfId="8886"/>
    <cellStyle name="Input Cell 2 2 3 4" xfId="7091"/>
    <cellStyle name="Input Cell 2 2 4" xfId="4772"/>
    <cellStyle name="Input Cell 2 2 4 2" xfId="8253"/>
    <cellStyle name="Input Cell 2 2 4 3" xfId="8999"/>
    <cellStyle name="Input Cell 2 2 4 4" xfId="6957"/>
    <cellStyle name="Input Cell 2 2 5" xfId="4286"/>
    <cellStyle name="Input Cell 2 2 5 2" xfId="7792"/>
    <cellStyle name="Input Cell 2 2 5 3" xfId="8536"/>
    <cellStyle name="Input Cell 2 2 5 4" xfId="7193"/>
    <cellStyle name="Input Cell 2 2 6" xfId="6668"/>
    <cellStyle name="Input Cell 2 2 6 2" xfId="8379"/>
    <cellStyle name="Input Cell 2 2 6 3" xfId="9132"/>
    <cellStyle name="Input Cell 2 2 6 4" xfId="7313"/>
    <cellStyle name="Input Cell 2 2 7" xfId="7700"/>
    <cellStyle name="Input Cell 2 2 8" xfId="7029"/>
    <cellStyle name="Input Cell 2 2 9" xfId="7243"/>
    <cellStyle name="Input Cell 2 3" xfId="4385"/>
    <cellStyle name="Input Cell 2 3 2" xfId="7889"/>
    <cellStyle name="Input Cell 2 3 3" xfId="8633"/>
    <cellStyle name="Input Cell 2 3 4" xfId="6935"/>
    <cellStyle name="Input Cell 2 4" xfId="4254"/>
    <cellStyle name="Input Cell 2 4 2" xfId="7765"/>
    <cellStyle name="Input Cell 2 4 3" xfId="8509"/>
    <cellStyle name="Input Cell 2 4 4" xfId="9344"/>
    <cellStyle name="Input Cell 2 5" xfId="4331"/>
    <cellStyle name="Input Cell 2 5 2" xfId="7835"/>
    <cellStyle name="Input Cell 2 5 3" xfId="8579"/>
    <cellStyle name="Input Cell 2 5 4" xfId="9198"/>
    <cellStyle name="Input Cell 2 6" xfId="4383"/>
    <cellStyle name="Input Cell 2 6 2" xfId="7887"/>
    <cellStyle name="Input Cell 2 6 3" xfId="8631"/>
    <cellStyle name="Input Cell 2 6 4" xfId="9273"/>
    <cellStyle name="Input Cell 2 7" xfId="6611"/>
    <cellStyle name="Input Cell 2 7 2" xfId="8325"/>
    <cellStyle name="Input Cell 2 7 3" xfId="9077"/>
    <cellStyle name="Input Cell 2 7 4" xfId="9353"/>
    <cellStyle name="Input Cell 2 8" xfId="7298"/>
    <cellStyle name="Input Cell 2 9" xfId="6971"/>
    <cellStyle name="Input Cell 3" xfId="4184"/>
    <cellStyle name="Input Cell 3 10" xfId="17272"/>
    <cellStyle name="Input Cell 3 2" xfId="4524"/>
    <cellStyle name="Input Cell 3 2 2" xfId="8024"/>
    <cellStyle name="Input Cell 3 2 3" xfId="8768"/>
    <cellStyle name="Input Cell 3 2 4" xfId="7413"/>
    <cellStyle name="Input Cell 3 3" xfId="4653"/>
    <cellStyle name="Input Cell 3 3 2" xfId="8139"/>
    <cellStyle name="Input Cell 3 3 3" xfId="8885"/>
    <cellStyle name="Input Cell 3 3 4" xfId="8822"/>
    <cellStyle name="Input Cell 3 4" xfId="4771"/>
    <cellStyle name="Input Cell 3 4 2" xfId="8252"/>
    <cellStyle name="Input Cell 3 4 3" xfId="8998"/>
    <cellStyle name="Input Cell 3 4 4" xfId="9382"/>
    <cellStyle name="Input Cell 3 5" xfId="4328"/>
    <cellStyle name="Input Cell 3 5 2" xfId="7833"/>
    <cellStyle name="Input Cell 3 5 3" xfId="8577"/>
    <cellStyle name="Input Cell 3 5 4" xfId="9307"/>
    <cellStyle name="Input Cell 3 6" xfId="6669"/>
    <cellStyle name="Input Cell 3 6 2" xfId="8380"/>
    <cellStyle name="Input Cell 3 6 3" xfId="9133"/>
    <cellStyle name="Input Cell 3 6 4" xfId="9371"/>
    <cellStyle name="Input Cell 3 7" xfId="7699"/>
    <cellStyle name="Input Cell 3 8" xfId="7163"/>
    <cellStyle name="Input Cell 3 9" xfId="7244"/>
    <cellStyle name="Input Cell 4" xfId="4384"/>
    <cellStyle name="Input Cell 4 2" xfId="7888"/>
    <cellStyle name="Input Cell 4 3" xfId="8632"/>
    <cellStyle name="Input Cell 4 4" xfId="9252"/>
    <cellStyle name="Input Cell 5" xfId="4300"/>
    <cellStyle name="Input Cell 5 2" xfId="7806"/>
    <cellStyle name="Input Cell 5 3" xfId="8550"/>
    <cellStyle name="Input Cell 5 4" xfId="9311"/>
    <cellStyle name="Input Cell 6" xfId="4267"/>
    <cellStyle name="Input Cell 6 2" xfId="7777"/>
    <cellStyle name="Input Cell 6 3" xfId="8521"/>
    <cellStyle name="Input Cell 6 4" xfId="7016"/>
    <cellStyle name="Input Cell 7" xfId="4327"/>
    <cellStyle name="Input Cell 7 2" xfId="7832"/>
    <cellStyle name="Input Cell 7 3" xfId="8576"/>
    <cellStyle name="Input Cell 7 4" xfId="9233"/>
    <cellStyle name="Input Cell 8" xfId="6623"/>
    <cellStyle name="Input Cell 8 2" xfId="8334"/>
    <cellStyle name="Input Cell 8 3" xfId="9087"/>
    <cellStyle name="Input Cell 8 4" xfId="7523"/>
    <cellStyle name="Input Cell 9" xfId="7297"/>
    <cellStyle name="Instructions" xfId="1875"/>
    <cellStyle name="KPMG Heading 1" xfId="1876"/>
    <cellStyle name="KPMG Heading 2" xfId="1877"/>
    <cellStyle name="KPMG Heading 3" xfId="1878"/>
    <cellStyle name="KPMG Heading 4" xfId="1879"/>
    <cellStyle name="KPMG Normal" xfId="1880"/>
    <cellStyle name="KPMG Normal Text" xfId="1881"/>
    <cellStyle name="Lable_1" xfId="1882"/>
    <cellStyle name="Large" xfId="1883"/>
    <cellStyle name="Large12" xfId="2464"/>
    <cellStyle name="Large14" xfId="2465"/>
    <cellStyle name="Large16" xfId="2466"/>
    <cellStyle name="Link in" xfId="2467"/>
    <cellStyle name="Link out" xfId="2468"/>
    <cellStyle name="Linked Cell" xfId="696" builtinId="24" customBuiltin="1"/>
    <cellStyle name="Linked Cell 10" xfId="2469"/>
    <cellStyle name="Linked Cell 11" xfId="2470"/>
    <cellStyle name="Linked Cell 12" xfId="2471"/>
    <cellStyle name="Linked Cell 13" xfId="2472"/>
    <cellStyle name="Linked Cell 14" xfId="2473"/>
    <cellStyle name="Linked Cell 15" xfId="2474"/>
    <cellStyle name="Linked Cell 16" xfId="17219"/>
    <cellStyle name="Linked Cell 2" xfId="534"/>
    <cellStyle name="Linked Cell 3" xfId="1884"/>
    <cellStyle name="Linked Cell 4" xfId="1885"/>
    <cellStyle name="Linked Cell 5" xfId="2475"/>
    <cellStyle name="Linked Cell 6" xfId="2476"/>
    <cellStyle name="Linked Cell 7" xfId="2477"/>
    <cellStyle name="Linked Cell 8" xfId="2478"/>
    <cellStyle name="Linked Cell 9" xfId="2479"/>
    <cellStyle name="Lookup References" xfId="1886"/>
    <cellStyle name="MacroHeader" xfId="1887"/>
    <cellStyle name="Medium" xfId="1888"/>
    <cellStyle name="Milliers [0]_FNMA tasse2" xfId="1889"/>
    <cellStyle name="Milliers_FNMA tasse2" xfId="1890"/>
    <cellStyle name="Monétaire [0]_FNMA tasse2" xfId="1891"/>
    <cellStyle name="Monétaire_FNMA tasse2" xfId="1892"/>
    <cellStyle name="Named Range" xfId="1893"/>
    <cellStyle name="Named Range Tag" xfId="1894"/>
    <cellStyle name="Neutral" xfId="692" builtinId="28" customBuiltin="1"/>
    <cellStyle name="Neutral 10" xfId="2480"/>
    <cellStyle name="Neutral 11" xfId="2481"/>
    <cellStyle name="Neutral 12" xfId="2482"/>
    <cellStyle name="Neutral 13" xfId="2483"/>
    <cellStyle name="Neutral 14" xfId="2484"/>
    <cellStyle name="Neutral 15" xfId="2485"/>
    <cellStyle name="Neutral 2" xfId="535"/>
    <cellStyle name="Neutral 3" xfId="1895"/>
    <cellStyle name="Neutral 4" xfId="1896"/>
    <cellStyle name="Neutral 5" xfId="2486"/>
    <cellStyle name="Neutral 6" xfId="2487"/>
    <cellStyle name="Neutral 7" xfId="2488"/>
    <cellStyle name="Neutral 8" xfId="2489"/>
    <cellStyle name="Neutral 9" xfId="2490"/>
    <cellStyle name="New" xfId="2491"/>
    <cellStyle name="Normal" xfId="0" builtinId="0"/>
    <cellStyle name="Normal - Style1" xfId="1669"/>
    <cellStyle name="Normal - Style1 2" xfId="2492"/>
    <cellStyle name="Normal 10" xfId="536"/>
    <cellStyle name="Normal 10 10" xfId="11275"/>
    <cellStyle name="Normal 10 2" xfId="537"/>
    <cellStyle name="Normal 10 2 2" xfId="635"/>
    <cellStyle name="Normal 10 2 2 2" xfId="3943"/>
    <cellStyle name="Normal 10 2 2 2 2" xfId="6738"/>
    <cellStyle name="Normal 10 2 2 2 3" xfId="11276"/>
    <cellStyle name="Normal 10 2 3" xfId="3572"/>
    <cellStyle name="Normal 10 2 3 2" xfId="3827"/>
    <cellStyle name="Normal 10 2 3 3" xfId="11277"/>
    <cellStyle name="Normal 10 2 4" xfId="1898"/>
    <cellStyle name="Normal 10 2 5" xfId="3762"/>
    <cellStyle name="Normal 10 2 5 2" xfId="3818"/>
    <cellStyle name="Normal 10 2 5 2 2" xfId="11278"/>
    <cellStyle name="Normal 10 2 6" xfId="4951"/>
    <cellStyle name="Normal 10 2 6 2" xfId="11279"/>
    <cellStyle name="Normal 10 2 7" xfId="11280"/>
    <cellStyle name="Normal 10 3" xfId="632"/>
    <cellStyle name="Normal 10 3 2" xfId="3967"/>
    <cellStyle name="Normal 10 3 2 2" xfId="6735"/>
    <cellStyle name="Normal 10 3 2 3" xfId="11281"/>
    <cellStyle name="Normal 10 4" xfId="634"/>
    <cellStyle name="Normal 10 4 2" xfId="3926"/>
    <cellStyle name="Normal 10 4 2 2" xfId="6737"/>
    <cellStyle name="Normal 10 4 2 3" xfId="11282"/>
    <cellStyle name="Normal 10 5" xfId="3571"/>
    <cellStyle name="Normal 10 5 2" xfId="3884"/>
    <cellStyle name="Normal 10 5 2 2" xfId="6840"/>
    <cellStyle name="Normal 10 5 2 3" xfId="11283"/>
    <cellStyle name="Normal 10 5 3" xfId="3981"/>
    <cellStyle name="Normal 10 5 4" xfId="11284"/>
    <cellStyle name="Normal 10 6" xfId="1897"/>
    <cellStyle name="Normal 10 7" xfId="4111"/>
    <cellStyle name="Normal 10 7 2" xfId="11285"/>
    <cellStyle name="Normal 10 8" xfId="4109"/>
    <cellStyle name="Normal 10 9" xfId="3750"/>
    <cellStyle name="Normal 10_1" xfId="1899"/>
    <cellStyle name="Normal 11" xfId="538"/>
    <cellStyle name="Normal 11 10" xfId="11286"/>
    <cellStyle name="Normal 11 2" xfId="539"/>
    <cellStyle name="Normal 11 2 2" xfId="3721"/>
    <cellStyle name="Normal 11 3" xfId="636"/>
    <cellStyle name="Normal 11 3 2" xfId="3722"/>
    <cellStyle name="Normal 11 4" xfId="664"/>
    <cellStyle name="Normal 11 4 2" xfId="3928"/>
    <cellStyle name="Normal 11 4 2 2" xfId="6740"/>
    <cellStyle name="Normal 11 4 2 3" xfId="11287"/>
    <cellStyle name="Normal 11 4 3" xfId="3759"/>
    <cellStyle name="Normal 11 4 4" xfId="11288"/>
    <cellStyle name="Normal 11 5" xfId="3573"/>
    <cellStyle name="Normal 11 5 2" xfId="3886"/>
    <cellStyle name="Normal 11 5 2 2" xfId="6841"/>
    <cellStyle name="Normal 11 5 3" xfId="4836"/>
    <cellStyle name="Normal 11 5 4" xfId="11289"/>
    <cellStyle name="Normal 11 6" xfId="1900"/>
    <cellStyle name="Normal 11 7" xfId="1668"/>
    <cellStyle name="Normal 11 8" xfId="4117"/>
    <cellStyle name="Normal 11 8 2" xfId="3872"/>
    <cellStyle name="Normal 11 8 2 2" xfId="11290"/>
    <cellStyle name="Normal 11 9" xfId="4835"/>
    <cellStyle name="Normal 11 9 2" xfId="6734"/>
    <cellStyle name="Normal 12" xfId="540"/>
    <cellStyle name="Normal 12 2" xfId="541"/>
    <cellStyle name="Normal 12 2 2" xfId="3723"/>
    <cellStyle name="Normal 12 2 2 2" xfId="3993"/>
    <cellStyle name="Normal 12 2 2 3" xfId="11291"/>
    <cellStyle name="Normal 12 3" xfId="542"/>
    <cellStyle name="Normal 12 3 2" xfId="3724"/>
    <cellStyle name="Normal 12 3 2 2" xfId="3992"/>
    <cellStyle name="Normal 12 3 2 3" xfId="11292"/>
    <cellStyle name="Normal 12 4" xfId="637"/>
    <cellStyle name="Normal 12 4 2" xfId="3725"/>
    <cellStyle name="Normal 12 5" xfId="3574"/>
    <cellStyle name="Normal 12 5 2" xfId="3887"/>
    <cellStyle name="Normal 12 5 2 2" xfId="6842"/>
    <cellStyle name="Normal 12 5 2 3" xfId="11293"/>
    <cellStyle name="Normal 12 6" xfId="4118"/>
    <cellStyle name="Normal 13" xfId="543"/>
    <cellStyle name="Normal 13 10" xfId="2493"/>
    <cellStyle name="Normal 13 11" xfId="2494"/>
    <cellStyle name="Normal 13 12" xfId="2495"/>
    <cellStyle name="Normal 13 13" xfId="2496"/>
    <cellStyle name="Normal 13 14" xfId="2497"/>
    <cellStyle name="Normal 13 15" xfId="2498"/>
    <cellStyle name="Normal 13 16" xfId="2499"/>
    <cellStyle name="Normal 13 17" xfId="2500"/>
    <cellStyle name="Normal 13 18" xfId="2501"/>
    <cellStyle name="Normal 13 19" xfId="2502"/>
    <cellStyle name="Normal 13 2" xfId="638"/>
    <cellStyle name="Normal 13 2 2" xfId="3608"/>
    <cellStyle name="Normal 13 2 3" xfId="2503"/>
    <cellStyle name="Normal 13 20" xfId="2504"/>
    <cellStyle name="Normal 13 21" xfId="2505"/>
    <cellStyle name="Normal 13 22" xfId="2506"/>
    <cellStyle name="Normal 13 23" xfId="2507"/>
    <cellStyle name="Normal 13 24" xfId="2508"/>
    <cellStyle name="Normal 13 25" xfId="2509"/>
    <cellStyle name="Normal 13 26" xfId="2510"/>
    <cellStyle name="Normal 13 27" xfId="2511"/>
    <cellStyle name="Normal 13 28" xfId="2512"/>
    <cellStyle name="Normal 13 29" xfId="2513"/>
    <cellStyle name="Normal 13 3" xfId="2514"/>
    <cellStyle name="Normal 13 30" xfId="2515"/>
    <cellStyle name="Normal 13 31" xfId="2516"/>
    <cellStyle name="Normal 13 32" xfId="2517"/>
    <cellStyle name="Normal 13 33" xfId="2518"/>
    <cellStyle name="Normal 13 34" xfId="2519"/>
    <cellStyle name="Normal 13 35" xfId="2520"/>
    <cellStyle name="Normal 13 36" xfId="2521"/>
    <cellStyle name="Normal 13 37" xfId="2522"/>
    <cellStyle name="Normal 13 38" xfId="2523"/>
    <cellStyle name="Normal 13 39" xfId="2524"/>
    <cellStyle name="Normal 13 4" xfId="2525"/>
    <cellStyle name="Normal 13 40" xfId="2526"/>
    <cellStyle name="Normal 13 41" xfId="4119"/>
    <cellStyle name="Normal 13 5" xfId="2527"/>
    <cellStyle name="Normal 13 6" xfId="2528"/>
    <cellStyle name="Normal 13 7" xfId="2529"/>
    <cellStyle name="Normal 13 8" xfId="2530"/>
    <cellStyle name="Normal 13 9" xfId="2531"/>
    <cellStyle name="Normal 14" xfId="544"/>
    <cellStyle name="Normal 14 10" xfId="2532"/>
    <cellStyle name="Normal 14 11" xfId="2533"/>
    <cellStyle name="Normal 14 12" xfId="2534"/>
    <cellStyle name="Normal 14 13" xfId="2535"/>
    <cellStyle name="Normal 14 14" xfId="2536"/>
    <cellStyle name="Normal 14 15" xfId="2537"/>
    <cellStyle name="Normal 14 16" xfId="2538"/>
    <cellStyle name="Normal 14 17" xfId="2539"/>
    <cellStyle name="Normal 14 18" xfId="2540"/>
    <cellStyle name="Normal 14 19" xfId="2541"/>
    <cellStyle name="Normal 14 2" xfId="545"/>
    <cellStyle name="Normal 14 2 2" xfId="3575"/>
    <cellStyle name="Normal 14 2 3" xfId="2542"/>
    <cellStyle name="Normal 14 20" xfId="2543"/>
    <cellStyle name="Normal 14 21" xfId="2544"/>
    <cellStyle name="Normal 14 22" xfId="2545"/>
    <cellStyle name="Normal 14 23" xfId="2546"/>
    <cellStyle name="Normal 14 24" xfId="2547"/>
    <cellStyle name="Normal 14 25" xfId="2548"/>
    <cellStyle name="Normal 14 26" xfId="2549"/>
    <cellStyle name="Normal 14 27" xfId="2550"/>
    <cellStyle name="Normal 14 28" xfId="2551"/>
    <cellStyle name="Normal 14 29" xfId="2552"/>
    <cellStyle name="Normal 14 3" xfId="546"/>
    <cellStyle name="Normal 14 3 2" xfId="3576"/>
    <cellStyle name="Normal 14 3 3" xfId="2553"/>
    <cellStyle name="Normal 14 30" xfId="2554"/>
    <cellStyle name="Normal 14 31" xfId="2555"/>
    <cellStyle name="Normal 14 32" xfId="2556"/>
    <cellStyle name="Normal 14 33" xfId="2557"/>
    <cellStyle name="Normal 14 34" xfId="2558"/>
    <cellStyle name="Normal 14 35" xfId="2559"/>
    <cellStyle name="Normal 14 36" xfId="2560"/>
    <cellStyle name="Normal 14 37" xfId="2561"/>
    <cellStyle name="Normal 14 38" xfId="2562"/>
    <cellStyle name="Normal 14 39" xfId="2563"/>
    <cellStyle name="Normal 14 4" xfId="639"/>
    <cellStyle name="Normal 14 4 2" xfId="3609"/>
    <cellStyle name="Normal 14 4 3" xfId="2564"/>
    <cellStyle name="Normal 14 40" xfId="2565"/>
    <cellStyle name="Normal 14 41" xfId="4120"/>
    <cellStyle name="Normal 14 5" xfId="2566"/>
    <cellStyle name="Normal 14 6" xfId="2567"/>
    <cellStyle name="Normal 14 7" xfId="2568"/>
    <cellStyle name="Normal 14 8" xfId="2569"/>
    <cellStyle name="Normal 14 9" xfId="2570"/>
    <cellStyle name="Normal 14_Price adjustment box level" xfId="547"/>
    <cellStyle name="Normal 15" xfId="548"/>
    <cellStyle name="Normal 15 10" xfId="2571"/>
    <cellStyle name="Normal 15 11" xfId="2572"/>
    <cellStyle name="Normal 15 12" xfId="2573"/>
    <cellStyle name="Normal 15 13" xfId="2574"/>
    <cellStyle name="Normal 15 14" xfId="2575"/>
    <cellStyle name="Normal 15 15" xfId="2576"/>
    <cellStyle name="Normal 15 16" xfId="2577"/>
    <cellStyle name="Normal 15 17" xfId="2578"/>
    <cellStyle name="Normal 15 18" xfId="2579"/>
    <cellStyle name="Normal 15 19" xfId="2580"/>
    <cellStyle name="Normal 15 2" xfId="640"/>
    <cellStyle name="Normal 15 20" xfId="2581"/>
    <cellStyle name="Normal 15 21" xfId="2582"/>
    <cellStyle name="Normal 15 22" xfId="2583"/>
    <cellStyle name="Normal 15 23" xfId="2584"/>
    <cellStyle name="Normal 15 24" xfId="2585"/>
    <cellStyle name="Normal 15 25" xfId="2586"/>
    <cellStyle name="Normal 15 26" xfId="2587"/>
    <cellStyle name="Normal 15 27" xfId="2588"/>
    <cellStyle name="Normal 15 28" xfId="2589"/>
    <cellStyle name="Normal 15 29" xfId="2590"/>
    <cellStyle name="Normal 15 3" xfId="2591"/>
    <cellStyle name="Normal 15 30" xfId="2592"/>
    <cellStyle name="Normal 15 31" xfId="2593"/>
    <cellStyle name="Normal 15 32" xfId="2594"/>
    <cellStyle name="Normal 15 33" xfId="2595"/>
    <cellStyle name="Normal 15 34" xfId="2596"/>
    <cellStyle name="Normal 15 35" xfId="2597"/>
    <cellStyle name="Normal 15 36" xfId="2598"/>
    <cellStyle name="Normal 15 37" xfId="2599"/>
    <cellStyle name="Normal 15 38" xfId="2600"/>
    <cellStyle name="Normal 15 39" xfId="2601"/>
    <cellStyle name="Normal 15 4" xfId="2602"/>
    <cellStyle name="Normal 15 40" xfId="2603"/>
    <cellStyle name="Normal 15 41" xfId="3577"/>
    <cellStyle name="Normal 15 41 2" xfId="4024"/>
    <cellStyle name="Normal 15 41 3" xfId="11294"/>
    <cellStyle name="Normal 15 42" xfId="4121"/>
    <cellStyle name="Normal 15 42 2" xfId="11295"/>
    <cellStyle name="Normal 15 43" xfId="3806"/>
    <cellStyle name="Normal 15 44" xfId="11296"/>
    <cellStyle name="Normal 15 5" xfId="2604"/>
    <cellStyle name="Normal 15 6" xfId="2605"/>
    <cellStyle name="Normal 15 7" xfId="2606"/>
    <cellStyle name="Normal 15 8" xfId="2607"/>
    <cellStyle name="Normal 15 9" xfId="2608"/>
    <cellStyle name="Normal 16" xfId="549"/>
    <cellStyle name="Normal 16 10" xfId="2609"/>
    <cellStyle name="Normal 16 11" xfId="2610"/>
    <cellStyle name="Normal 16 12" xfId="2611"/>
    <cellStyle name="Normal 16 13" xfId="2612"/>
    <cellStyle name="Normal 16 14" xfId="2613"/>
    <cellStyle name="Normal 16 15" xfId="2614"/>
    <cellStyle name="Normal 16 16" xfId="2615"/>
    <cellStyle name="Normal 16 17" xfId="2616"/>
    <cellStyle name="Normal 16 18" xfId="2617"/>
    <cellStyle name="Normal 16 19" xfId="2618"/>
    <cellStyle name="Normal 16 2" xfId="641"/>
    <cellStyle name="Normal 16 2 2" xfId="3610"/>
    <cellStyle name="Normal 16 2 3" xfId="2619"/>
    <cellStyle name="Normal 16 20" xfId="2620"/>
    <cellStyle name="Normal 16 21" xfId="2621"/>
    <cellStyle name="Normal 16 22" xfId="2622"/>
    <cellStyle name="Normal 16 23" xfId="2623"/>
    <cellStyle name="Normal 16 24" xfId="2624"/>
    <cellStyle name="Normal 16 25" xfId="2625"/>
    <cellStyle name="Normal 16 26" xfId="2626"/>
    <cellStyle name="Normal 16 27" xfId="2627"/>
    <cellStyle name="Normal 16 28" xfId="2628"/>
    <cellStyle name="Normal 16 29" xfId="2629"/>
    <cellStyle name="Normal 16 3" xfId="2630"/>
    <cellStyle name="Normal 16 30" xfId="2631"/>
    <cellStyle name="Normal 16 31" xfId="2632"/>
    <cellStyle name="Normal 16 32" xfId="2633"/>
    <cellStyle name="Normal 16 33" xfId="2634"/>
    <cellStyle name="Normal 16 34" xfId="2635"/>
    <cellStyle name="Normal 16 35" xfId="2636"/>
    <cellStyle name="Normal 16 36" xfId="2637"/>
    <cellStyle name="Normal 16 37" xfId="2638"/>
    <cellStyle name="Normal 16 38" xfId="2639"/>
    <cellStyle name="Normal 16 39" xfId="2640"/>
    <cellStyle name="Normal 16 4" xfId="2641"/>
    <cellStyle name="Normal 16 40" xfId="2642"/>
    <cellStyle name="Normal 16 41" xfId="1901"/>
    <cellStyle name="Normal 16 42" xfId="4122"/>
    <cellStyle name="Normal 16 5" xfId="2643"/>
    <cellStyle name="Normal 16 6" xfId="2644"/>
    <cellStyle name="Normal 16 7" xfId="2645"/>
    <cellStyle name="Normal 16 8" xfId="2646"/>
    <cellStyle name="Normal 16 9" xfId="2647"/>
    <cellStyle name="Normal 17" xfId="642"/>
    <cellStyle name="Normal 17 10" xfId="2648"/>
    <cellStyle name="Normal 17 11" xfId="2649"/>
    <cellStyle name="Normal 17 12" xfId="2650"/>
    <cellStyle name="Normal 17 13" xfId="2651"/>
    <cellStyle name="Normal 17 14" xfId="2652"/>
    <cellStyle name="Normal 17 15" xfId="2653"/>
    <cellStyle name="Normal 17 16" xfId="2654"/>
    <cellStyle name="Normal 17 17" xfId="2655"/>
    <cellStyle name="Normal 17 18" xfId="2656"/>
    <cellStyle name="Normal 17 19" xfId="2657"/>
    <cellStyle name="Normal 17 2" xfId="1653"/>
    <cellStyle name="Normal 17 2 2" xfId="2658"/>
    <cellStyle name="Normal 17 20" xfId="2659"/>
    <cellStyle name="Normal 17 21" xfId="2660"/>
    <cellStyle name="Normal 17 22" xfId="2661"/>
    <cellStyle name="Normal 17 23" xfId="2662"/>
    <cellStyle name="Normal 17 24" xfId="2663"/>
    <cellStyle name="Normal 17 25" xfId="2664"/>
    <cellStyle name="Normal 17 26" xfId="2665"/>
    <cellStyle name="Normal 17 27" xfId="2666"/>
    <cellStyle name="Normal 17 28" xfId="2667"/>
    <cellStyle name="Normal 17 29" xfId="2668"/>
    <cellStyle name="Normal 17 3" xfId="753"/>
    <cellStyle name="Normal 17 3 2" xfId="2669"/>
    <cellStyle name="Normal 17 3 3" xfId="3747"/>
    <cellStyle name="Normal 17 3 3 2" xfId="6747"/>
    <cellStyle name="Normal 17 3 4" xfId="11297"/>
    <cellStyle name="Normal 17 30" xfId="2670"/>
    <cellStyle name="Normal 17 31" xfId="2671"/>
    <cellStyle name="Normal 17 32" xfId="2672"/>
    <cellStyle name="Normal 17 33" xfId="2673"/>
    <cellStyle name="Normal 17 34" xfId="2674"/>
    <cellStyle name="Normal 17 35" xfId="2675"/>
    <cellStyle name="Normal 17 36" xfId="2676"/>
    <cellStyle name="Normal 17 37" xfId="2677"/>
    <cellStyle name="Normal 17 38" xfId="2678"/>
    <cellStyle name="Normal 17 39" xfId="2679"/>
    <cellStyle name="Normal 17 4" xfId="2680"/>
    <cellStyle name="Normal 17 40" xfId="2681"/>
    <cellStyle name="Normal 17 41" xfId="4137"/>
    <cellStyle name="Normal 17 41 2" xfId="11298"/>
    <cellStyle name="Normal 17 5" xfId="2682"/>
    <cellStyle name="Normal 17 6" xfId="2683"/>
    <cellStyle name="Normal 17 7" xfId="2684"/>
    <cellStyle name="Normal 17 8" xfId="2685"/>
    <cellStyle name="Normal 17 9" xfId="2686"/>
    <cellStyle name="Normal 174" xfId="678"/>
    <cellStyle name="Normal 18" xfId="643"/>
    <cellStyle name="Normal 18 10" xfId="2687"/>
    <cellStyle name="Normal 18 11" xfId="2688"/>
    <cellStyle name="Normal 18 12" xfId="2689"/>
    <cellStyle name="Normal 18 13" xfId="2690"/>
    <cellStyle name="Normal 18 14" xfId="2691"/>
    <cellStyle name="Normal 18 15" xfId="2692"/>
    <cellStyle name="Normal 18 16" xfId="2693"/>
    <cellStyle name="Normal 18 17" xfId="2694"/>
    <cellStyle name="Normal 18 18" xfId="2695"/>
    <cellStyle name="Normal 18 19" xfId="2696"/>
    <cellStyle name="Normal 18 2" xfId="1654"/>
    <cellStyle name="Normal 18 20" xfId="2697"/>
    <cellStyle name="Normal 18 21" xfId="2698"/>
    <cellStyle name="Normal 18 22" xfId="2699"/>
    <cellStyle name="Normal 18 23" xfId="2700"/>
    <cellStyle name="Normal 18 24" xfId="2701"/>
    <cellStyle name="Normal 18 25" xfId="2702"/>
    <cellStyle name="Normal 18 26" xfId="2703"/>
    <cellStyle name="Normal 18 27" xfId="2704"/>
    <cellStyle name="Normal 18 28" xfId="2705"/>
    <cellStyle name="Normal 18 29" xfId="2706"/>
    <cellStyle name="Normal 18 3" xfId="754"/>
    <cellStyle name="Normal 18 3 2" xfId="2707"/>
    <cellStyle name="Normal 18 3 3" xfId="3991"/>
    <cellStyle name="Normal 18 3 4" xfId="11299"/>
    <cellStyle name="Normal 18 30" xfId="2708"/>
    <cellStyle name="Normal 18 31" xfId="2709"/>
    <cellStyle name="Normal 18 32" xfId="2710"/>
    <cellStyle name="Normal 18 33" xfId="2711"/>
    <cellStyle name="Normal 18 34" xfId="2712"/>
    <cellStyle name="Normal 18 35" xfId="2713"/>
    <cellStyle name="Normal 18 36" xfId="2714"/>
    <cellStyle name="Normal 18 37" xfId="2715"/>
    <cellStyle name="Normal 18 38" xfId="2716"/>
    <cellStyle name="Normal 18 39" xfId="2717"/>
    <cellStyle name="Normal 18 4" xfId="2718"/>
    <cellStyle name="Normal 18 40" xfId="2719"/>
    <cellStyle name="Normal 18 41" xfId="4138"/>
    <cellStyle name="Normal 18 41 2" xfId="11300"/>
    <cellStyle name="Normal 18 5" xfId="2720"/>
    <cellStyle name="Normal 18 6" xfId="2721"/>
    <cellStyle name="Normal 18 7" xfId="2722"/>
    <cellStyle name="Normal 18 8" xfId="2723"/>
    <cellStyle name="Normal 18 9" xfId="2724"/>
    <cellStyle name="Normal 19" xfId="644"/>
    <cellStyle name="Normal 19 10" xfId="2725"/>
    <cellStyle name="Normal 19 11" xfId="2726"/>
    <cellStyle name="Normal 19 12" xfId="2727"/>
    <cellStyle name="Normal 19 13" xfId="2728"/>
    <cellStyle name="Normal 19 14" xfId="2729"/>
    <cellStyle name="Normal 19 15" xfId="2730"/>
    <cellStyle name="Normal 19 16" xfId="2731"/>
    <cellStyle name="Normal 19 17" xfId="2732"/>
    <cellStyle name="Normal 19 18" xfId="2733"/>
    <cellStyle name="Normal 19 19" xfId="2734"/>
    <cellStyle name="Normal 19 2" xfId="1655"/>
    <cellStyle name="Normal 19 20" xfId="2735"/>
    <cellStyle name="Normal 19 21" xfId="2736"/>
    <cellStyle name="Normal 19 22" xfId="2737"/>
    <cellStyle name="Normal 19 23" xfId="2738"/>
    <cellStyle name="Normal 19 24" xfId="2739"/>
    <cellStyle name="Normal 19 25" xfId="2740"/>
    <cellStyle name="Normal 19 26" xfId="2741"/>
    <cellStyle name="Normal 19 27" xfId="2742"/>
    <cellStyle name="Normal 19 28" xfId="2743"/>
    <cellStyle name="Normal 19 29" xfId="2744"/>
    <cellStyle name="Normal 19 3" xfId="755"/>
    <cellStyle name="Normal 19 3 2" xfId="2745"/>
    <cellStyle name="Normal 19 3 3" xfId="3800"/>
    <cellStyle name="Normal 19 3 4" xfId="11301"/>
    <cellStyle name="Normal 19 30" xfId="2746"/>
    <cellStyle name="Normal 19 31" xfId="2747"/>
    <cellStyle name="Normal 19 32" xfId="2748"/>
    <cellStyle name="Normal 19 33" xfId="2749"/>
    <cellStyle name="Normal 19 34" xfId="2750"/>
    <cellStyle name="Normal 19 35" xfId="2751"/>
    <cellStyle name="Normal 19 36" xfId="2752"/>
    <cellStyle name="Normal 19 37" xfId="2753"/>
    <cellStyle name="Normal 19 38" xfId="2754"/>
    <cellStyle name="Normal 19 39" xfId="2755"/>
    <cellStyle name="Normal 19 4" xfId="2756"/>
    <cellStyle name="Normal 19 40" xfId="2757"/>
    <cellStyle name="Normal 19 41" xfId="4139"/>
    <cellStyle name="Normal 19 41 2" xfId="11302"/>
    <cellStyle name="Normal 19 5" xfId="2758"/>
    <cellStyle name="Normal 19 6" xfId="2759"/>
    <cellStyle name="Normal 19 7" xfId="2760"/>
    <cellStyle name="Normal 19 8" xfId="2761"/>
    <cellStyle name="Normal 19 9" xfId="2762"/>
    <cellStyle name="Normal 2" xfId="550"/>
    <cellStyle name="Normal 2 10" xfId="1659"/>
    <cellStyle name="Normal 2 10 2" xfId="2763"/>
    <cellStyle name="Normal 2 11" xfId="1664"/>
    <cellStyle name="Normal 2 11 2" xfId="2764"/>
    <cellStyle name="Normal 2 12" xfId="2765"/>
    <cellStyle name="Normal 2 12 2" xfId="3879"/>
    <cellStyle name="Normal 2 12 2 2" xfId="6824"/>
    <cellStyle name="Normal 2 12 2 3" xfId="11303"/>
    <cellStyle name="Normal 2 12 3" xfId="17220"/>
    <cellStyle name="Normal 2 13" xfId="2766"/>
    <cellStyle name="Normal 2 13 2" xfId="3977"/>
    <cellStyle name="Normal 2 13 2 2" xfId="6825"/>
    <cellStyle name="Normal 2 13 2 3" xfId="11304"/>
    <cellStyle name="Normal 2 14" xfId="2767"/>
    <cellStyle name="Normal 2 14 2" xfId="3978"/>
    <cellStyle name="Normal 2 14 2 2" xfId="6826"/>
    <cellStyle name="Normal 2 15" xfId="2768"/>
    <cellStyle name="Normal 2 16" xfId="2769"/>
    <cellStyle name="Normal 2 17" xfId="2770"/>
    <cellStyle name="Normal 2 18" xfId="2771"/>
    <cellStyle name="Normal 2 19" xfId="2772"/>
    <cellStyle name="Normal 2 2" xfId="551"/>
    <cellStyle name="Normal 2 2 2" xfId="552"/>
    <cellStyle name="Normal 2 2 3" xfId="553"/>
    <cellStyle name="Normal 2 2 3 2" xfId="3990"/>
    <cellStyle name="Normal 2 2 3 3" xfId="11305"/>
    <cellStyle name="Normal 2 2 4" xfId="554"/>
    <cellStyle name="Normal 2 2 5" xfId="555"/>
    <cellStyle name="Normal 2 2 6" xfId="3578"/>
    <cellStyle name="Normal 2 2 7" xfId="4952"/>
    <cellStyle name="Normal 2 2_10. Credit growth" xfId="770"/>
    <cellStyle name="Normal 2 20" xfId="2773"/>
    <cellStyle name="Normal 2 21" xfId="2774"/>
    <cellStyle name="Normal 2 22" xfId="2775"/>
    <cellStyle name="Normal 2 23" xfId="2776"/>
    <cellStyle name="Normal 2 24" xfId="2777"/>
    <cellStyle name="Normal 2 25" xfId="2778"/>
    <cellStyle name="Normal 2 26" xfId="2779"/>
    <cellStyle name="Normal 2 27" xfId="2780"/>
    <cellStyle name="Normal 2 28" xfId="2781"/>
    <cellStyle name="Normal 2 29" xfId="2782"/>
    <cellStyle name="Normal 2 3" xfId="556"/>
    <cellStyle name="Normal 2 3 2" xfId="3579"/>
    <cellStyle name="Normal 2 3 2 2" xfId="3881"/>
    <cellStyle name="Normal 2 3 2 2 2" xfId="6843"/>
    <cellStyle name="Normal 2 3 3" xfId="2783"/>
    <cellStyle name="Normal 2 3 4" xfId="4578"/>
    <cellStyle name="Normal 2 3 5" xfId="4953"/>
    <cellStyle name="Normal 2 30" xfId="2784"/>
    <cellStyle name="Normal 2 31" xfId="2785"/>
    <cellStyle name="Normal 2 32" xfId="2786"/>
    <cellStyle name="Normal 2 33" xfId="2787"/>
    <cellStyle name="Normal 2 34" xfId="2788"/>
    <cellStyle name="Normal 2 35" xfId="2789"/>
    <cellStyle name="Normal 2 36" xfId="2790"/>
    <cellStyle name="Normal 2 37" xfId="2791"/>
    <cellStyle name="Normal 2 38" xfId="2792"/>
    <cellStyle name="Normal 2 39" xfId="2793"/>
    <cellStyle name="Normal 2 4" xfId="557"/>
    <cellStyle name="Normal 2 4 2" xfId="3580"/>
    <cellStyle name="Normal 2 4 2 2" xfId="3825"/>
    <cellStyle name="Normal 2 4 2 3" xfId="11306"/>
    <cellStyle name="Normal 2 4 3" xfId="2794"/>
    <cellStyle name="Normal 2 4 4" xfId="4106"/>
    <cellStyle name="Normal 2 4 5" xfId="11307"/>
    <cellStyle name="Normal 2 40" xfId="2795"/>
    <cellStyle name="Normal 2 41" xfId="2796"/>
    <cellStyle name="Normal 2 42" xfId="2797"/>
    <cellStyle name="Normal 2 43" xfId="2798"/>
    <cellStyle name="Normal 2 44" xfId="2799"/>
    <cellStyle name="Normal 2 45" xfId="2800"/>
    <cellStyle name="Normal 2 46" xfId="2801"/>
    <cellStyle name="Normal 2 47" xfId="2802"/>
    <cellStyle name="Normal 2 48" xfId="2803"/>
    <cellStyle name="Normal 2 49" xfId="2804"/>
    <cellStyle name="Normal 2 5" xfId="558"/>
    <cellStyle name="Normal 2 5 2" xfId="3581"/>
    <cellStyle name="Normal 2 5 3" xfId="2805"/>
    <cellStyle name="Normal 2 50" xfId="2806"/>
    <cellStyle name="Normal 2 51" xfId="2807"/>
    <cellStyle name="Normal 2 52" xfId="2808"/>
    <cellStyle name="Normal 2 53" xfId="2809"/>
    <cellStyle name="Normal 2 54" xfId="2810"/>
    <cellStyle name="Normal 2 55" xfId="2811"/>
    <cellStyle name="Normal 2 56" xfId="2812"/>
    <cellStyle name="Normal 2 57" xfId="2813"/>
    <cellStyle name="Normal 2 58" xfId="2814"/>
    <cellStyle name="Normal 2 59" xfId="2815"/>
    <cellStyle name="Normal 2 6" xfId="559"/>
    <cellStyle name="Normal 2 6 2" xfId="560"/>
    <cellStyle name="Normal 2 6 3" xfId="1660"/>
    <cellStyle name="Normal 2 6 3 2" xfId="3582"/>
    <cellStyle name="Normal 2 6 4" xfId="2816"/>
    <cellStyle name="Normal 2 6_7. Bank debt measures" xfId="769"/>
    <cellStyle name="Normal 2 60" xfId="2817"/>
    <cellStyle name="Normal 2 61" xfId="2818"/>
    <cellStyle name="Normal 2 62" xfId="2819"/>
    <cellStyle name="Normal 2 63" xfId="2820"/>
    <cellStyle name="Normal 2 64" xfId="2821"/>
    <cellStyle name="Normal 2 65" xfId="2822"/>
    <cellStyle name="Normal 2 66" xfId="2823"/>
    <cellStyle name="Normal 2 67" xfId="2824"/>
    <cellStyle name="Normal 2 68" xfId="2825"/>
    <cellStyle name="Normal 2 69" xfId="2826"/>
    <cellStyle name="Normal 2 7" xfId="561"/>
    <cellStyle name="Normal 2 7 2" xfId="3583"/>
    <cellStyle name="Normal 2 7 3" xfId="2827"/>
    <cellStyle name="Normal 2 70" xfId="2828"/>
    <cellStyle name="Normal 2 71" xfId="2829"/>
    <cellStyle name="Normal 2 72" xfId="1902"/>
    <cellStyle name="Normal 2 73" xfId="4943"/>
    <cellStyle name="Normal 2 74" xfId="11308"/>
    <cellStyle name="Normal 2 8" xfId="562"/>
    <cellStyle name="Normal 2 9" xfId="679"/>
    <cellStyle name="Normal 2 9 2" xfId="756"/>
    <cellStyle name="Normal 2 9 2 2" xfId="3612"/>
    <cellStyle name="Normal 2 9 3" xfId="2830"/>
    <cellStyle name="Normal 2_1" xfId="1903"/>
    <cellStyle name="Normal 20" xfId="645"/>
    <cellStyle name="Normal 20 10" xfId="2831"/>
    <cellStyle name="Normal 20 11" xfId="2832"/>
    <cellStyle name="Normal 20 12" xfId="2833"/>
    <cellStyle name="Normal 20 13" xfId="2834"/>
    <cellStyle name="Normal 20 14" xfId="2835"/>
    <cellStyle name="Normal 20 15" xfId="2836"/>
    <cellStyle name="Normal 20 16" xfId="2837"/>
    <cellStyle name="Normal 20 17" xfId="2838"/>
    <cellStyle name="Normal 20 18" xfId="2839"/>
    <cellStyle name="Normal 20 19" xfId="2840"/>
    <cellStyle name="Normal 20 2" xfId="2841"/>
    <cellStyle name="Normal 20 20" xfId="2842"/>
    <cellStyle name="Normal 20 21" xfId="2843"/>
    <cellStyle name="Normal 20 22" xfId="2844"/>
    <cellStyle name="Normal 20 23" xfId="2845"/>
    <cellStyle name="Normal 20 24" xfId="2846"/>
    <cellStyle name="Normal 20 25" xfId="2847"/>
    <cellStyle name="Normal 20 26" xfId="2848"/>
    <cellStyle name="Normal 20 27" xfId="2849"/>
    <cellStyle name="Normal 20 28" xfId="2850"/>
    <cellStyle name="Normal 20 29" xfId="2851"/>
    <cellStyle name="Normal 20 3" xfId="2852"/>
    <cellStyle name="Normal 20 30" xfId="2853"/>
    <cellStyle name="Normal 20 31" xfId="2854"/>
    <cellStyle name="Normal 20 32" xfId="2855"/>
    <cellStyle name="Normal 20 33" xfId="2856"/>
    <cellStyle name="Normal 20 34" xfId="2857"/>
    <cellStyle name="Normal 20 35" xfId="2858"/>
    <cellStyle name="Normal 20 36" xfId="2859"/>
    <cellStyle name="Normal 20 37" xfId="2860"/>
    <cellStyle name="Normal 20 38" xfId="2861"/>
    <cellStyle name="Normal 20 39" xfId="2862"/>
    <cellStyle name="Normal 20 4" xfId="2863"/>
    <cellStyle name="Normal 20 40" xfId="2864"/>
    <cellStyle name="Normal 20 5" xfId="2865"/>
    <cellStyle name="Normal 20 6" xfId="2866"/>
    <cellStyle name="Normal 20 7" xfId="2867"/>
    <cellStyle name="Normal 20 8" xfId="2868"/>
    <cellStyle name="Normal 20 9" xfId="2869"/>
    <cellStyle name="Normal 207" xfId="680"/>
    <cellStyle name="Normal 21" xfId="1658"/>
    <cellStyle name="Normal 21 10" xfId="2870"/>
    <cellStyle name="Normal 21 11" xfId="2871"/>
    <cellStyle name="Normal 21 12" xfId="2872"/>
    <cellStyle name="Normal 21 13" xfId="2873"/>
    <cellStyle name="Normal 21 14" xfId="2874"/>
    <cellStyle name="Normal 21 15" xfId="2875"/>
    <cellStyle name="Normal 21 16" xfId="2876"/>
    <cellStyle name="Normal 21 17" xfId="2877"/>
    <cellStyle name="Normal 21 18" xfId="2878"/>
    <cellStyle name="Normal 21 19" xfId="2879"/>
    <cellStyle name="Normal 21 2" xfId="2880"/>
    <cellStyle name="Normal 21 2 2" xfId="3877"/>
    <cellStyle name="Normal 21 2 2 2" xfId="6827"/>
    <cellStyle name="Normal 21 20" xfId="2881"/>
    <cellStyle name="Normal 21 21" xfId="2882"/>
    <cellStyle name="Normal 21 22" xfId="2883"/>
    <cellStyle name="Normal 21 23" xfId="2884"/>
    <cellStyle name="Normal 21 24" xfId="2885"/>
    <cellStyle name="Normal 21 25" xfId="2886"/>
    <cellStyle name="Normal 21 26" xfId="2887"/>
    <cellStyle name="Normal 21 27" xfId="2888"/>
    <cellStyle name="Normal 21 28" xfId="2889"/>
    <cellStyle name="Normal 21 29" xfId="2890"/>
    <cellStyle name="Normal 21 3" xfId="2891"/>
    <cellStyle name="Normal 21 30" xfId="2892"/>
    <cellStyle name="Normal 21 31" xfId="2893"/>
    <cellStyle name="Normal 21 32" xfId="2894"/>
    <cellStyle name="Normal 21 33" xfId="2895"/>
    <cellStyle name="Normal 21 34" xfId="2896"/>
    <cellStyle name="Normal 21 35" xfId="2897"/>
    <cellStyle name="Normal 21 36" xfId="2898"/>
    <cellStyle name="Normal 21 37" xfId="2899"/>
    <cellStyle name="Normal 21 38" xfId="2900"/>
    <cellStyle name="Normal 21 39" xfId="2901"/>
    <cellStyle name="Normal 21 4" xfId="2902"/>
    <cellStyle name="Normal 21 40" xfId="2903"/>
    <cellStyle name="Normal 21 5" xfId="2904"/>
    <cellStyle name="Normal 21 6" xfId="2905"/>
    <cellStyle name="Normal 21 7" xfId="2906"/>
    <cellStyle name="Normal 21 8" xfId="2907"/>
    <cellStyle name="Normal 21 9" xfId="2908"/>
    <cellStyle name="Normal 22" xfId="1904"/>
    <cellStyle name="Normal 22 10" xfId="2909"/>
    <cellStyle name="Normal 22 11" xfId="2910"/>
    <cellStyle name="Normal 22 12" xfId="2911"/>
    <cellStyle name="Normal 22 13" xfId="2912"/>
    <cellStyle name="Normal 22 14" xfId="2913"/>
    <cellStyle name="Normal 22 15" xfId="2914"/>
    <cellStyle name="Normal 22 16" xfId="2915"/>
    <cellStyle name="Normal 22 17" xfId="2916"/>
    <cellStyle name="Normal 22 18" xfId="2917"/>
    <cellStyle name="Normal 22 19" xfId="2918"/>
    <cellStyle name="Normal 22 2" xfId="2919"/>
    <cellStyle name="Normal 22 20" xfId="2920"/>
    <cellStyle name="Normal 22 21" xfId="2921"/>
    <cellStyle name="Normal 22 22" xfId="2922"/>
    <cellStyle name="Normal 22 23" xfId="2923"/>
    <cellStyle name="Normal 22 24" xfId="2924"/>
    <cellStyle name="Normal 22 25" xfId="2925"/>
    <cellStyle name="Normal 22 26" xfId="2926"/>
    <cellStyle name="Normal 22 27" xfId="2927"/>
    <cellStyle name="Normal 22 28" xfId="2928"/>
    <cellStyle name="Normal 22 29" xfId="2929"/>
    <cellStyle name="Normal 22 3" xfId="2930"/>
    <cellStyle name="Normal 22 30" xfId="2931"/>
    <cellStyle name="Normal 22 31" xfId="2932"/>
    <cellStyle name="Normal 22 32" xfId="2933"/>
    <cellStyle name="Normal 22 33" xfId="2934"/>
    <cellStyle name="Normal 22 34" xfId="2935"/>
    <cellStyle name="Normal 22 35" xfId="2936"/>
    <cellStyle name="Normal 22 36" xfId="2937"/>
    <cellStyle name="Normal 22 37" xfId="2938"/>
    <cellStyle name="Normal 22 38" xfId="2939"/>
    <cellStyle name="Normal 22 39" xfId="2940"/>
    <cellStyle name="Normal 22 4" xfId="2941"/>
    <cellStyle name="Normal 22 40" xfId="2942"/>
    <cellStyle name="Normal 22 41" xfId="6780"/>
    <cellStyle name="Normal 22 5" xfId="2943"/>
    <cellStyle name="Normal 22 6" xfId="2944"/>
    <cellStyle name="Normal 22 7" xfId="2945"/>
    <cellStyle name="Normal 22 8" xfId="2946"/>
    <cellStyle name="Normal 22 9" xfId="2947"/>
    <cellStyle name="Normal 23" xfId="2948"/>
    <cellStyle name="Normal 23 10" xfId="2949"/>
    <cellStyle name="Normal 23 11" xfId="2950"/>
    <cellStyle name="Normal 23 12" xfId="2951"/>
    <cellStyle name="Normal 23 13" xfId="2952"/>
    <cellStyle name="Normal 23 14" xfId="2953"/>
    <cellStyle name="Normal 23 15" xfId="2954"/>
    <cellStyle name="Normal 23 16" xfId="2955"/>
    <cellStyle name="Normal 23 17" xfId="2956"/>
    <cellStyle name="Normal 23 18" xfId="2957"/>
    <cellStyle name="Normal 23 19" xfId="2958"/>
    <cellStyle name="Normal 23 2" xfId="2959"/>
    <cellStyle name="Normal 23 20" xfId="2960"/>
    <cellStyle name="Normal 23 21" xfId="2961"/>
    <cellStyle name="Normal 23 22" xfId="2962"/>
    <cellStyle name="Normal 23 23" xfId="2963"/>
    <cellStyle name="Normal 23 24" xfId="2964"/>
    <cellStyle name="Normal 23 25" xfId="2965"/>
    <cellStyle name="Normal 23 26" xfId="2966"/>
    <cellStyle name="Normal 23 27" xfId="2967"/>
    <cellStyle name="Normal 23 28" xfId="2968"/>
    <cellStyle name="Normal 23 29" xfId="2969"/>
    <cellStyle name="Normal 23 3" xfId="2970"/>
    <cellStyle name="Normal 23 30" xfId="2971"/>
    <cellStyle name="Normal 23 31" xfId="2972"/>
    <cellStyle name="Normal 23 32" xfId="2973"/>
    <cellStyle name="Normal 23 33" xfId="2974"/>
    <cellStyle name="Normal 23 34" xfId="2975"/>
    <cellStyle name="Normal 23 35" xfId="2976"/>
    <cellStyle name="Normal 23 36" xfId="2977"/>
    <cellStyle name="Normal 23 37" xfId="2978"/>
    <cellStyle name="Normal 23 38" xfId="2979"/>
    <cellStyle name="Normal 23 39" xfId="2980"/>
    <cellStyle name="Normal 23 4" xfId="2981"/>
    <cellStyle name="Normal 23 40" xfId="2982"/>
    <cellStyle name="Normal 23 5" xfId="2983"/>
    <cellStyle name="Normal 23 6" xfId="2984"/>
    <cellStyle name="Normal 23 7" xfId="2985"/>
    <cellStyle name="Normal 23 8" xfId="2986"/>
    <cellStyle name="Normal 23 9" xfId="2987"/>
    <cellStyle name="Normal 24" xfId="2988"/>
    <cellStyle name="Normal 25" xfId="2989"/>
    <cellStyle name="Normal 25 10" xfId="2990"/>
    <cellStyle name="Normal 25 11" xfId="2991"/>
    <cellStyle name="Normal 25 12" xfId="2992"/>
    <cellStyle name="Normal 25 13" xfId="2993"/>
    <cellStyle name="Normal 25 14" xfId="2994"/>
    <cellStyle name="Normal 25 15" xfId="2995"/>
    <cellStyle name="Normal 25 16" xfId="2996"/>
    <cellStyle name="Normal 25 17" xfId="2997"/>
    <cellStyle name="Normal 25 18" xfId="2998"/>
    <cellStyle name="Normal 25 19" xfId="2999"/>
    <cellStyle name="Normal 25 2" xfId="3000"/>
    <cellStyle name="Normal 25 20" xfId="3001"/>
    <cellStyle name="Normal 25 21" xfId="3002"/>
    <cellStyle name="Normal 25 22" xfId="3003"/>
    <cellStyle name="Normal 25 23" xfId="3004"/>
    <cellStyle name="Normal 25 24" xfId="3005"/>
    <cellStyle name="Normal 25 25" xfId="3006"/>
    <cellStyle name="Normal 25 26" xfId="3007"/>
    <cellStyle name="Normal 25 27" xfId="3008"/>
    <cellStyle name="Normal 25 28" xfId="3009"/>
    <cellStyle name="Normal 25 29" xfId="3010"/>
    <cellStyle name="Normal 25 3" xfId="3011"/>
    <cellStyle name="Normal 25 30" xfId="3012"/>
    <cellStyle name="Normal 25 31" xfId="3013"/>
    <cellStyle name="Normal 25 32" xfId="3014"/>
    <cellStyle name="Normal 25 33" xfId="3015"/>
    <cellStyle name="Normal 25 34" xfId="3016"/>
    <cellStyle name="Normal 25 35" xfId="3017"/>
    <cellStyle name="Normal 25 36" xfId="3018"/>
    <cellStyle name="Normal 25 37" xfId="3019"/>
    <cellStyle name="Normal 25 38" xfId="3020"/>
    <cellStyle name="Normal 25 39" xfId="3021"/>
    <cellStyle name="Normal 25 4" xfId="3022"/>
    <cellStyle name="Normal 25 40" xfId="3023"/>
    <cellStyle name="Normal 25 5" xfId="3024"/>
    <cellStyle name="Normal 25 6" xfId="3025"/>
    <cellStyle name="Normal 25 7" xfId="3026"/>
    <cellStyle name="Normal 25 8" xfId="3027"/>
    <cellStyle name="Normal 25 9" xfId="3028"/>
    <cellStyle name="Normal 26" xfId="3029"/>
    <cellStyle name="Normal 26 10" xfId="3030"/>
    <cellStyle name="Normal 26 11" xfId="3031"/>
    <cellStyle name="Normal 26 12" xfId="3032"/>
    <cellStyle name="Normal 26 13" xfId="3033"/>
    <cellStyle name="Normal 26 14" xfId="3034"/>
    <cellStyle name="Normal 26 15" xfId="3035"/>
    <cellStyle name="Normal 26 16" xfId="3036"/>
    <cellStyle name="Normal 26 17" xfId="3037"/>
    <cellStyle name="Normal 26 18" xfId="3038"/>
    <cellStyle name="Normal 26 19" xfId="3039"/>
    <cellStyle name="Normal 26 2" xfId="3040"/>
    <cellStyle name="Normal 26 20" xfId="3041"/>
    <cellStyle name="Normal 26 21" xfId="3042"/>
    <cellStyle name="Normal 26 22" xfId="3043"/>
    <cellStyle name="Normal 26 23" xfId="3044"/>
    <cellStyle name="Normal 26 24" xfId="3045"/>
    <cellStyle name="Normal 26 25" xfId="3046"/>
    <cellStyle name="Normal 26 26" xfId="3047"/>
    <cellStyle name="Normal 26 27" xfId="3048"/>
    <cellStyle name="Normal 26 28" xfId="3049"/>
    <cellStyle name="Normal 26 29" xfId="3050"/>
    <cellStyle name="Normal 26 3" xfId="3051"/>
    <cellStyle name="Normal 26 30" xfId="3052"/>
    <cellStyle name="Normal 26 31" xfId="3053"/>
    <cellStyle name="Normal 26 32" xfId="3054"/>
    <cellStyle name="Normal 26 33" xfId="3055"/>
    <cellStyle name="Normal 26 34" xfId="3056"/>
    <cellStyle name="Normal 26 35" xfId="3057"/>
    <cellStyle name="Normal 26 36" xfId="3058"/>
    <cellStyle name="Normal 26 37" xfId="3059"/>
    <cellStyle name="Normal 26 38" xfId="3060"/>
    <cellStyle name="Normal 26 39" xfId="3061"/>
    <cellStyle name="Normal 26 4" xfId="3062"/>
    <cellStyle name="Normal 26 40" xfId="3063"/>
    <cellStyle name="Normal 26 5" xfId="3064"/>
    <cellStyle name="Normal 26 6" xfId="3065"/>
    <cellStyle name="Normal 26 7" xfId="3066"/>
    <cellStyle name="Normal 26 8" xfId="3067"/>
    <cellStyle name="Normal 26 9" xfId="3068"/>
    <cellStyle name="Normal 27" xfId="3069"/>
    <cellStyle name="Normal 27 10" xfId="3070"/>
    <cellStyle name="Normal 27 11" xfId="3071"/>
    <cellStyle name="Normal 27 12" xfId="3072"/>
    <cellStyle name="Normal 27 13" xfId="3073"/>
    <cellStyle name="Normal 27 14" xfId="3074"/>
    <cellStyle name="Normal 27 15" xfId="3075"/>
    <cellStyle name="Normal 27 16" xfId="3076"/>
    <cellStyle name="Normal 27 17" xfId="3077"/>
    <cellStyle name="Normal 27 18" xfId="3078"/>
    <cellStyle name="Normal 27 19" xfId="3079"/>
    <cellStyle name="Normal 27 2" xfId="3080"/>
    <cellStyle name="Normal 27 20" xfId="3081"/>
    <cellStyle name="Normal 27 21" xfId="3082"/>
    <cellStyle name="Normal 27 22" xfId="3083"/>
    <cellStyle name="Normal 27 23" xfId="3084"/>
    <cellStyle name="Normal 27 24" xfId="3085"/>
    <cellStyle name="Normal 27 25" xfId="3086"/>
    <cellStyle name="Normal 27 26" xfId="3087"/>
    <cellStyle name="Normal 27 27" xfId="3088"/>
    <cellStyle name="Normal 27 28" xfId="3089"/>
    <cellStyle name="Normal 27 29" xfId="3090"/>
    <cellStyle name="Normal 27 3" xfId="3091"/>
    <cellStyle name="Normal 27 30" xfId="3092"/>
    <cellStyle name="Normal 27 31" xfId="3093"/>
    <cellStyle name="Normal 27 32" xfId="3094"/>
    <cellStyle name="Normal 27 33" xfId="3095"/>
    <cellStyle name="Normal 27 34" xfId="3096"/>
    <cellStyle name="Normal 27 35" xfId="3097"/>
    <cellStyle name="Normal 27 36" xfId="3098"/>
    <cellStyle name="Normal 27 37" xfId="3099"/>
    <cellStyle name="Normal 27 38" xfId="3100"/>
    <cellStyle name="Normal 27 39" xfId="3101"/>
    <cellStyle name="Normal 27 4" xfId="3102"/>
    <cellStyle name="Normal 27 40" xfId="3103"/>
    <cellStyle name="Normal 27 5" xfId="3104"/>
    <cellStyle name="Normal 27 6" xfId="3105"/>
    <cellStyle name="Normal 27 7" xfId="3106"/>
    <cellStyle name="Normal 27 8" xfId="3107"/>
    <cellStyle name="Normal 27 9" xfId="3108"/>
    <cellStyle name="Normal 28" xfId="3109"/>
    <cellStyle name="Normal 28 10" xfId="3110"/>
    <cellStyle name="Normal 28 11" xfId="3111"/>
    <cellStyle name="Normal 28 12" xfId="3112"/>
    <cellStyle name="Normal 28 13" xfId="3113"/>
    <cellStyle name="Normal 28 14" xfId="3114"/>
    <cellStyle name="Normal 28 15" xfId="3115"/>
    <cellStyle name="Normal 28 16" xfId="3116"/>
    <cellStyle name="Normal 28 17" xfId="3117"/>
    <cellStyle name="Normal 28 18" xfId="3118"/>
    <cellStyle name="Normal 28 19" xfId="3119"/>
    <cellStyle name="Normal 28 2" xfId="3120"/>
    <cellStyle name="Normal 28 20" xfId="3121"/>
    <cellStyle name="Normal 28 21" xfId="3122"/>
    <cellStyle name="Normal 28 22" xfId="3123"/>
    <cellStyle name="Normal 28 23" xfId="3124"/>
    <cellStyle name="Normal 28 24" xfId="3125"/>
    <cellStyle name="Normal 28 25" xfId="3126"/>
    <cellStyle name="Normal 28 26" xfId="3127"/>
    <cellStyle name="Normal 28 27" xfId="3128"/>
    <cellStyle name="Normal 28 28" xfId="3129"/>
    <cellStyle name="Normal 28 29" xfId="3130"/>
    <cellStyle name="Normal 28 3" xfId="3131"/>
    <cellStyle name="Normal 28 30" xfId="3132"/>
    <cellStyle name="Normal 28 31" xfId="3133"/>
    <cellStyle name="Normal 28 32" xfId="3134"/>
    <cellStyle name="Normal 28 33" xfId="3135"/>
    <cellStyle name="Normal 28 34" xfId="3136"/>
    <cellStyle name="Normal 28 35" xfId="3137"/>
    <cellStyle name="Normal 28 36" xfId="3138"/>
    <cellStyle name="Normal 28 37" xfId="3139"/>
    <cellStyle name="Normal 28 38" xfId="3140"/>
    <cellStyle name="Normal 28 39" xfId="3141"/>
    <cellStyle name="Normal 28 4" xfId="3142"/>
    <cellStyle name="Normal 28 40" xfId="3143"/>
    <cellStyle name="Normal 28 5" xfId="3144"/>
    <cellStyle name="Normal 28 6" xfId="3145"/>
    <cellStyle name="Normal 28 7" xfId="3146"/>
    <cellStyle name="Normal 28 8" xfId="3147"/>
    <cellStyle name="Normal 28 9" xfId="3148"/>
    <cellStyle name="Normal 29" xfId="3149"/>
    <cellStyle name="Normal 29 10" xfId="3150"/>
    <cellStyle name="Normal 29 11" xfId="3151"/>
    <cellStyle name="Normal 29 12" xfId="3152"/>
    <cellStyle name="Normal 29 13" xfId="3153"/>
    <cellStyle name="Normal 29 14" xfId="3154"/>
    <cellStyle name="Normal 29 15" xfId="3155"/>
    <cellStyle name="Normal 29 16" xfId="3156"/>
    <cellStyle name="Normal 29 17" xfId="3157"/>
    <cellStyle name="Normal 29 18" xfId="3158"/>
    <cellStyle name="Normal 29 19" xfId="3159"/>
    <cellStyle name="Normal 29 2" xfId="3160"/>
    <cellStyle name="Normal 29 20" xfId="3161"/>
    <cellStyle name="Normal 29 21" xfId="3162"/>
    <cellStyle name="Normal 29 22" xfId="3163"/>
    <cellStyle name="Normal 29 23" xfId="3164"/>
    <cellStyle name="Normal 29 24" xfId="3165"/>
    <cellStyle name="Normal 29 25" xfId="3166"/>
    <cellStyle name="Normal 29 26" xfId="3167"/>
    <cellStyle name="Normal 29 27" xfId="3168"/>
    <cellStyle name="Normal 29 28" xfId="3169"/>
    <cellStyle name="Normal 29 29" xfId="3170"/>
    <cellStyle name="Normal 29 3" xfId="3171"/>
    <cellStyle name="Normal 29 30" xfId="3172"/>
    <cellStyle name="Normal 29 31" xfId="3173"/>
    <cellStyle name="Normal 29 32" xfId="3174"/>
    <cellStyle name="Normal 29 33" xfId="3175"/>
    <cellStyle name="Normal 29 34" xfId="3176"/>
    <cellStyle name="Normal 29 35" xfId="3177"/>
    <cellStyle name="Normal 29 36" xfId="3178"/>
    <cellStyle name="Normal 29 37" xfId="3179"/>
    <cellStyle name="Normal 29 38" xfId="3180"/>
    <cellStyle name="Normal 29 39" xfId="3181"/>
    <cellStyle name="Normal 29 4" xfId="3182"/>
    <cellStyle name="Normal 29 40" xfId="3183"/>
    <cellStyle name="Normal 29 5" xfId="3184"/>
    <cellStyle name="Normal 29 6" xfId="3185"/>
    <cellStyle name="Normal 29 7" xfId="3186"/>
    <cellStyle name="Normal 29 8" xfId="3187"/>
    <cellStyle name="Normal 29 9" xfId="3188"/>
    <cellStyle name="Normal 3" xfId="563"/>
    <cellStyle name="Normal 3 10" xfId="1665"/>
    <cellStyle name="Normal 3 10 2" xfId="3584"/>
    <cellStyle name="Normal 3 11" xfId="1905"/>
    <cellStyle name="Normal 3 12" xfId="4954"/>
    <cellStyle name="Normal 3 2" xfId="564"/>
    <cellStyle name="Normal 3 2 2" xfId="3726"/>
    <cellStyle name="Normal 3 2 3" xfId="3727"/>
    <cellStyle name="Normal 3 2 4" xfId="3728"/>
    <cellStyle name="Normal 3 2 5" xfId="4844"/>
    <cellStyle name="Normal 3 2 6" xfId="11309"/>
    <cellStyle name="Normal 3 3" xfId="565"/>
    <cellStyle name="Normal 3 3 2" xfId="3746"/>
    <cellStyle name="Normal 3 3 3" xfId="11310"/>
    <cellStyle name="Normal 3 4" xfId="566"/>
    <cellStyle name="Normal 3 5" xfId="567"/>
    <cellStyle name="Normal 3 5 2" xfId="1656"/>
    <cellStyle name="Normal 3 5 3" xfId="6602"/>
    <cellStyle name="Normal 3 6" xfId="568"/>
    <cellStyle name="Normal 3 7" xfId="569"/>
    <cellStyle name="Normal 3 8" xfId="570"/>
    <cellStyle name="Normal 3 9" xfId="681"/>
    <cellStyle name="Normal 3 9 2" xfId="757"/>
    <cellStyle name="Normal 3 9 3" xfId="6744"/>
    <cellStyle name="Normal 3_10. Credit growth" xfId="771"/>
    <cellStyle name="Normal 30" xfId="3189"/>
    <cellStyle name="Normal 30 10" xfId="3190"/>
    <cellStyle name="Normal 30 11" xfId="3191"/>
    <cellStyle name="Normal 30 12" xfId="3192"/>
    <cellStyle name="Normal 30 13" xfId="3193"/>
    <cellStyle name="Normal 30 14" xfId="3194"/>
    <cellStyle name="Normal 30 15" xfId="3195"/>
    <cellStyle name="Normal 30 16" xfId="3196"/>
    <cellStyle name="Normal 30 17" xfId="3197"/>
    <cellStyle name="Normal 30 18" xfId="3198"/>
    <cellStyle name="Normal 30 19" xfId="3199"/>
    <cellStyle name="Normal 30 2" xfId="3200"/>
    <cellStyle name="Normal 30 20" xfId="3201"/>
    <cellStyle name="Normal 30 21" xfId="3202"/>
    <cellStyle name="Normal 30 22" xfId="3203"/>
    <cellStyle name="Normal 30 23" xfId="3204"/>
    <cellStyle name="Normal 30 24" xfId="3205"/>
    <cellStyle name="Normal 30 25" xfId="3206"/>
    <cellStyle name="Normal 30 26" xfId="3207"/>
    <cellStyle name="Normal 30 27" xfId="3208"/>
    <cellStyle name="Normal 30 28" xfId="3209"/>
    <cellStyle name="Normal 30 29" xfId="3210"/>
    <cellStyle name="Normal 30 3" xfId="3211"/>
    <cellStyle name="Normal 30 30" xfId="3212"/>
    <cellStyle name="Normal 30 31" xfId="3213"/>
    <cellStyle name="Normal 30 32" xfId="3214"/>
    <cellStyle name="Normal 30 33" xfId="3215"/>
    <cellStyle name="Normal 30 34" xfId="3216"/>
    <cellStyle name="Normal 30 35" xfId="3217"/>
    <cellStyle name="Normal 30 36" xfId="3218"/>
    <cellStyle name="Normal 30 37" xfId="3219"/>
    <cellStyle name="Normal 30 38" xfId="3220"/>
    <cellStyle name="Normal 30 39" xfId="3221"/>
    <cellStyle name="Normal 30 4" xfId="3222"/>
    <cellStyle name="Normal 30 40" xfId="3223"/>
    <cellStyle name="Normal 30 5" xfId="3224"/>
    <cellStyle name="Normal 30 6" xfId="3225"/>
    <cellStyle name="Normal 30 7" xfId="3226"/>
    <cellStyle name="Normal 30 8" xfId="3227"/>
    <cellStyle name="Normal 30 9" xfId="3228"/>
    <cellStyle name="Normal 31" xfId="3229"/>
    <cellStyle name="Normal 31 10" xfId="3230"/>
    <cellStyle name="Normal 31 11" xfId="3231"/>
    <cellStyle name="Normal 31 12" xfId="3232"/>
    <cellStyle name="Normal 31 13" xfId="3233"/>
    <cellStyle name="Normal 31 14" xfId="3234"/>
    <cellStyle name="Normal 31 15" xfId="3235"/>
    <cellStyle name="Normal 31 16" xfId="3236"/>
    <cellStyle name="Normal 31 17" xfId="3237"/>
    <cellStyle name="Normal 31 18" xfId="3238"/>
    <cellStyle name="Normal 31 19" xfId="3239"/>
    <cellStyle name="Normal 31 2" xfId="3240"/>
    <cellStyle name="Normal 31 20" xfId="3241"/>
    <cellStyle name="Normal 31 21" xfId="3242"/>
    <cellStyle name="Normal 31 22" xfId="3243"/>
    <cellStyle name="Normal 31 23" xfId="3244"/>
    <cellStyle name="Normal 31 24" xfId="3245"/>
    <cellStyle name="Normal 31 25" xfId="3246"/>
    <cellStyle name="Normal 31 26" xfId="3247"/>
    <cellStyle name="Normal 31 27" xfId="3248"/>
    <cellStyle name="Normal 31 28" xfId="3249"/>
    <cellStyle name="Normal 31 29" xfId="3250"/>
    <cellStyle name="Normal 31 3" xfId="3251"/>
    <cellStyle name="Normal 31 30" xfId="3252"/>
    <cellStyle name="Normal 31 31" xfId="3253"/>
    <cellStyle name="Normal 31 32" xfId="3254"/>
    <cellStyle name="Normal 31 33" xfId="3255"/>
    <cellStyle name="Normal 31 34" xfId="3256"/>
    <cellStyle name="Normal 31 35" xfId="3257"/>
    <cellStyle name="Normal 31 36" xfId="3258"/>
    <cellStyle name="Normal 31 37" xfId="3259"/>
    <cellStyle name="Normal 31 38" xfId="3260"/>
    <cellStyle name="Normal 31 39" xfId="3261"/>
    <cellStyle name="Normal 31 4" xfId="3262"/>
    <cellStyle name="Normal 31 40" xfId="3263"/>
    <cellStyle name="Normal 31 5" xfId="3264"/>
    <cellStyle name="Normal 31 6" xfId="3265"/>
    <cellStyle name="Normal 31 7" xfId="3266"/>
    <cellStyle name="Normal 31 8" xfId="3267"/>
    <cellStyle name="Normal 31 9" xfId="3268"/>
    <cellStyle name="Normal 32" xfId="3269"/>
    <cellStyle name="Normal 32 10" xfId="3270"/>
    <cellStyle name="Normal 32 11" xfId="3271"/>
    <cellStyle name="Normal 32 12" xfId="3272"/>
    <cellStyle name="Normal 32 13" xfId="3273"/>
    <cellStyle name="Normal 32 14" xfId="3274"/>
    <cellStyle name="Normal 32 15" xfId="3275"/>
    <cellStyle name="Normal 32 16" xfId="3276"/>
    <cellStyle name="Normal 32 17" xfId="3277"/>
    <cellStyle name="Normal 32 18" xfId="3278"/>
    <cellStyle name="Normal 32 19" xfId="3279"/>
    <cellStyle name="Normal 32 2" xfId="3280"/>
    <cellStyle name="Normal 32 20" xfId="3281"/>
    <cellStyle name="Normal 32 21" xfId="3282"/>
    <cellStyle name="Normal 32 22" xfId="3283"/>
    <cellStyle name="Normal 32 23" xfId="3284"/>
    <cellStyle name="Normal 32 24" xfId="3285"/>
    <cellStyle name="Normal 32 25" xfId="3286"/>
    <cellStyle name="Normal 32 26" xfId="3287"/>
    <cellStyle name="Normal 32 27" xfId="3288"/>
    <cellStyle name="Normal 32 28" xfId="3289"/>
    <cellStyle name="Normal 32 29" xfId="3290"/>
    <cellStyle name="Normal 32 3" xfId="3291"/>
    <cellStyle name="Normal 32 30" xfId="3292"/>
    <cellStyle name="Normal 32 31" xfId="3293"/>
    <cellStyle name="Normal 32 32" xfId="3294"/>
    <cellStyle name="Normal 32 33" xfId="3295"/>
    <cellStyle name="Normal 32 34" xfId="3296"/>
    <cellStyle name="Normal 32 35" xfId="3297"/>
    <cellStyle name="Normal 32 36" xfId="3298"/>
    <cellStyle name="Normal 32 37" xfId="3299"/>
    <cellStyle name="Normal 32 38" xfId="3300"/>
    <cellStyle name="Normal 32 39" xfId="3301"/>
    <cellStyle name="Normal 32 4" xfId="3302"/>
    <cellStyle name="Normal 32 40" xfId="3303"/>
    <cellStyle name="Normal 32 5" xfId="3304"/>
    <cellStyle name="Normal 32 6" xfId="3305"/>
    <cellStyle name="Normal 32 7" xfId="3306"/>
    <cellStyle name="Normal 32 8" xfId="3307"/>
    <cellStyle name="Normal 32 9" xfId="3308"/>
    <cellStyle name="Normal 33" xfId="3309"/>
    <cellStyle name="Normal 33 2" xfId="3729"/>
    <cellStyle name="Normal 34" xfId="3310"/>
    <cellStyle name="Normal 34 2" xfId="3730"/>
    <cellStyle name="Normal 35" xfId="3311"/>
    <cellStyle name="Normal 36" xfId="3312"/>
    <cellStyle name="Normal 37" xfId="3313"/>
    <cellStyle name="Normal 38" xfId="3314"/>
    <cellStyle name="Normal 39" xfId="3315"/>
    <cellStyle name="Normal 4" xfId="571"/>
    <cellStyle name="Normal 4 2" xfId="572"/>
    <cellStyle name="Normal 4 2 2" xfId="740"/>
    <cellStyle name="Normal 4 2 2 2" xfId="3586"/>
    <cellStyle name="Normal 4 2 2 2 2" xfId="3994"/>
    <cellStyle name="Normal 4 2 2 2 3" xfId="11311"/>
    <cellStyle name="Normal 4 2 3" xfId="1907"/>
    <cellStyle name="Normal 4 2 4" xfId="4069"/>
    <cellStyle name="Normal 4 2 5" xfId="11312"/>
    <cellStyle name="Normal 4 3" xfId="573"/>
    <cellStyle name="Normal 4 3 2" xfId="3587"/>
    <cellStyle name="Normal 4 3 3" xfId="3541"/>
    <cellStyle name="Normal 4 4" xfId="574"/>
    <cellStyle name="Normal 4 5" xfId="682"/>
    <cellStyle name="Normal 4 5 2" xfId="741"/>
    <cellStyle name="Normal 4 5 3" xfId="6745"/>
    <cellStyle name="Normal 4 6" xfId="1666"/>
    <cellStyle name="Normal 4 6 2" xfId="3585"/>
    <cellStyle name="Normal 4 7" xfId="1906"/>
    <cellStyle name="Normal 4 8" xfId="4955"/>
    <cellStyle name="Normal 4_1" xfId="1908"/>
    <cellStyle name="Normal 40" xfId="3316"/>
    <cellStyle name="Normal 40 10" xfId="3317"/>
    <cellStyle name="Normal 40 11" xfId="3318"/>
    <cellStyle name="Normal 40 12" xfId="3319"/>
    <cellStyle name="Normal 40 13" xfId="3320"/>
    <cellStyle name="Normal 40 14" xfId="3321"/>
    <cellStyle name="Normal 40 15" xfId="3322"/>
    <cellStyle name="Normal 40 16" xfId="3323"/>
    <cellStyle name="Normal 40 17" xfId="3324"/>
    <cellStyle name="Normal 40 18" xfId="3325"/>
    <cellStyle name="Normal 40 2" xfId="3326"/>
    <cellStyle name="Normal 40 3" xfId="3327"/>
    <cellStyle name="Normal 40 4" xfId="3328"/>
    <cellStyle name="Normal 40 5" xfId="3329"/>
    <cellStyle name="Normal 40 6" xfId="3330"/>
    <cellStyle name="Normal 40 7" xfId="3331"/>
    <cellStyle name="Normal 40 8" xfId="3332"/>
    <cellStyle name="Normal 40 9" xfId="3333"/>
    <cellStyle name="Normal 41" xfId="3334"/>
    <cellStyle name="Normal 42" xfId="3335"/>
    <cellStyle name="Normal 43" xfId="3336"/>
    <cellStyle name="Normal 44" xfId="3337"/>
    <cellStyle name="Normal 45" xfId="3338"/>
    <cellStyle name="Normal 46" xfId="3339"/>
    <cellStyle name="Normal 47" xfId="3340"/>
    <cellStyle name="Normal 47 10" xfId="3341"/>
    <cellStyle name="Normal 47 11" xfId="3342"/>
    <cellStyle name="Normal 47 12" xfId="3343"/>
    <cellStyle name="Normal 47 13" xfId="3344"/>
    <cellStyle name="Normal 47 14" xfId="3345"/>
    <cellStyle name="Normal 47 15" xfId="3346"/>
    <cellStyle name="Normal 47 16" xfId="3347"/>
    <cellStyle name="Normal 47 17" xfId="3348"/>
    <cellStyle name="Normal 47 18" xfId="3349"/>
    <cellStyle name="Normal 47 2" xfId="3350"/>
    <cellStyle name="Normal 47 3" xfId="3351"/>
    <cellStyle name="Normal 47 4" xfId="3352"/>
    <cellStyle name="Normal 47 5" xfId="3353"/>
    <cellStyle name="Normal 47 6" xfId="3354"/>
    <cellStyle name="Normal 47 7" xfId="3355"/>
    <cellStyle name="Normal 47 8" xfId="3356"/>
    <cellStyle name="Normal 47 9" xfId="3357"/>
    <cellStyle name="Normal 48" xfId="3358"/>
    <cellStyle name="Normal 48 10" xfId="3359"/>
    <cellStyle name="Normal 48 11" xfId="3360"/>
    <cellStyle name="Normal 48 12" xfId="3361"/>
    <cellStyle name="Normal 48 13" xfId="3362"/>
    <cellStyle name="Normal 48 14" xfId="3363"/>
    <cellStyle name="Normal 48 15" xfId="3364"/>
    <cellStyle name="Normal 48 16" xfId="3365"/>
    <cellStyle name="Normal 48 17" xfId="3366"/>
    <cellStyle name="Normal 48 18" xfId="3367"/>
    <cellStyle name="Normal 48 2" xfId="3368"/>
    <cellStyle name="Normal 48 3" xfId="3369"/>
    <cellStyle name="Normal 48 4" xfId="3370"/>
    <cellStyle name="Normal 48 5" xfId="3371"/>
    <cellStyle name="Normal 48 6" xfId="3372"/>
    <cellStyle name="Normal 48 7" xfId="3373"/>
    <cellStyle name="Normal 48 8" xfId="3374"/>
    <cellStyle name="Normal 48 9" xfId="3375"/>
    <cellStyle name="Normal 49" xfId="3376"/>
    <cellStyle name="Normal 49 10" xfId="3377"/>
    <cellStyle name="Normal 49 11" xfId="3378"/>
    <cellStyle name="Normal 49 12" xfId="3379"/>
    <cellStyle name="Normal 49 13" xfId="3380"/>
    <cellStyle name="Normal 49 14" xfId="3381"/>
    <cellStyle name="Normal 49 15" xfId="3382"/>
    <cellStyle name="Normal 49 16" xfId="3383"/>
    <cellStyle name="Normal 49 17" xfId="3384"/>
    <cellStyle name="Normal 49 18" xfId="3385"/>
    <cellStyle name="Normal 49 2" xfId="3386"/>
    <cellStyle name="Normal 49 3" xfId="3387"/>
    <cellStyle name="Normal 49 4" xfId="3388"/>
    <cellStyle name="Normal 49 5" xfId="3389"/>
    <cellStyle name="Normal 49 6" xfId="3390"/>
    <cellStyle name="Normal 49 7" xfId="3391"/>
    <cellStyle name="Normal 49 8" xfId="3392"/>
    <cellStyle name="Normal 49 9" xfId="3393"/>
    <cellStyle name="Normal 5" xfId="575"/>
    <cellStyle name="Normal 5 10" xfId="4956"/>
    <cellStyle name="Normal 5 2" xfId="576"/>
    <cellStyle name="Normal 5 2 2" xfId="742"/>
    <cellStyle name="Normal 5 3" xfId="577"/>
    <cellStyle name="Normal 5 4" xfId="578"/>
    <cellStyle name="Normal 5 5" xfId="579"/>
    <cellStyle name="Normal 5 6" xfId="683"/>
    <cellStyle name="Normal 5 7" xfId="3588"/>
    <cellStyle name="Normal 5 7 2" xfId="11274"/>
    <cellStyle name="Normal 5 8" xfId="1909"/>
    <cellStyle name="Normal 5 8 2" xfId="11273"/>
    <cellStyle name="Normal 5 9" xfId="3614"/>
    <cellStyle name="Normal 5 9 2" xfId="4098"/>
    <cellStyle name="Normal 5 9 2 2" xfId="11271"/>
    <cellStyle name="Normal 5 9 3" xfId="11270"/>
    <cellStyle name="Normal 5 9 4" xfId="11272"/>
    <cellStyle name="Normal 5_10. Credit growth" xfId="772"/>
    <cellStyle name="Normal 50" xfId="3394"/>
    <cellStyle name="Normal 50 2" xfId="11313"/>
    <cellStyle name="Normal 51" xfId="3395"/>
    <cellStyle name="Normal 51 2" xfId="11314"/>
    <cellStyle name="Normal 52" xfId="3396"/>
    <cellStyle name="Normal 52 2" xfId="11315"/>
    <cellStyle name="Normal 53" xfId="3397"/>
    <cellStyle name="Normal 53 10" xfId="3398"/>
    <cellStyle name="Normal 53 10 2" xfId="11317"/>
    <cellStyle name="Normal 53 11" xfId="3399"/>
    <cellStyle name="Normal 53 11 2" xfId="11318"/>
    <cellStyle name="Normal 53 12" xfId="3400"/>
    <cellStyle name="Normal 53 12 2" xfId="11319"/>
    <cellStyle name="Normal 53 13" xfId="3401"/>
    <cellStyle name="Normal 53 13 2" xfId="11320"/>
    <cellStyle name="Normal 53 14" xfId="3402"/>
    <cellStyle name="Normal 53 14 2" xfId="11321"/>
    <cellStyle name="Normal 53 15" xfId="3403"/>
    <cellStyle name="Normal 53 15 2" xfId="11322"/>
    <cellStyle name="Normal 53 16" xfId="3404"/>
    <cellStyle name="Normal 53 16 2" xfId="11323"/>
    <cellStyle name="Normal 53 17" xfId="3405"/>
    <cellStyle name="Normal 53 17 2" xfId="11324"/>
    <cellStyle name="Normal 53 18" xfId="3406"/>
    <cellStyle name="Normal 53 18 2" xfId="11325"/>
    <cellStyle name="Normal 53 19" xfId="11316"/>
    <cellStyle name="Normal 53 2" xfId="3407"/>
    <cellStyle name="Normal 53 2 2" xfId="11326"/>
    <cellStyle name="Normal 53 3" xfId="3408"/>
    <cellStyle name="Normal 53 3 2" xfId="11327"/>
    <cellStyle name="Normal 53 4" xfId="3409"/>
    <cellStyle name="Normal 53 4 2" xfId="11328"/>
    <cellStyle name="Normal 53 5" xfId="3410"/>
    <cellStyle name="Normal 53 5 2" xfId="11329"/>
    <cellStyle name="Normal 53 6" xfId="3411"/>
    <cellStyle name="Normal 53 6 2" xfId="11330"/>
    <cellStyle name="Normal 53 7" xfId="3412"/>
    <cellStyle name="Normal 53 7 2" xfId="11331"/>
    <cellStyle name="Normal 53 8" xfId="3413"/>
    <cellStyle name="Normal 53 8 2" xfId="11332"/>
    <cellStyle name="Normal 53 9" xfId="3414"/>
    <cellStyle name="Normal 53 9 2" xfId="11333"/>
    <cellStyle name="Normal 54" xfId="3415"/>
    <cellStyle name="Normal 54 10" xfId="3416"/>
    <cellStyle name="Normal 54 10 2" xfId="11335"/>
    <cellStyle name="Normal 54 11" xfId="3417"/>
    <cellStyle name="Normal 54 11 2" xfId="11336"/>
    <cellStyle name="Normal 54 12" xfId="3418"/>
    <cellStyle name="Normal 54 12 2" xfId="11337"/>
    <cellStyle name="Normal 54 13" xfId="3419"/>
    <cellStyle name="Normal 54 13 2" xfId="11338"/>
    <cellStyle name="Normal 54 14" xfId="3420"/>
    <cellStyle name="Normal 54 14 2" xfId="11339"/>
    <cellStyle name="Normal 54 15" xfId="3421"/>
    <cellStyle name="Normal 54 15 2" xfId="11340"/>
    <cellStyle name="Normal 54 16" xfId="3422"/>
    <cellStyle name="Normal 54 16 2" xfId="11341"/>
    <cellStyle name="Normal 54 17" xfId="3423"/>
    <cellStyle name="Normal 54 17 2" xfId="11342"/>
    <cellStyle name="Normal 54 18" xfId="3424"/>
    <cellStyle name="Normal 54 18 2" xfId="11343"/>
    <cellStyle name="Normal 54 19" xfId="11334"/>
    <cellStyle name="Normal 54 2" xfId="3425"/>
    <cellStyle name="Normal 54 2 2" xfId="11344"/>
    <cellStyle name="Normal 54 3" xfId="3426"/>
    <cellStyle name="Normal 54 3 2" xfId="11345"/>
    <cellStyle name="Normal 54 4" xfId="3427"/>
    <cellStyle name="Normal 54 4 2" xfId="11346"/>
    <cellStyle name="Normal 54 5" xfId="3428"/>
    <cellStyle name="Normal 54 5 2" xfId="11347"/>
    <cellStyle name="Normal 54 6" xfId="3429"/>
    <cellStyle name="Normal 54 6 2" xfId="11348"/>
    <cellStyle name="Normal 54 7" xfId="3430"/>
    <cellStyle name="Normal 54 7 2" xfId="11349"/>
    <cellStyle name="Normal 54 8" xfId="3431"/>
    <cellStyle name="Normal 54 8 2" xfId="11350"/>
    <cellStyle name="Normal 54 9" xfId="3432"/>
    <cellStyle name="Normal 54 9 2" xfId="11351"/>
    <cellStyle name="Normal 55" xfId="3433"/>
    <cellStyle name="Normal 55 10" xfId="3434"/>
    <cellStyle name="Normal 55 10 2" xfId="11353"/>
    <cellStyle name="Normal 55 11" xfId="3435"/>
    <cellStyle name="Normal 55 11 2" xfId="11354"/>
    <cellStyle name="Normal 55 12" xfId="3436"/>
    <cellStyle name="Normal 55 12 2" xfId="11355"/>
    <cellStyle name="Normal 55 13" xfId="3437"/>
    <cellStyle name="Normal 55 13 2" xfId="11356"/>
    <cellStyle name="Normal 55 14" xfId="3438"/>
    <cellStyle name="Normal 55 14 2" xfId="11357"/>
    <cellStyle name="Normal 55 15" xfId="3439"/>
    <cellStyle name="Normal 55 15 2" xfId="11358"/>
    <cellStyle name="Normal 55 16" xfId="3440"/>
    <cellStyle name="Normal 55 16 2" xfId="11359"/>
    <cellStyle name="Normal 55 17" xfId="3441"/>
    <cellStyle name="Normal 55 17 2" xfId="11360"/>
    <cellStyle name="Normal 55 18" xfId="3442"/>
    <cellStyle name="Normal 55 18 2" xfId="11361"/>
    <cellStyle name="Normal 55 19" xfId="11352"/>
    <cellStyle name="Normal 55 2" xfId="3443"/>
    <cellStyle name="Normal 55 2 2" xfId="11362"/>
    <cellStyle name="Normal 55 3" xfId="3444"/>
    <cellStyle name="Normal 55 3 2" xfId="11363"/>
    <cellStyle name="Normal 55 4" xfId="3445"/>
    <cellStyle name="Normal 55 4 2" xfId="11364"/>
    <cellStyle name="Normal 55 5" xfId="3446"/>
    <cellStyle name="Normal 55 5 2" xfId="11365"/>
    <cellStyle name="Normal 55 6" xfId="3447"/>
    <cellStyle name="Normal 55 6 2" xfId="11366"/>
    <cellStyle name="Normal 55 7" xfId="3448"/>
    <cellStyle name="Normal 55 7 2" xfId="11367"/>
    <cellStyle name="Normal 55 8" xfId="3449"/>
    <cellStyle name="Normal 55 8 2" xfId="11368"/>
    <cellStyle name="Normal 55 9" xfId="3450"/>
    <cellStyle name="Normal 55 9 2" xfId="11369"/>
    <cellStyle name="Normal 56" xfId="3451"/>
    <cellStyle name="Normal 56 2" xfId="11370"/>
    <cellStyle name="Normal 57" xfId="3452"/>
    <cellStyle name="Normal 57 2" xfId="11371"/>
    <cellStyle name="Normal 58" xfId="3453"/>
    <cellStyle name="Normal 58 2" xfId="11372"/>
    <cellStyle name="Normal 59" xfId="3454"/>
    <cellStyle name="Normal 59 2" xfId="11373"/>
    <cellStyle name="Normal 6" xfId="580"/>
    <cellStyle name="Normal 6 2" xfId="581"/>
    <cellStyle name="Normal 6 2 2" xfId="4583"/>
    <cellStyle name="Normal 6 2 2 2" xfId="11376"/>
    <cellStyle name="Normal 6 2 3" xfId="4957"/>
    <cellStyle name="Normal 6 2 3 2" xfId="11377"/>
    <cellStyle name="Normal 6 2 4" xfId="11375"/>
    <cellStyle name="Normal 6 3" xfId="3589"/>
    <cellStyle name="Normal 6 3 2" xfId="3880"/>
    <cellStyle name="Normal 6 3 2 2" xfId="6844"/>
    <cellStyle name="Normal 6 3 2 3" xfId="11379"/>
    <cellStyle name="Normal 6 3 3" xfId="4838"/>
    <cellStyle name="Normal 6 3 3 2" xfId="11380"/>
    <cellStyle name="Normal 6 3 4" xfId="11381"/>
    <cellStyle name="Normal 6 3 5" xfId="11378"/>
    <cellStyle name="Normal 6 4" xfId="1910"/>
    <cellStyle name="Normal 6 4 2" xfId="11382"/>
    <cellStyle name="Normal 6 5" xfId="3673"/>
    <cellStyle name="Normal 6 5 2" xfId="11383"/>
    <cellStyle name="Normal 6 6" xfId="3989"/>
    <cellStyle name="Normal 6 6 2" xfId="11384"/>
    <cellStyle name="Normal 6 7" xfId="11385"/>
    <cellStyle name="Normal 6 8" xfId="11374"/>
    <cellStyle name="Normal 6_Price adjustment box level" xfId="582"/>
    <cellStyle name="Normal 60" xfId="3455"/>
    <cellStyle name="Normal 60 2" xfId="11386"/>
    <cellStyle name="Normal 61" xfId="3456"/>
    <cellStyle name="Normal 61 2" xfId="11387"/>
    <cellStyle name="Normal 62" xfId="3457"/>
    <cellStyle name="Normal 62 2" xfId="11388"/>
    <cellStyle name="Normal 63" xfId="3458"/>
    <cellStyle name="Normal 63 2" xfId="11389"/>
    <cellStyle name="Normal 64" xfId="3459"/>
    <cellStyle name="Normal 64 2" xfId="11390"/>
    <cellStyle name="Normal 65" xfId="3460"/>
    <cellStyle name="Normal 65 2" xfId="11391"/>
    <cellStyle name="Normal 66" xfId="3461"/>
    <cellStyle name="Normal 66 2" xfId="11392"/>
    <cellStyle name="Normal 67" xfId="3462"/>
    <cellStyle name="Normal 67 2" xfId="11393"/>
    <cellStyle name="Normal 68" xfId="3463"/>
    <cellStyle name="Normal 68 2" xfId="11394"/>
    <cellStyle name="Normal 69" xfId="3464"/>
    <cellStyle name="Normal 69 2" xfId="11395"/>
    <cellStyle name="Normal 7" xfId="583"/>
    <cellStyle name="Normal 7 2" xfId="584"/>
    <cellStyle name="Normal 7 2 2" xfId="11397"/>
    <cellStyle name="Normal 7 3" xfId="3590"/>
    <cellStyle name="Normal 7 3 2" xfId="3882"/>
    <cellStyle name="Normal 7 3 2 2" xfId="6845"/>
    <cellStyle name="Normal 7 3 2 3" xfId="11399"/>
    <cellStyle name="Normal 7 3 3" xfId="11398"/>
    <cellStyle name="Normal 7 3 3 2" xfId="17084"/>
    <cellStyle name="Normal 7 4" xfId="1911"/>
    <cellStyle name="Normal 7 4 2" xfId="11400"/>
    <cellStyle name="Normal 7 5" xfId="3675"/>
    <cellStyle name="Normal 7 5 2" xfId="11401"/>
    <cellStyle name="Normal 7 6" xfId="4958"/>
    <cellStyle name="Normal 7 6 2" xfId="11402"/>
    <cellStyle name="Normal 7 7" xfId="11396"/>
    <cellStyle name="Normal 7_Price adjustment box level" xfId="585"/>
    <cellStyle name="Normal 70" xfId="3465"/>
    <cellStyle name="Normal 70 2" xfId="11403"/>
    <cellStyle name="Normal 71" xfId="3466"/>
    <cellStyle name="Normal 71 2" xfId="11404"/>
    <cellStyle name="Normal 72" xfId="3467"/>
    <cellStyle name="Normal 72 2" xfId="11405"/>
    <cellStyle name="Normal 73" xfId="3468"/>
    <cellStyle name="Normal 73 2" xfId="11406"/>
    <cellStyle name="Normal 74" xfId="3469"/>
    <cellStyle name="Normal 74 2" xfId="11407"/>
    <cellStyle name="Normal 75" xfId="3670"/>
    <cellStyle name="Normal 75 2" xfId="11408"/>
    <cellStyle name="Normal 76" xfId="3821"/>
    <cellStyle name="Normal 76 2" xfId="11410"/>
    <cellStyle name="Normal 76 3" xfId="11409"/>
    <cellStyle name="Normal 76 4" xfId="17132"/>
    <cellStyle name="Normal 77" xfId="4871"/>
    <cellStyle name="Normal 77 2" xfId="6867"/>
    <cellStyle name="Normal 77 2 2" xfId="11412"/>
    <cellStyle name="Normal 77 3" xfId="11411"/>
    <cellStyle name="Normal 78" xfId="4858"/>
    <cellStyle name="Normal 78 2" xfId="11413"/>
    <cellStyle name="Normal 78 3" xfId="17224"/>
    <cellStyle name="Normal 79" xfId="3829"/>
    <cellStyle name="Normal 79 2" xfId="11414"/>
    <cellStyle name="Normal 8" xfId="586"/>
    <cellStyle name="Normal 8 2" xfId="587"/>
    <cellStyle name="Normal 8 2 2" xfId="3731"/>
    <cellStyle name="Normal 8 2 2 2" xfId="3927"/>
    <cellStyle name="Normal 8 2 2 2 2" xfId="11418"/>
    <cellStyle name="Normal 8 2 2 3" xfId="11419"/>
    <cellStyle name="Normal 8 2 2 4" xfId="11417"/>
    <cellStyle name="Normal 8 2 3" xfId="3732"/>
    <cellStyle name="Normal 8 2 3 2" xfId="4837"/>
    <cellStyle name="Normal 8 2 3 2 2" xfId="11421"/>
    <cellStyle name="Normal 8 2 3 3" xfId="11422"/>
    <cellStyle name="Normal 8 2 3 4" xfId="11420"/>
    <cellStyle name="Normal 8 2 4" xfId="3733"/>
    <cellStyle name="Normal 8 2 4 2" xfId="3860"/>
    <cellStyle name="Normal 8 2 4 2 2" xfId="11424"/>
    <cellStyle name="Normal 8 2 4 3" xfId="11425"/>
    <cellStyle name="Normal 8 2 4 4" xfId="11423"/>
    <cellStyle name="Normal 8 2 5" xfId="3734"/>
    <cellStyle name="Normal 8 2 5 2" xfId="4879"/>
    <cellStyle name="Normal 8 2 5 2 2" xfId="11427"/>
    <cellStyle name="Normal 8 2 5 3" xfId="11428"/>
    <cellStyle name="Normal 8 2 5 4" xfId="11426"/>
    <cellStyle name="Normal 8 2 6" xfId="4960"/>
    <cellStyle name="Normal 8 2 6 2" xfId="11429"/>
    <cellStyle name="Normal 8 2 7" xfId="11416"/>
    <cellStyle name="Normal 8 3" xfId="3591"/>
    <cellStyle name="Normal 8 3 2" xfId="3942"/>
    <cellStyle name="Normal 8 3 2 2" xfId="6846"/>
    <cellStyle name="Normal 8 3 2 3" xfId="11431"/>
    <cellStyle name="Normal 8 3 3" xfId="11430"/>
    <cellStyle name="Normal 8 4" xfId="1912"/>
    <cellStyle name="Normal 8 4 2" xfId="3966"/>
    <cellStyle name="Normal 8 4 2 2" xfId="6781"/>
    <cellStyle name="Normal 8 4 2 3" xfId="11433"/>
    <cellStyle name="Normal 8 4 3" xfId="11432"/>
    <cellStyle name="Normal 8 5" xfId="3676"/>
    <cellStyle name="Normal 8 5 2" xfId="3925"/>
    <cellStyle name="Normal 8 5 2 2" xfId="6848"/>
    <cellStyle name="Normal 8 5 2 3" xfId="11435"/>
    <cellStyle name="Normal 8 5 3" xfId="11434"/>
    <cellStyle name="Normal 8 6" xfId="3735"/>
    <cellStyle name="Normal 8 6 2" xfId="3852"/>
    <cellStyle name="Normal 8 6 2 2" xfId="11437"/>
    <cellStyle name="Normal 8 6 3" xfId="11438"/>
    <cellStyle name="Normal 8 6 4" xfId="11436"/>
    <cellStyle name="Normal 8 7" xfId="4590"/>
    <cellStyle name="Normal 8 7 2" xfId="11439"/>
    <cellStyle name="Normal 8 8" xfId="4959"/>
    <cellStyle name="Normal 8 8 2" xfId="11440"/>
    <cellStyle name="Normal 8 9" xfId="11415"/>
    <cellStyle name="Normal 8_Price adjustment box level" xfId="588"/>
    <cellStyle name="Normal 80" xfId="4845"/>
    <cellStyle name="Normal 80 2" xfId="11441"/>
    <cellStyle name="Normal 81" xfId="3754"/>
    <cellStyle name="Normal 82" xfId="11442"/>
    <cellStyle name="Normal 83" xfId="9620"/>
    <cellStyle name="Normal 84" xfId="12567"/>
    <cellStyle name="Normal 9" xfId="589"/>
    <cellStyle name="Normal 9 2" xfId="3592"/>
    <cellStyle name="Normal 9 2 2" xfId="3885"/>
    <cellStyle name="Normal 9 2 2 2" xfId="6847"/>
    <cellStyle name="Normal 9 2 2 3" xfId="11445"/>
    <cellStyle name="Normal 9 2 3" xfId="4966"/>
    <cellStyle name="Normal 9 2 3 2" xfId="11446"/>
    <cellStyle name="Normal 9 2 4" xfId="4944"/>
    <cellStyle name="Normal 9 2 4 2" xfId="11447"/>
    <cellStyle name="Normal 9 2 5" xfId="11444"/>
    <cellStyle name="Normal 9 3" xfId="1913"/>
    <cellStyle name="Normal 9 3 2" xfId="11448"/>
    <cellStyle name="Normal 9 4" xfId="3678"/>
    <cellStyle name="Normal 9 4 2" xfId="11449"/>
    <cellStyle name="Normal 9 5" xfId="4587"/>
    <cellStyle name="Normal 9 5 2" xfId="11450"/>
    <cellStyle name="Normal 9 6" xfId="4961"/>
    <cellStyle name="Normal 9 6 2" xfId="11451"/>
    <cellStyle name="Normal 9 7" xfId="11443"/>
    <cellStyle name="Normale_Foglio1" xfId="1914"/>
    <cellStyle name="Note" xfId="699" builtinId="10" customBuiltin="1"/>
    <cellStyle name="Note 10" xfId="3470"/>
    <cellStyle name="Note 10 2" xfId="4186"/>
    <cellStyle name="Note 10 2 2" xfId="4526"/>
    <cellStyle name="Note 10 2 2 2" xfId="8026"/>
    <cellStyle name="Note 10 2 2 3" xfId="8770"/>
    <cellStyle name="Note 10 2 2 4" xfId="8823"/>
    <cellStyle name="Note 10 2 2 5" xfId="11454"/>
    <cellStyle name="Note 10 2 3" xfId="4655"/>
    <cellStyle name="Note 10 2 3 2" xfId="8141"/>
    <cellStyle name="Note 10 2 3 3" xfId="8887"/>
    <cellStyle name="Note 10 2 3 4" xfId="9188"/>
    <cellStyle name="Note 10 2 3 5" xfId="11455"/>
    <cellStyle name="Note 10 2 4" xfId="4773"/>
    <cellStyle name="Note 10 2 4 2" xfId="8254"/>
    <cellStyle name="Note 10 2 4 3" xfId="9000"/>
    <cellStyle name="Note 10 2 4 4" xfId="9381"/>
    <cellStyle name="Note 10 2 4 5" xfId="11456"/>
    <cellStyle name="Note 10 2 5" xfId="4351"/>
    <cellStyle name="Note 10 2 5 2" xfId="7855"/>
    <cellStyle name="Note 10 2 5 3" xfId="8599"/>
    <cellStyle name="Note 10 2 5 4" xfId="9249"/>
    <cellStyle name="Note 10 2 5 5" xfId="11457"/>
    <cellStyle name="Note 10 2 6" xfId="7701"/>
    <cellStyle name="Note 10 2 7" xfId="7162"/>
    <cellStyle name="Note 10 2 8" xfId="7203"/>
    <cellStyle name="Note 10 2 9" xfId="11453"/>
    <cellStyle name="Note 10 3" xfId="6691"/>
    <cellStyle name="Note 10 3 2" xfId="8402"/>
    <cellStyle name="Note 10 3 3" xfId="9155"/>
    <cellStyle name="Note 10 3 4" xfId="7062"/>
    <cellStyle name="Note 10 4" xfId="11452"/>
    <cellStyle name="Note 10 4 2" xfId="17142"/>
    <cellStyle name="Note 11" xfId="3471"/>
    <cellStyle name="Note 11 2" xfId="4187"/>
    <cellStyle name="Note 11 2 2" xfId="4527"/>
    <cellStyle name="Note 11 2 2 2" xfId="8027"/>
    <cellStyle name="Note 11 2 2 3" xfId="8771"/>
    <cellStyle name="Note 11 2 2 4" xfId="7412"/>
    <cellStyle name="Note 11 2 2 5" xfId="11460"/>
    <cellStyle name="Note 11 2 3" xfId="4656"/>
    <cellStyle name="Note 11 2 3 2" xfId="8142"/>
    <cellStyle name="Note 11 2 3 3" xfId="8888"/>
    <cellStyle name="Note 11 2 3 4" xfId="7145"/>
    <cellStyle name="Note 11 2 3 5" xfId="11461"/>
    <cellStyle name="Note 11 2 4" xfId="4774"/>
    <cellStyle name="Note 11 2 4 2" xfId="8255"/>
    <cellStyle name="Note 11 2 4 3" xfId="9001"/>
    <cellStyle name="Note 11 2 4 4" xfId="7505"/>
    <cellStyle name="Note 11 2 4 5" xfId="11462"/>
    <cellStyle name="Note 11 2 5" xfId="4287"/>
    <cellStyle name="Note 11 2 5 2" xfId="7793"/>
    <cellStyle name="Note 11 2 5 3" xfId="8537"/>
    <cellStyle name="Note 11 2 5 4" xfId="7468"/>
    <cellStyle name="Note 11 2 5 5" xfId="11463"/>
    <cellStyle name="Note 11 2 6" xfId="7702"/>
    <cellStyle name="Note 11 2 7" xfId="7161"/>
    <cellStyle name="Note 11 2 8" xfId="7242"/>
    <cellStyle name="Note 11 2 9" xfId="11459"/>
    <cellStyle name="Note 11 3" xfId="6690"/>
    <cellStyle name="Note 11 3 2" xfId="8401"/>
    <cellStyle name="Note 11 3 3" xfId="9154"/>
    <cellStyle name="Note 11 3 4" xfId="8482"/>
    <cellStyle name="Note 11 4" xfId="11458"/>
    <cellStyle name="Note 11 4 2" xfId="17143"/>
    <cellStyle name="Note 12" xfId="3472"/>
    <cellStyle name="Note 12 2" xfId="4188"/>
    <cellStyle name="Note 12 2 2" xfId="4528"/>
    <cellStyle name="Note 12 2 2 2" xfId="8028"/>
    <cellStyle name="Note 12 2 2 3" xfId="8772"/>
    <cellStyle name="Note 12 2 2 4" xfId="7411"/>
    <cellStyle name="Note 12 2 2 5" xfId="11466"/>
    <cellStyle name="Note 12 2 3" xfId="4657"/>
    <cellStyle name="Note 12 2 3 2" xfId="8143"/>
    <cellStyle name="Note 12 2 3 3" xfId="8889"/>
    <cellStyle name="Note 12 2 3 4" xfId="9192"/>
    <cellStyle name="Note 12 2 3 5" xfId="11467"/>
    <cellStyle name="Note 12 2 4" xfId="4775"/>
    <cellStyle name="Note 12 2 4 2" xfId="8256"/>
    <cellStyle name="Note 12 2 4 3" xfId="9002"/>
    <cellStyle name="Note 12 2 4 4" xfId="9359"/>
    <cellStyle name="Note 12 2 4 5" xfId="11468"/>
    <cellStyle name="Note 12 2 5" xfId="4249"/>
    <cellStyle name="Note 12 2 5 2" xfId="7760"/>
    <cellStyle name="Note 12 2 5 3" xfId="8504"/>
    <cellStyle name="Note 12 2 5 4" xfId="8463"/>
    <cellStyle name="Note 12 2 5 5" xfId="11469"/>
    <cellStyle name="Note 12 2 6" xfId="7703"/>
    <cellStyle name="Note 12 2 7" xfId="7160"/>
    <cellStyle name="Note 12 2 8" xfId="7241"/>
    <cellStyle name="Note 12 2 9" xfId="11465"/>
    <cellStyle name="Note 12 3" xfId="6689"/>
    <cellStyle name="Note 12 3 2" xfId="8400"/>
    <cellStyle name="Note 12 3 3" xfId="9153"/>
    <cellStyle name="Note 12 3 4" xfId="7312"/>
    <cellStyle name="Note 12 4" xfId="11464"/>
    <cellStyle name="Note 12 4 2" xfId="17144"/>
    <cellStyle name="Note 13" xfId="3473"/>
    <cellStyle name="Note 13 2" xfId="4189"/>
    <cellStyle name="Note 13 2 2" xfId="4529"/>
    <cellStyle name="Note 13 2 2 2" xfId="8029"/>
    <cellStyle name="Note 13 2 2 3" xfId="8773"/>
    <cellStyle name="Note 13 2 2 4" xfId="7578"/>
    <cellStyle name="Note 13 2 2 5" xfId="11472"/>
    <cellStyle name="Note 13 2 3" xfId="4658"/>
    <cellStyle name="Note 13 2 3 2" xfId="8144"/>
    <cellStyle name="Note 13 2 3 3" xfId="8890"/>
    <cellStyle name="Note 13 2 3 4" xfId="8821"/>
    <cellStyle name="Note 13 2 3 5" xfId="11473"/>
    <cellStyle name="Note 13 2 4" xfId="4776"/>
    <cellStyle name="Note 13 2 4 2" xfId="8257"/>
    <cellStyle name="Note 13 2 4 3" xfId="9003"/>
    <cellStyle name="Note 13 2 4 4" xfId="6993"/>
    <cellStyle name="Note 13 2 4 5" xfId="11474"/>
    <cellStyle name="Note 13 2 5" xfId="4352"/>
    <cellStyle name="Note 13 2 5 2" xfId="7856"/>
    <cellStyle name="Note 13 2 5 3" xfId="8600"/>
    <cellStyle name="Note 13 2 5 4" xfId="7280"/>
    <cellStyle name="Note 13 2 5 5" xfId="11475"/>
    <cellStyle name="Note 13 2 6" xfId="7704"/>
    <cellStyle name="Note 13 2 7" xfId="7159"/>
    <cellStyle name="Note 13 2 8" xfId="7202"/>
    <cellStyle name="Note 13 2 9" xfId="11471"/>
    <cellStyle name="Note 13 3" xfId="6688"/>
    <cellStyle name="Note 13 3 2" xfId="8399"/>
    <cellStyle name="Note 13 3 3" xfId="9152"/>
    <cellStyle name="Note 13 3 4" xfId="7515"/>
    <cellStyle name="Note 13 4" xfId="11470"/>
    <cellStyle name="Note 13 4 2" xfId="17145"/>
    <cellStyle name="Note 14" xfId="3474"/>
    <cellStyle name="Note 14 2" xfId="4190"/>
    <cellStyle name="Note 14 2 2" xfId="4530"/>
    <cellStyle name="Note 14 2 2 2" xfId="8030"/>
    <cellStyle name="Note 14 2 2 3" xfId="8774"/>
    <cellStyle name="Note 14 2 2 4" xfId="7410"/>
    <cellStyle name="Note 14 2 2 5" xfId="11478"/>
    <cellStyle name="Note 14 2 3" xfId="4659"/>
    <cellStyle name="Note 14 2 3 2" xfId="8145"/>
    <cellStyle name="Note 14 2 3 3" xfId="8891"/>
    <cellStyle name="Note 14 2 3 4" xfId="9051"/>
    <cellStyle name="Note 14 2 3 5" xfId="11479"/>
    <cellStyle name="Note 14 2 4" xfId="4777"/>
    <cellStyle name="Note 14 2 4 2" xfId="8258"/>
    <cellStyle name="Note 14 2 4 3" xfId="9004"/>
    <cellStyle name="Note 14 2 4 4" xfId="9358"/>
    <cellStyle name="Note 14 2 4 5" xfId="11480"/>
    <cellStyle name="Note 14 2 5" xfId="4311"/>
    <cellStyle name="Note 14 2 5 2" xfId="7816"/>
    <cellStyle name="Note 14 2 5 3" xfId="8560"/>
    <cellStyle name="Note 14 2 5 4" xfId="7597"/>
    <cellStyle name="Note 14 2 5 5" xfId="11481"/>
    <cellStyle name="Note 14 2 6" xfId="7705"/>
    <cellStyle name="Note 14 2 7" xfId="7158"/>
    <cellStyle name="Note 14 2 8" xfId="7201"/>
    <cellStyle name="Note 14 2 9" xfId="11477"/>
    <cellStyle name="Note 14 3" xfId="6600"/>
    <cellStyle name="Note 14 3 2" xfId="8315"/>
    <cellStyle name="Note 14 3 3" xfId="9068"/>
    <cellStyle name="Note 14 3 4" xfId="9206"/>
    <cellStyle name="Note 14 4" xfId="11476"/>
    <cellStyle name="Note 14 4 2" xfId="17146"/>
    <cellStyle name="Note 15" xfId="3475"/>
    <cellStyle name="Note 15 2" xfId="4191"/>
    <cellStyle name="Note 15 2 2" xfId="4531"/>
    <cellStyle name="Note 15 2 2 2" xfId="8031"/>
    <cellStyle name="Note 15 2 2 3" xfId="8775"/>
    <cellStyle name="Note 15 2 2 4" xfId="7409"/>
    <cellStyle name="Note 15 2 2 5" xfId="11484"/>
    <cellStyle name="Note 15 2 3" xfId="4660"/>
    <cellStyle name="Note 15 2 3 2" xfId="8146"/>
    <cellStyle name="Note 15 2 3 3" xfId="8892"/>
    <cellStyle name="Note 15 2 3 4" xfId="9052"/>
    <cellStyle name="Note 15 2 3 5" xfId="11485"/>
    <cellStyle name="Note 15 2 4" xfId="4778"/>
    <cellStyle name="Note 15 2 4 2" xfId="8259"/>
    <cellStyle name="Note 15 2 4 3" xfId="9005"/>
    <cellStyle name="Note 15 2 4 4" xfId="6883"/>
    <cellStyle name="Note 15 2 4 5" xfId="11486"/>
    <cellStyle name="Note 15 2 5" xfId="4426"/>
    <cellStyle name="Note 15 2 5 2" xfId="7928"/>
    <cellStyle name="Note 15 2 5 3" xfId="8672"/>
    <cellStyle name="Note 15 2 5 4" xfId="9300"/>
    <cellStyle name="Note 15 2 5 5" xfId="11487"/>
    <cellStyle name="Note 15 2 6" xfId="7706"/>
    <cellStyle name="Note 15 2 7" xfId="6880"/>
    <cellStyle name="Note 15 2 8" xfId="7240"/>
    <cellStyle name="Note 15 2 9" xfId="11483"/>
    <cellStyle name="Note 15 3" xfId="6687"/>
    <cellStyle name="Note 15 3 2" xfId="8398"/>
    <cellStyle name="Note 15 3 3" xfId="9151"/>
    <cellStyle name="Note 15 3 4" xfId="7633"/>
    <cellStyle name="Note 15 4" xfId="11482"/>
    <cellStyle name="Note 15 4 2" xfId="17147"/>
    <cellStyle name="Note 16" xfId="4940"/>
    <cellStyle name="Note 16 2" xfId="11488"/>
    <cellStyle name="Note 17" xfId="11489"/>
    <cellStyle name="Note 2" xfId="590"/>
    <cellStyle name="Note 2 2" xfId="591"/>
    <cellStyle name="Note 2 2 2" xfId="758"/>
    <cellStyle name="Note 2 2 2 2" xfId="1916"/>
    <cellStyle name="Note 2 2 2 2 2" xfId="4192"/>
    <cellStyle name="Note 2 2 2 2 2 2" xfId="4532"/>
    <cellStyle name="Note 2 2 2 2 2 2 2" xfId="8032"/>
    <cellStyle name="Note 2 2 2 2 2 2 3" xfId="8776"/>
    <cellStyle name="Note 2 2 2 2 2 2 4" xfId="7408"/>
    <cellStyle name="Note 2 2 2 2 2 2 5" xfId="11495"/>
    <cellStyle name="Note 2 2 2 2 2 3" xfId="4661"/>
    <cellStyle name="Note 2 2 2 2 2 3 2" xfId="8147"/>
    <cellStyle name="Note 2 2 2 2 2 3 3" xfId="8893"/>
    <cellStyle name="Note 2 2 2 2 2 3 4" xfId="9053"/>
    <cellStyle name="Note 2 2 2 2 2 3 5" xfId="11496"/>
    <cellStyle name="Note 2 2 2 2 2 4" xfId="4779"/>
    <cellStyle name="Note 2 2 2 2 2 4 2" xfId="8260"/>
    <cellStyle name="Note 2 2 2 2 2 4 3" xfId="9006"/>
    <cellStyle name="Note 2 2 2 2 2 4 4" xfId="9342"/>
    <cellStyle name="Note 2 2 2 2 2 4 5" xfId="11497"/>
    <cellStyle name="Note 2 2 2 2 2 5" xfId="4427"/>
    <cellStyle name="Note 2 2 2 2 2 5 2" xfId="7929"/>
    <cellStyle name="Note 2 2 2 2 2 5 3" xfId="8673"/>
    <cellStyle name="Note 2 2 2 2 2 5 4" xfId="9279"/>
    <cellStyle name="Note 2 2 2 2 2 5 5" xfId="11498"/>
    <cellStyle name="Note 2 2 2 2 2 6" xfId="7707"/>
    <cellStyle name="Note 2 2 2 2 2 7" xfId="7061"/>
    <cellStyle name="Note 2 2 2 2 2 8" xfId="7239"/>
    <cellStyle name="Note 2 2 2 2 2 9" xfId="11494"/>
    <cellStyle name="Note 2 2 2 2 3" xfId="6686"/>
    <cellStyle name="Note 2 2 2 2 3 2" xfId="8397"/>
    <cellStyle name="Note 2 2 2 2 3 3" xfId="9150"/>
    <cellStyle name="Note 2 2 2 2 3 4" xfId="7632"/>
    <cellStyle name="Note 2 2 2 2 4" xfId="11493"/>
    <cellStyle name="Note 2 2 2 2 4 2" xfId="17148"/>
    <cellStyle name="Note 2 2 2 3" xfId="1915"/>
    <cellStyle name="Note 2 2 2 3 2" xfId="4193"/>
    <cellStyle name="Note 2 2 2 3 2 2" xfId="4533"/>
    <cellStyle name="Note 2 2 2 3 2 2 2" xfId="8033"/>
    <cellStyle name="Note 2 2 2 3 2 2 3" xfId="8777"/>
    <cellStyle name="Note 2 2 2 3 2 2 4" xfId="7407"/>
    <cellStyle name="Note 2 2 2 3 2 2 5" xfId="11501"/>
    <cellStyle name="Note 2 2 2 3 2 3" xfId="4662"/>
    <cellStyle name="Note 2 2 2 3 2 3 2" xfId="8148"/>
    <cellStyle name="Note 2 2 2 3 2 3 3" xfId="8894"/>
    <cellStyle name="Note 2 2 2 3 2 3 4" xfId="9054"/>
    <cellStyle name="Note 2 2 2 3 2 3 5" xfId="11502"/>
    <cellStyle name="Note 2 2 2 3 2 4" xfId="4780"/>
    <cellStyle name="Note 2 2 2 3 2 4 2" xfId="8261"/>
    <cellStyle name="Note 2 2 2 3 2 4 3" xfId="9007"/>
    <cellStyle name="Note 2 2 2 3 2 4 4" xfId="6908"/>
    <cellStyle name="Note 2 2 2 3 2 4 5" xfId="11503"/>
    <cellStyle name="Note 2 2 2 3 2 5" xfId="4428"/>
    <cellStyle name="Note 2 2 2 3 2 5 2" xfId="7930"/>
    <cellStyle name="Note 2 2 2 3 2 5 3" xfId="8674"/>
    <cellStyle name="Note 2 2 2 3 2 5 4" xfId="9258"/>
    <cellStyle name="Note 2 2 2 3 2 5 5" xfId="11504"/>
    <cellStyle name="Note 2 2 2 3 2 6" xfId="7708"/>
    <cellStyle name="Note 2 2 2 3 2 7" xfId="7060"/>
    <cellStyle name="Note 2 2 2 3 2 8" xfId="7238"/>
    <cellStyle name="Note 2 2 2 3 2 9" xfId="11500"/>
    <cellStyle name="Note 2 2 2 3 3" xfId="6646"/>
    <cellStyle name="Note 2 2 2 3 3 2" xfId="8357"/>
    <cellStyle name="Note 2 2 2 3 3 3" xfId="9110"/>
    <cellStyle name="Note 2 2 2 3 3 4" xfId="9352"/>
    <cellStyle name="Note 2 2 2 3 4" xfId="11499"/>
    <cellStyle name="Note 2 2 2 3 4 2" xfId="17149"/>
    <cellStyle name="Note 2 2 2 4" xfId="4140"/>
    <cellStyle name="Note 2 2 2 4 2" xfId="4481"/>
    <cellStyle name="Note 2 2 2 4 2 2" xfId="7981"/>
    <cellStyle name="Note 2 2 2 4 2 3" xfId="8725"/>
    <cellStyle name="Note 2 2 2 4 2 4" xfId="7436"/>
    <cellStyle name="Note 2 2 2 4 2 5" xfId="11506"/>
    <cellStyle name="Note 2 2 2 4 3" xfId="4610"/>
    <cellStyle name="Note 2 2 2 4 3 2" xfId="8096"/>
    <cellStyle name="Note 2 2 2 4 3 3" xfId="8842"/>
    <cellStyle name="Note 2 2 2 4 3 4" xfId="7374"/>
    <cellStyle name="Note 2 2 2 4 3 5" xfId="11507"/>
    <cellStyle name="Note 2 2 2 4 4" xfId="4728"/>
    <cellStyle name="Note 2 2 2 4 4 2" xfId="8209"/>
    <cellStyle name="Note 2 2 2 4 4 3" xfId="8955"/>
    <cellStyle name="Note 2 2 2 4 4 4" xfId="7302"/>
    <cellStyle name="Note 2 2 2 4 4 5" xfId="11508"/>
    <cellStyle name="Note 2 2 2 4 5" xfId="4246"/>
    <cellStyle name="Note 2 2 2 4 5 2" xfId="7757"/>
    <cellStyle name="Note 2 2 2 4 5 3" xfId="6949"/>
    <cellStyle name="Note 2 2 2 4 5 4" xfId="8317"/>
    <cellStyle name="Note 2 2 2 4 5 5" xfId="11509"/>
    <cellStyle name="Note 2 2 2 4 6" xfId="7656"/>
    <cellStyle name="Note 2 2 2 4 7" xfId="8431"/>
    <cellStyle name="Note 2 2 2 4 8" xfId="7206"/>
    <cellStyle name="Note 2 2 2 4 9" xfId="11505"/>
    <cellStyle name="Note 2 2 2 5" xfId="6706"/>
    <cellStyle name="Note 2 2 2 5 2" xfId="8417"/>
    <cellStyle name="Note 2 2 2 5 3" xfId="9170"/>
    <cellStyle name="Note 2 2 2 5 4" xfId="7501"/>
    <cellStyle name="Note 2 2 2 6" xfId="11492"/>
    <cellStyle name="Note 2 2 2 6 2" xfId="16024"/>
    <cellStyle name="Note 2 2 3" xfId="759"/>
    <cellStyle name="Note 2 2 3 2" xfId="4141"/>
    <cellStyle name="Note 2 2 3 2 2" xfId="4482"/>
    <cellStyle name="Note 2 2 3 2 2 2" xfId="7982"/>
    <cellStyle name="Note 2 2 3 2 2 3" xfId="8726"/>
    <cellStyle name="Note 2 2 3 2 2 4" xfId="7435"/>
    <cellStyle name="Note 2 2 3 2 2 5" xfId="11512"/>
    <cellStyle name="Note 2 2 3 2 3" xfId="4611"/>
    <cellStyle name="Note 2 2 3 2 3 2" xfId="8097"/>
    <cellStyle name="Note 2 2 3 2 3 3" xfId="8843"/>
    <cellStyle name="Note 2 2 3 2 3 4" xfId="7373"/>
    <cellStyle name="Note 2 2 3 2 3 5" xfId="11513"/>
    <cellStyle name="Note 2 2 3 2 4" xfId="4729"/>
    <cellStyle name="Note 2 2 3 2 4 2" xfId="8210"/>
    <cellStyle name="Note 2 2 3 2 4 3" xfId="8956"/>
    <cellStyle name="Note 2 2 3 2 4 4" xfId="9394"/>
    <cellStyle name="Note 2 2 3 2 4 5" xfId="11514"/>
    <cellStyle name="Note 2 2 3 2 5" xfId="4278"/>
    <cellStyle name="Note 2 2 3 2 5 2" xfId="7784"/>
    <cellStyle name="Note 2 2 3 2 5 3" xfId="8528"/>
    <cellStyle name="Note 2 2 3 2 5 4" xfId="7604"/>
    <cellStyle name="Note 2 2 3 2 5 5" xfId="11515"/>
    <cellStyle name="Note 2 2 3 2 6" xfId="7657"/>
    <cellStyle name="Note 2 2 3 2 7" xfId="7067"/>
    <cellStyle name="Note 2 2 3 2 8" xfId="7268"/>
    <cellStyle name="Note 2 2 3 2 9" xfId="11511"/>
    <cellStyle name="Note 2 2 3 3" xfId="6705"/>
    <cellStyle name="Note 2 2 3 3 2" xfId="8416"/>
    <cellStyle name="Note 2 2 3 3 3" xfId="9169"/>
    <cellStyle name="Note 2 2 3 3 4" xfId="9338"/>
    <cellStyle name="Note 2 2 3 4" xfId="11510"/>
    <cellStyle name="Note 2 2 3 4 2" xfId="16025"/>
    <cellStyle name="Note 2 2 4" xfId="3736"/>
    <cellStyle name="Note 2 2 4 2" xfId="3808"/>
    <cellStyle name="Note 2 2 4 2 2" xfId="11517"/>
    <cellStyle name="Note 2 2 4 2 3" xfId="17125"/>
    <cellStyle name="Note 2 2 4 3" xfId="11518"/>
    <cellStyle name="Note 2 2 4 4" xfId="11516"/>
    <cellStyle name="Note 2 2 5" xfId="4124"/>
    <cellStyle name="Note 2 2 5 2" xfId="4468"/>
    <cellStyle name="Note 2 2 5 2 2" xfId="7968"/>
    <cellStyle name="Note 2 2 5 2 3" xfId="8712"/>
    <cellStyle name="Note 2 2 5 2 4" xfId="7063"/>
    <cellStyle name="Note 2 2 5 2 5" xfId="11520"/>
    <cellStyle name="Note 2 2 5 3" xfId="4598"/>
    <cellStyle name="Note 2 2 5 3 2" xfId="8084"/>
    <cellStyle name="Note 2 2 5 3 3" xfId="8830"/>
    <cellStyle name="Note 2 2 5 3 4" xfId="7382"/>
    <cellStyle name="Note 2 2 5 3 5" xfId="11521"/>
    <cellStyle name="Note 2 2 5 4" xfId="4716"/>
    <cellStyle name="Note 2 2 5 4 2" xfId="8197"/>
    <cellStyle name="Note 2 2 5 4 3" xfId="8943"/>
    <cellStyle name="Note 2 2 5 4 4" xfId="9388"/>
    <cellStyle name="Note 2 2 5 4 5" xfId="11522"/>
    <cellStyle name="Note 2 2 5 5" xfId="4393"/>
    <cellStyle name="Note 2 2 5 5 2" xfId="7896"/>
    <cellStyle name="Note 2 2 5 5 3" xfId="8640"/>
    <cellStyle name="Note 2 2 5 5 4" xfId="6875"/>
    <cellStyle name="Note 2 2 5 5 5" xfId="11523"/>
    <cellStyle name="Note 2 2 5 6" xfId="7644"/>
    <cellStyle name="Note 2 2 5 7" xfId="7179"/>
    <cellStyle name="Note 2 2 5 8" xfId="7275"/>
    <cellStyle name="Note 2 2 5 9" xfId="11519"/>
    <cellStyle name="Note 2 2 6" xfId="6591"/>
    <cellStyle name="Note 2 2 6 2" xfId="8306"/>
    <cellStyle name="Note 2 2 6 3" xfId="9059"/>
    <cellStyle name="Note 2 2 6 4" xfId="6919"/>
    <cellStyle name="Note 2 2 7" xfId="11491"/>
    <cellStyle name="Note 2 2 7 2" xfId="16008"/>
    <cellStyle name="Note 2 3" xfId="592"/>
    <cellStyle name="Note 2 3 2" xfId="760"/>
    <cellStyle name="Note 2 3 2 2" xfId="4142"/>
    <cellStyle name="Note 2 3 2 2 2" xfId="4483"/>
    <cellStyle name="Note 2 3 2 2 2 2" xfId="7983"/>
    <cellStyle name="Note 2 3 2 2 2 3" xfId="8727"/>
    <cellStyle name="Note 2 3 2 2 2 4" xfId="6879"/>
    <cellStyle name="Note 2 3 2 2 2 5" xfId="11527"/>
    <cellStyle name="Note 2 3 2 2 3" xfId="4612"/>
    <cellStyle name="Note 2 3 2 2 3 2" xfId="8098"/>
    <cellStyle name="Note 2 3 2 2 3 3" xfId="8844"/>
    <cellStyle name="Note 2 3 2 2 3 4" xfId="7372"/>
    <cellStyle name="Note 2 3 2 2 3 5" xfId="11528"/>
    <cellStyle name="Note 2 3 2 2 4" xfId="4730"/>
    <cellStyle name="Note 2 3 2 2 4 2" xfId="8211"/>
    <cellStyle name="Note 2 3 2 2 4 3" xfId="8957"/>
    <cellStyle name="Note 2 3 2 2 4 4" xfId="7510"/>
    <cellStyle name="Note 2 3 2 2 4 5" xfId="11529"/>
    <cellStyle name="Note 2 3 2 2 5" xfId="4409"/>
    <cellStyle name="Note 2 3 2 2 5 2" xfId="7912"/>
    <cellStyle name="Note 2 3 2 2 5 3" xfId="8656"/>
    <cellStyle name="Note 2 3 2 2 5 4" xfId="7595"/>
    <cellStyle name="Note 2 3 2 2 5 5" xfId="11530"/>
    <cellStyle name="Note 2 3 2 2 6" xfId="7658"/>
    <cellStyle name="Note 2 3 2 2 7" xfId="7081"/>
    <cellStyle name="Note 2 3 2 2 8" xfId="7267"/>
    <cellStyle name="Note 2 3 2 2 9" xfId="11526"/>
    <cellStyle name="Note 2 3 2 3" xfId="6704"/>
    <cellStyle name="Note 2 3 2 3 2" xfId="8415"/>
    <cellStyle name="Note 2 3 2 3 3" xfId="9168"/>
    <cellStyle name="Note 2 3 2 3 4" xfId="6999"/>
    <cellStyle name="Note 2 3 2 4" xfId="11525"/>
    <cellStyle name="Note 2 3 2 4 2" xfId="16026"/>
    <cellStyle name="Note 2 3 3" xfId="761"/>
    <cellStyle name="Note 2 3 3 2" xfId="4143"/>
    <cellStyle name="Note 2 3 3 2 2" xfId="4484"/>
    <cellStyle name="Note 2 3 3 2 2 2" xfId="7984"/>
    <cellStyle name="Note 2 3 3 2 2 3" xfId="8728"/>
    <cellStyle name="Note 2 3 3 2 2 4" xfId="7434"/>
    <cellStyle name="Note 2 3 3 2 2 5" xfId="11533"/>
    <cellStyle name="Note 2 3 3 2 3" xfId="4613"/>
    <cellStyle name="Note 2 3 3 2 3 2" xfId="8099"/>
    <cellStyle name="Note 2 3 3 2 3 3" xfId="8845"/>
    <cellStyle name="Note 2 3 3 2 3 4" xfId="7482"/>
    <cellStyle name="Note 2 3 3 2 3 5" xfId="11534"/>
    <cellStyle name="Note 2 3 3 2 4" xfId="4731"/>
    <cellStyle name="Note 2 3 3 2 4 2" xfId="8212"/>
    <cellStyle name="Note 2 3 3 2 4 3" xfId="8958"/>
    <cellStyle name="Note 2 3 3 2 4 4" xfId="6921"/>
    <cellStyle name="Note 2 3 3 2 4 5" xfId="11535"/>
    <cellStyle name="Note 2 3 3 2 5" xfId="4239"/>
    <cellStyle name="Note 2 3 3 2 5 2" xfId="7752"/>
    <cellStyle name="Note 2 3 3 2 5 3" xfId="7130"/>
    <cellStyle name="Note 2 3 3 2 5 4" xfId="7215"/>
    <cellStyle name="Note 2 3 3 2 5 5" xfId="11536"/>
    <cellStyle name="Note 2 3 3 2 6" xfId="7659"/>
    <cellStyle name="Note 2 3 3 2 7" xfId="8443"/>
    <cellStyle name="Note 2 3 3 2 8" xfId="7205"/>
    <cellStyle name="Note 2 3 3 2 9" xfId="11532"/>
    <cellStyle name="Note 2 3 3 3" xfId="6703"/>
    <cellStyle name="Note 2 3 3 3 2" xfId="8414"/>
    <cellStyle name="Note 2 3 3 3 3" xfId="9167"/>
    <cellStyle name="Note 2 3 3 3 4" xfId="9346"/>
    <cellStyle name="Note 2 3 3 4" xfId="11531"/>
    <cellStyle name="Note 2 3 3 4 2" xfId="16027"/>
    <cellStyle name="Note 2 3 4" xfId="3737"/>
    <cellStyle name="Note 2 3 4 2" xfId="3814"/>
    <cellStyle name="Note 2 3 4 2 2" xfId="11538"/>
    <cellStyle name="Note 2 3 4 2 3" xfId="17083"/>
    <cellStyle name="Note 2 3 4 3" xfId="11539"/>
    <cellStyle name="Note 2 3 4 4" xfId="11537"/>
    <cellStyle name="Note 2 3 5" xfId="4125"/>
    <cellStyle name="Note 2 3 5 2" xfId="4469"/>
    <cellStyle name="Note 2 3 5 2 2" xfId="7969"/>
    <cellStyle name="Note 2 3 5 2 3" xfId="8713"/>
    <cellStyle name="Note 2 3 5 2 4" xfId="7439"/>
    <cellStyle name="Note 2 3 5 2 5" xfId="11541"/>
    <cellStyle name="Note 2 3 5 3" xfId="4599"/>
    <cellStyle name="Note 2 3 5 3 2" xfId="8085"/>
    <cellStyle name="Note 2 3 5 3 3" xfId="8831"/>
    <cellStyle name="Note 2 3 5 3 4" xfId="7381"/>
    <cellStyle name="Note 2 3 5 3 5" xfId="11542"/>
    <cellStyle name="Note 2 3 5 4" xfId="4717"/>
    <cellStyle name="Note 2 3 5 4 2" xfId="8198"/>
    <cellStyle name="Note 2 3 5 4 3" xfId="8944"/>
    <cellStyle name="Note 2 3 5 4 4" xfId="9190"/>
    <cellStyle name="Note 2 3 5 4 5" xfId="11543"/>
    <cellStyle name="Note 2 3 5 5" xfId="4358"/>
    <cellStyle name="Note 2 3 5 5 2" xfId="7862"/>
    <cellStyle name="Note 2 3 5 5 3" xfId="8606"/>
    <cellStyle name="Note 2 3 5 5 4" xfId="8473"/>
    <cellStyle name="Note 2 3 5 5 5" xfId="11544"/>
    <cellStyle name="Note 2 3 5 6" xfId="7645"/>
    <cellStyle name="Note 2 3 5 7" xfId="7178"/>
    <cellStyle name="Note 2 3 5 8" xfId="7210"/>
    <cellStyle name="Note 2 3 5 9" xfId="11540"/>
    <cellStyle name="Note 2 3 6" xfId="6717"/>
    <cellStyle name="Note 2 3 6 2" xfId="8428"/>
    <cellStyle name="Note 2 3 6 3" xfId="9181"/>
    <cellStyle name="Note 2 3 6 4" xfId="8439"/>
    <cellStyle name="Note 2 3 7" xfId="11524"/>
    <cellStyle name="Note 2 3 7 2" xfId="16009"/>
    <cellStyle name="Note 2 4" xfId="762"/>
    <cellStyle name="Note 2 4 2" xfId="3738"/>
    <cellStyle name="Note 2 4 2 2" xfId="4017"/>
    <cellStyle name="Note 2 4 2 2 2" xfId="11547"/>
    <cellStyle name="Note 2 4 2 2 3" xfId="17239"/>
    <cellStyle name="Note 2 4 2 3" xfId="11548"/>
    <cellStyle name="Note 2 4 2 4" xfId="11546"/>
    <cellStyle name="Note 2 4 3" xfId="4144"/>
    <cellStyle name="Note 2 4 3 2" xfId="4485"/>
    <cellStyle name="Note 2 4 3 2 2" xfId="7985"/>
    <cellStyle name="Note 2 4 3 2 3" xfId="8729"/>
    <cellStyle name="Note 2 4 3 2 4" xfId="7433"/>
    <cellStyle name="Note 2 4 3 2 5" xfId="11550"/>
    <cellStyle name="Note 2 4 3 3" xfId="4614"/>
    <cellStyle name="Note 2 4 3 3 2" xfId="8100"/>
    <cellStyle name="Note 2 4 3 3 3" xfId="8846"/>
    <cellStyle name="Note 2 4 3 3 4" xfId="7559"/>
    <cellStyle name="Note 2 4 3 3 5" xfId="11551"/>
    <cellStyle name="Note 2 4 3 4" xfId="4732"/>
    <cellStyle name="Note 2 4 3 4 2" xfId="8213"/>
    <cellStyle name="Note 2 4 3 4 3" xfId="8959"/>
    <cellStyle name="Note 2 4 3 4 4" xfId="7128"/>
    <cellStyle name="Note 2 4 3 4 5" xfId="11552"/>
    <cellStyle name="Note 2 4 3 5" xfId="4462"/>
    <cellStyle name="Note 2 4 3 5 2" xfId="7962"/>
    <cellStyle name="Note 2 4 3 5 3" xfId="8706"/>
    <cellStyle name="Note 2 4 3 5 4" xfId="7443"/>
    <cellStyle name="Note 2 4 3 5 5" xfId="11553"/>
    <cellStyle name="Note 2 4 3 6" xfId="7660"/>
    <cellStyle name="Note 2 4 3 7" xfId="7118"/>
    <cellStyle name="Note 2 4 3 8" xfId="7266"/>
    <cellStyle name="Note 2 4 3 9" xfId="11549"/>
    <cellStyle name="Note 2 4 4" xfId="6702"/>
    <cellStyle name="Note 2 4 4 2" xfId="8413"/>
    <cellStyle name="Note 2 4 4 3" xfId="9166"/>
    <cellStyle name="Note 2 4 4 4" xfId="6916"/>
    <cellStyle name="Note 2 4 5" xfId="11545"/>
    <cellStyle name="Note 2 4 5 2" xfId="16028"/>
    <cellStyle name="Note 2 5" xfId="763"/>
    <cellStyle name="Note 2 5 2" xfId="3739"/>
    <cellStyle name="Note 2 5 2 2" xfId="3987"/>
    <cellStyle name="Note 2 5 2 2 2" xfId="11556"/>
    <cellStyle name="Note 2 5 2 2 3" xfId="17202"/>
    <cellStyle name="Note 2 5 2 3" xfId="11557"/>
    <cellStyle name="Note 2 5 2 4" xfId="11555"/>
    <cellStyle name="Note 2 5 3" xfId="4145"/>
    <cellStyle name="Note 2 5 3 2" xfId="4486"/>
    <cellStyle name="Note 2 5 3 2 2" xfId="7986"/>
    <cellStyle name="Note 2 5 3 2 3" xfId="8730"/>
    <cellStyle name="Note 2 5 3 2 4" xfId="6878"/>
    <cellStyle name="Note 2 5 3 2 5" xfId="11559"/>
    <cellStyle name="Note 2 5 3 3" xfId="4615"/>
    <cellStyle name="Note 2 5 3 3 2" xfId="8101"/>
    <cellStyle name="Note 2 5 3 3 3" xfId="8847"/>
    <cellStyle name="Note 2 5 3 3 4" xfId="7558"/>
    <cellStyle name="Note 2 5 3 3 5" xfId="11560"/>
    <cellStyle name="Note 2 5 3 4" xfId="4733"/>
    <cellStyle name="Note 2 5 3 4 2" xfId="8214"/>
    <cellStyle name="Note 2 5 3 4 3" xfId="8960"/>
    <cellStyle name="Note 2 5 3 4 4" xfId="7093"/>
    <cellStyle name="Note 2 5 3 4 5" xfId="11561"/>
    <cellStyle name="Note 2 5 3 5" xfId="4394"/>
    <cellStyle name="Note 2 5 3 5 2" xfId="7897"/>
    <cellStyle name="Note 2 5 3 5 3" xfId="8641"/>
    <cellStyle name="Note 2 5 3 5 4" xfId="7483"/>
    <cellStyle name="Note 2 5 3 5 5" xfId="11562"/>
    <cellStyle name="Note 2 5 3 6" xfId="7661"/>
    <cellStyle name="Note 2 5 3 7" xfId="8478"/>
    <cellStyle name="Note 2 5 3 8" xfId="7025"/>
    <cellStyle name="Note 2 5 3 9" xfId="11558"/>
    <cellStyle name="Note 2 5 4" xfId="6701"/>
    <cellStyle name="Note 2 5 4 2" xfId="8412"/>
    <cellStyle name="Note 2 5 4 3" xfId="9165"/>
    <cellStyle name="Note 2 5 4 4" xfId="9347"/>
    <cellStyle name="Note 2 5 5" xfId="11554"/>
    <cellStyle name="Note 2 5 5 2" xfId="16029"/>
    <cellStyle name="Note 2 6" xfId="3740"/>
    <cellStyle name="Note 2 6 2" xfId="4054"/>
    <cellStyle name="Note 2 6 2 2" xfId="11564"/>
    <cellStyle name="Note 2 6 2 3" xfId="17203"/>
    <cellStyle name="Note 2 6 3" xfId="11565"/>
    <cellStyle name="Note 2 6 4" xfId="11563"/>
    <cellStyle name="Note 2 7" xfId="4123"/>
    <cellStyle name="Note 2 7 2" xfId="4467"/>
    <cellStyle name="Note 2 7 2 2" xfId="7967"/>
    <cellStyle name="Note 2 7 2 3" xfId="8711"/>
    <cellStyle name="Note 2 7 2 4" xfId="7588"/>
    <cellStyle name="Note 2 7 2 5" xfId="11567"/>
    <cellStyle name="Note 2 7 3" xfId="4597"/>
    <cellStyle name="Note 2 7 3 2" xfId="8083"/>
    <cellStyle name="Note 2 7 3 3" xfId="8829"/>
    <cellStyle name="Note 2 7 3 4" xfId="7563"/>
    <cellStyle name="Note 2 7 3 5" xfId="11568"/>
    <cellStyle name="Note 2 7 4" xfId="4715"/>
    <cellStyle name="Note 2 7 4 2" xfId="8196"/>
    <cellStyle name="Note 2 7 4 3" xfId="8942"/>
    <cellStyle name="Note 2 7 4 4" xfId="6913"/>
    <cellStyle name="Note 2 7 4 5" xfId="11569"/>
    <cellStyle name="Note 2 7 5" xfId="4277"/>
    <cellStyle name="Note 2 7 5 2" xfId="7783"/>
    <cellStyle name="Note 2 7 5 3" xfId="8527"/>
    <cellStyle name="Note 2 7 5 4" xfId="7605"/>
    <cellStyle name="Note 2 7 5 5" xfId="11570"/>
    <cellStyle name="Note 2 7 6" xfId="7643"/>
    <cellStyle name="Note 2 7 7" xfId="7180"/>
    <cellStyle name="Note 2 7 8" xfId="7276"/>
    <cellStyle name="Note 2 7 9" xfId="11566"/>
    <cellStyle name="Note 2 8" xfId="6642"/>
    <cellStyle name="Note 2 8 2" xfId="8353"/>
    <cellStyle name="Note 2 8 3" xfId="9106"/>
    <cellStyle name="Note 2 8 4" xfId="9373"/>
    <cellStyle name="Note 2 9" xfId="11490"/>
    <cellStyle name="Note 2 9 2" xfId="16007"/>
    <cellStyle name="Note 3" xfId="593"/>
    <cellStyle name="Note 3 2" xfId="1918"/>
    <cellStyle name="Note 3 2 2" xfId="4194"/>
    <cellStyle name="Note 3 2 2 2" xfId="4534"/>
    <cellStyle name="Note 3 2 2 2 2" xfId="8034"/>
    <cellStyle name="Note 3 2 2 2 3" xfId="8778"/>
    <cellStyle name="Note 3 2 2 2 4" xfId="7577"/>
    <cellStyle name="Note 3 2 2 2 5" xfId="11574"/>
    <cellStyle name="Note 3 2 2 3" xfId="4663"/>
    <cellStyle name="Note 3 2 2 3 2" xfId="8149"/>
    <cellStyle name="Note 3 2 2 3 3" xfId="8895"/>
    <cellStyle name="Note 3 2 2 3 4" xfId="9055"/>
    <cellStyle name="Note 3 2 2 3 5" xfId="11575"/>
    <cellStyle name="Note 3 2 2 4" xfId="4781"/>
    <cellStyle name="Note 3 2 2 4 2" xfId="8262"/>
    <cellStyle name="Note 3 2 2 4 3" xfId="9008"/>
    <cellStyle name="Note 3 2 2 4 4" xfId="6914"/>
    <cellStyle name="Note 3 2 2 4 5" xfId="11576"/>
    <cellStyle name="Note 3 2 2 5" xfId="4320"/>
    <cellStyle name="Note 3 2 2 5 2" xfId="7825"/>
    <cellStyle name="Note 3 2 2 5 3" xfId="8569"/>
    <cellStyle name="Note 3 2 2 5 4" xfId="7617"/>
    <cellStyle name="Note 3 2 2 5 5" xfId="11577"/>
    <cellStyle name="Note 3 2 2 6" xfId="7709"/>
    <cellStyle name="Note 3 2 2 7" xfId="7059"/>
    <cellStyle name="Note 3 2 2 8" xfId="6956"/>
    <cellStyle name="Note 3 2 2 9" xfId="11573"/>
    <cellStyle name="Note 3 2 3" xfId="6662"/>
    <cellStyle name="Note 3 2 3 2" xfId="8373"/>
    <cellStyle name="Note 3 2 3 3" xfId="9126"/>
    <cellStyle name="Note 3 2 3 4" xfId="7517"/>
    <cellStyle name="Note 3 2 4" xfId="11572"/>
    <cellStyle name="Note 3 2 4 2" xfId="17150"/>
    <cellStyle name="Note 3 3" xfId="3593"/>
    <cellStyle name="Note 3 3 2" xfId="3805"/>
    <cellStyle name="Note 3 3 2 2" xfId="11579"/>
    <cellStyle name="Note 3 3 2 3" xfId="17131"/>
    <cellStyle name="Note 3 3 3" xfId="11580"/>
    <cellStyle name="Note 3 3 4" xfId="11578"/>
    <cellStyle name="Note 3 4" xfId="1917"/>
    <cellStyle name="Note 3 4 2" xfId="4195"/>
    <cellStyle name="Note 3 4 2 2" xfId="4535"/>
    <cellStyle name="Note 3 4 2 2 2" xfId="8035"/>
    <cellStyle name="Note 3 4 2 2 3" xfId="8779"/>
    <cellStyle name="Note 3 4 2 2 4" xfId="7576"/>
    <cellStyle name="Note 3 4 2 2 5" xfId="11583"/>
    <cellStyle name="Note 3 4 2 3" xfId="4664"/>
    <cellStyle name="Note 3 4 2 3 2" xfId="8150"/>
    <cellStyle name="Note 3 4 2 3 3" xfId="8896"/>
    <cellStyle name="Note 3 4 2 3 4" xfId="7481"/>
    <cellStyle name="Note 3 4 2 3 5" xfId="11584"/>
    <cellStyle name="Note 3 4 2 4" xfId="4782"/>
    <cellStyle name="Note 3 4 2 4 2" xfId="8263"/>
    <cellStyle name="Note 3 4 2 4 3" xfId="9009"/>
    <cellStyle name="Note 3 4 2 4 4" xfId="9357"/>
    <cellStyle name="Note 3 4 2 4 5" xfId="11585"/>
    <cellStyle name="Note 3 4 2 5" xfId="4398"/>
    <cellStyle name="Note 3 4 2 5 2" xfId="7901"/>
    <cellStyle name="Note 3 4 2 5 3" xfId="8645"/>
    <cellStyle name="Note 3 4 2 5 4" xfId="9303"/>
    <cellStyle name="Note 3 4 2 5 5" xfId="11586"/>
    <cellStyle name="Note 3 4 2 6" xfId="7710"/>
    <cellStyle name="Note 3 4 2 7" xfId="7058"/>
    <cellStyle name="Note 3 4 2 8" xfId="7200"/>
    <cellStyle name="Note 3 4 2 9" xfId="11582"/>
    <cellStyle name="Note 3 4 3" xfId="6650"/>
    <cellStyle name="Note 3 4 3 2" xfId="8361"/>
    <cellStyle name="Note 3 4 3 3" xfId="9114"/>
    <cellStyle name="Note 3 4 3 4" xfId="9339"/>
    <cellStyle name="Note 3 4 4" xfId="11581"/>
    <cellStyle name="Note 3 4 4 2" xfId="17151"/>
    <cellStyle name="Note 3 5" xfId="4843"/>
    <cellStyle name="Note 3 5 2" xfId="11587"/>
    <cellStyle name="Note 3 5 3" xfId="17204"/>
    <cellStyle name="Note 3 6" xfId="11588"/>
    <cellStyle name="Note 3 7" xfId="11571"/>
    <cellStyle name="Note 4" xfId="1919"/>
    <cellStyle name="Note 4 2" xfId="3901"/>
    <cellStyle name="Note 4 2 2" xfId="6863"/>
    <cellStyle name="Note 4 2 2 2" xfId="8498"/>
    <cellStyle name="Note 4 2 2 3" xfId="9221"/>
    <cellStyle name="Note 4 2 2 4" xfId="7077"/>
    <cellStyle name="Note 4 2 3" xfId="8455"/>
    <cellStyle name="Note 4 2 4" xfId="9196"/>
    <cellStyle name="Note 4 2 5" xfId="6982"/>
    <cellStyle name="Note 4 2 6" xfId="6782"/>
    <cellStyle name="Note 4 2 7" xfId="11590"/>
    <cellStyle name="Note 4 3" xfId="11589"/>
    <cellStyle name="Note 4 3 2" xfId="17130"/>
    <cellStyle name="Note 5" xfId="1920"/>
    <cellStyle name="Note 5 2" xfId="3929"/>
    <cellStyle name="Note 5 2 2" xfId="6864"/>
    <cellStyle name="Note 5 2 2 2" xfId="8499"/>
    <cellStyle name="Note 5 2 2 3" xfId="9222"/>
    <cellStyle name="Note 5 2 2 4" xfId="8466"/>
    <cellStyle name="Note 5 2 3" xfId="8456"/>
    <cellStyle name="Note 5 2 4" xfId="9197"/>
    <cellStyle name="Note 5 2 5" xfId="9365"/>
    <cellStyle name="Note 5 2 6" xfId="6783"/>
    <cellStyle name="Note 5 2 7" xfId="11592"/>
    <cellStyle name="Note 5 3" xfId="11591"/>
    <cellStyle name="Note 5 3 2" xfId="17129"/>
    <cellStyle name="Note 6" xfId="3476"/>
    <cellStyle name="Note 6 2" xfId="3953"/>
    <cellStyle name="Note 6 2 2" xfId="6865"/>
    <cellStyle name="Note 6 2 2 2" xfId="8500"/>
    <cellStyle name="Note 6 2 2 3" xfId="9223"/>
    <cellStyle name="Note 6 2 2 4" xfId="7115"/>
    <cellStyle name="Note 6 2 3" xfId="8475"/>
    <cellStyle name="Note 6 2 4" xfId="9204"/>
    <cellStyle name="Note 6 2 5" xfId="6978"/>
    <cellStyle name="Note 6 2 6" xfId="6828"/>
    <cellStyle name="Note 6 2 7" xfId="11594"/>
    <cellStyle name="Note 6 3" xfId="11593"/>
    <cellStyle name="Note 6 3 2" xfId="17128"/>
    <cellStyle name="Note 7" xfId="3477"/>
    <cellStyle name="Note 7 2" xfId="3888"/>
    <cellStyle name="Note 7 2 2" xfId="6866"/>
    <cellStyle name="Note 7 2 2 2" xfId="8501"/>
    <cellStyle name="Note 7 2 2 3" xfId="9224"/>
    <cellStyle name="Note 7 2 2 4" xfId="8077"/>
    <cellStyle name="Note 7 2 3" xfId="8476"/>
    <cellStyle name="Note 7 2 4" xfId="9205"/>
    <cellStyle name="Note 7 2 5" xfId="6906"/>
    <cellStyle name="Note 7 2 6" xfId="6829"/>
    <cellStyle name="Note 7 2 7" xfId="11596"/>
    <cellStyle name="Note 7 3" xfId="11595"/>
    <cellStyle name="Note 7 3 2" xfId="17127"/>
    <cellStyle name="Note 8" xfId="3478"/>
    <cellStyle name="Note 8 2" xfId="4196"/>
    <cellStyle name="Note 8 2 2" xfId="4536"/>
    <cellStyle name="Note 8 2 2 2" xfId="8036"/>
    <cellStyle name="Note 8 2 2 3" xfId="8780"/>
    <cellStyle name="Note 8 2 2 4" xfId="7575"/>
    <cellStyle name="Note 8 2 2 5" xfId="11599"/>
    <cellStyle name="Note 8 2 3" xfId="4665"/>
    <cellStyle name="Note 8 2 3 2" xfId="8151"/>
    <cellStyle name="Note 8 2 3 3" xfId="8897"/>
    <cellStyle name="Note 8 2 3 4" xfId="9056"/>
    <cellStyle name="Note 8 2 3 5" xfId="11600"/>
    <cellStyle name="Note 8 2 4" xfId="4783"/>
    <cellStyle name="Note 8 2 4 2" xfId="8264"/>
    <cellStyle name="Note 8 2 4 3" xfId="9010"/>
    <cellStyle name="Note 8 2 4 4" xfId="7299"/>
    <cellStyle name="Note 8 2 4 5" xfId="11601"/>
    <cellStyle name="Note 8 2 5" xfId="4399"/>
    <cellStyle name="Note 8 2 5 2" xfId="7902"/>
    <cellStyle name="Note 8 2 5 3" xfId="8646"/>
    <cellStyle name="Note 8 2 5 4" xfId="9283"/>
    <cellStyle name="Note 8 2 5 5" xfId="11602"/>
    <cellStyle name="Note 8 2 6" xfId="7711"/>
    <cellStyle name="Note 8 2 7" xfId="7057"/>
    <cellStyle name="Note 8 2 8" xfId="7237"/>
    <cellStyle name="Note 8 2 9" xfId="11598"/>
    <cellStyle name="Note 8 3" xfId="6653"/>
    <cellStyle name="Note 8 3 2" xfId="8364"/>
    <cellStyle name="Note 8 3 3" xfId="9117"/>
    <cellStyle name="Note 8 3 4" xfId="9350"/>
    <cellStyle name="Note 8 4" xfId="11597"/>
    <cellStyle name="Note 8 4 2" xfId="17152"/>
    <cellStyle name="Note 9" xfId="3479"/>
    <cellStyle name="Note 9 2" xfId="4197"/>
    <cellStyle name="Note 9 2 2" xfId="4537"/>
    <cellStyle name="Note 9 2 2 2" xfId="8037"/>
    <cellStyle name="Note 9 2 2 3" xfId="8781"/>
    <cellStyle name="Note 9 2 2 4" xfId="8468"/>
    <cellStyle name="Note 9 2 2 5" xfId="11605"/>
    <cellStyle name="Note 9 2 3" xfId="4666"/>
    <cellStyle name="Note 9 2 3 2" xfId="8152"/>
    <cellStyle name="Note 9 2 3 3" xfId="8898"/>
    <cellStyle name="Note 9 2 3 4" xfId="7548"/>
    <cellStyle name="Note 9 2 3 5" xfId="11606"/>
    <cellStyle name="Note 9 2 4" xfId="4784"/>
    <cellStyle name="Note 9 2 4 2" xfId="8265"/>
    <cellStyle name="Note 9 2 4 3" xfId="9011"/>
    <cellStyle name="Note 9 2 4 4" xfId="9393"/>
    <cellStyle name="Note 9 2 4 5" xfId="11607"/>
    <cellStyle name="Note 9 2 5" xfId="4400"/>
    <cellStyle name="Note 9 2 5 2" xfId="7903"/>
    <cellStyle name="Note 9 2 5 3" xfId="8647"/>
    <cellStyle name="Note 9 2 5 4" xfId="9262"/>
    <cellStyle name="Note 9 2 5 5" xfId="11608"/>
    <cellStyle name="Note 9 2 6" xfId="7712"/>
    <cellStyle name="Note 9 2 7" xfId="7056"/>
    <cellStyle name="Note 9 2 8" xfId="6955"/>
    <cellStyle name="Note 9 2 9" xfId="11604"/>
    <cellStyle name="Note 9 3" xfId="6644"/>
    <cellStyle name="Note 9 3 2" xfId="8355"/>
    <cellStyle name="Note 9 3 3" xfId="9108"/>
    <cellStyle name="Note 9 3 4" xfId="9372"/>
    <cellStyle name="Note 9 4" xfId="11603"/>
    <cellStyle name="Note 9 4 2" xfId="17153"/>
    <cellStyle name="Notes" xfId="594"/>
    <cellStyle name="Notes 2" xfId="595"/>
    <cellStyle name="Notes 2 2" xfId="596"/>
    <cellStyle name="Notes 2 2 2" xfId="4581"/>
    <cellStyle name="Notes 2 2 2 10" xfId="9418"/>
    <cellStyle name="Notes 2 2 2 10 2" xfId="11613"/>
    <cellStyle name="Notes 2 2 2 11" xfId="9576"/>
    <cellStyle name="Notes 2 2 2 12" xfId="11612"/>
    <cellStyle name="Notes 2 2 2 13" xfId="15527"/>
    <cellStyle name="Notes 2 2 2 2" xfId="4709"/>
    <cellStyle name="Notes 2 2 2 2 10" xfId="15548"/>
    <cellStyle name="Notes 2 2 2 2 2" xfId="4888"/>
    <cellStyle name="Notes 2 2 2 2 2 2" xfId="5066"/>
    <cellStyle name="Notes 2 2 2 2 2 2 2" xfId="11616"/>
    <cellStyle name="Notes 2 2 2 2 2 3" xfId="9522"/>
    <cellStyle name="Notes 2 2 2 2 2 4" xfId="9423"/>
    <cellStyle name="Notes 2 2 2 2 2 5" xfId="11615"/>
    <cellStyle name="Notes 2 2 2 2 2 6" xfId="17320"/>
    <cellStyle name="Notes 2 2 2 2 3" xfId="3794"/>
    <cellStyle name="Notes 2 2 2 2 3 2" xfId="4985"/>
    <cellStyle name="Notes 2 2 2 2 3 2 2" xfId="11618"/>
    <cellStyle name="Notes 2 2 2 2 3 3" xfId="9572"/>
    <cellStyle name="Notes 2 2 2 2 3 4" xfId="9446"/>
    <cellStyle name="Notes 2 2 2 2 3 5" xfId="11617"/>
    <cellStyle name="Notes 2 2 2 2 3 6" xfId="17358"/>
    <cellStyle name="Notes 2 2 2 2 4" xfId="4868"/>
    <cellStyle name="Notes 2 2 2 2 4 2" xfId="5053"/>
    <cellStyle name="Notes 2 2 2 2 4 2 2" xfId="11620"/>
    <cellStyle name="Notes 2 2 2 2 4 3" xfId="9485"/>
    <cellStyle name="Notes 2 2 2 2 4 4" xfId="6553"/>
    <cellStyle name="Notes 2 2 2 2 4 5" xfId="11619"/>
    <cellStyle name="Notes 2 2 2 2 4 6" xfId="15399"/>
    <cellStyle name="Notes 2 2 2 2 5" xfId="3856"/>
    <cellStyle name="Notes 2 2 2 2 5 2" xfId="5003"/>
    <cellStyle name="Notes 2 2 2 2 5 2 2" xfId="11622"/>
    <cellStyle name="Notes 2 2 2 2 5 3" xfId="11621"/>
    <cellStyle name="Notes 2 2 2 2 6" xfId="3792"/>
    <cellStyle name="Notes 2 2 2 2 6 2" xfId="11623"/>
    <cellStyle name="Notes 2 2 2 2 7" xfId="9427"/>
    <cellStyle name="Notes 2 2 2 2 8" xfId="6502"/>
    <cellStyle name="Notes 2 2 2 2 9" xfId="11614"/>
    <cellStyle name="Notes 2 2 2 3" xfId="4827"/>
    <cellStyle name="Notes 2 2 2 3 10" xfId="15463"/>
    <cellStyle name="Notes 2 2 2 3 2" xfId="4899"/>
    <cellStyle name="Notes 2 2 2 3 2 2" xfId="5075"/>
    <cellStyle name="Notes 2 2 2 3 2 2 2" xfId="11626"/>
    <cellStyle name="Notes 2 2 2 3 2 3" xfId="9530"/>
    <cellStyle name="Notes 2 2 2 3 2 4" xfId="9574"/>
    <cellStyle name="Notes 2 2 2 3 2 5" xfId="11625"/>
    <cellStyle name="Notes 2 2 2 3 2 6" xfId="17325"/>
    <cellStyle name="Notes 2 2 2 3 3" xfId="4912"/>
    <cellStyle name="Notes 2 2 2 3 3 2" xfId="5086"/>
    <cellStyle name="Notes 2 2 2 3 3 2 2" xfId="11628"/>
    <cellStyle name="Notes 2 2 2 3 3 3" xfId="9580"/>
    <cellStyle name="Notes 2 2 2 3 3 4" xfId="9448"/>
    <cellStyle name="Notes 2 2 2 3 3 5" xfId="11627"/>
    <cellStyle name="Notes 2 2 2 3 3 6" xfId="17363"/>
    <cellStyle name="Notes 2 2 2 3 4" xfId="4922"/>
    <cellStyle name="Notes 2 2 2 3 4 2" xfId="5096"/>
    <cellStyle name="Notes 2 2 2 3 4 2 2" xfId="11630"/>
    <cellStyle name="Notes 2 2 2 3 4 3" xfId="9484"/>
    <cellStyle name="Notes 2 2 2 3 4 4" xfId="6545"/>
    <cellStyle name="Notes 2 2 2 3 4 5" xfId="11629"/>
    <cellStyle name="Notes 2 2 2 3 4 6" xfId="15400"/>
    <cellStyle name="Notes 2 2 2 3 5" xfId="4933"/>
    <cellStyle name="Notes 2 2 2 3 5 2" xfId="5106"/>
    <cellStyle name="Notes 2 2 2 3 5 2 2" xfId="11632"/>
    <cellStyle name="Notes 2 2 2 3 5 3" xfId="11631"/>
    <cellStyle name="Notes 2 2 2 3 6" xfId="3755"/>
    <cellStyle name="Notes 2 2 2 3 6 2" xfId="11633"/>
    <cellStyle name="Notes 2 2 2 3 7" xfId="9433"/>
    <cellStyle name="Notes 2 2 2 3 8" xfId="5550"/>
    <cellStyle name="Notes 2 2 2 3 9" xfId="11624"/>
    <cellStyle name="Notes 2 2 2 4" xfId="4832"/>
    <cellStyle name="Notes 2 2 2 4 10" xfId="15460"/>
    <cellStyle name="Notes 2 2 2 4 2" xfId="4904"/>
    <cellStyle name="Notes 2 2 2 4 2 2" xfId="5080"/>
    <cellStyle name="Notes 2 2 2 4 2 2 2" xfId="11636"/>
    <cellStyle name="Notes 2 2 2 4 2 3" xfId="9535"/>
    <cellStyle name="Notes 2 2 2 4 2 4" xfId="9516"/>
    <cellStyle name="Notes 2 2 2 4 2 5" xfId="11635"/>
    <cellStyle name="Notes 2 2 2 4 2 6" xfId="17330"/>
    <cellStyle name="Notes 2 2 2 4 3" xfId="4917"/>
    <cellStyle name="Notes 2 2 2 4 3 2" xfId="5091"/>
    <cellStyle name="Notes 2 2 2 4 3 2 2" xfId="11638"/>
    <cellStyle name="Notes 2 2 2 4 3 3" xfId="9585"/>
    <cellStyle name="Notes 2 2 2 4 3 4" xfId="6522"/>
    <cellStyle name="Notes 2 2 2 4 3 5" xfId="11637"/>
    <cellStyle name="Notes 2 2 2 4 3 6" xfId="17368"/>
    <cellStyle name="Notes 2 2 2 4 4" xfId="4927"/>
    <cellStyle name="Notes 2 2 2 4 4 2" xfId="5101"/>
    <cellStyle name="Notes 2 2 2 4 4 2 2" xfId="11640"/>
    <cellStyle name="Notes 2 2 2 4 4 3" xfId="9605"/>
    <cellStyle name="Notes 2 2 2 4 4 4" xfId="9617"/>
    <cellStyle name="Notes 2 2 2 4 4 5" xfId="11639"/>
    <cellStyle name="Notes 2 2 2 4 4 6" xfId="17385"/>
    <cellStyle name="Notes 2 2 2 4 5" xfId="4938"/>
    <cellStyle name="Notes 2 2 2 4 5 2" xfId="5111"/>
    <cellStyle name="Notes 2 2 2 4 5 2 2" xfId="11642"/>
    <cellStyle name="Notes 2 2 2 4 5 3" xfId="11641"/>
    <cellStyle name="Notes 2 2 2 4 6" xfId="4077"/>
    <cellStyle name="Notes 2 2 2 4 6 2" xfId="11643"/>
    <cellStyle name="Notes 2 2 2 4 7" xfId="9438"/>
    <cellStyle name="Notes 2 2 2 4 8" xfId="6511"/>
    <cellStyle name="Notes 2 2 2 4 9" xfId="11634"/>
    <cellStyle name="Notes 2 2 2 5" xfId="4875"/>
    <cellStyle name="Notes 2 2 2 5 2" xfId="5058"/>
    <cellStyle name="Notes 2 2 2 5 2 2" xfId="9542"/>
    <cellStyle name="Notes 2 2 2 5 2 3" xfId="9509"/>
    <cellStyle name="Notes 2 2 2 5 2 4" xfId="11645"/>
    <cellStyle name="Notes 2 2 2 5 2 5" xfId="17335"/>
    <cellStyle name="Notes 2 2 2 5 3" xfId="9186"/>
    <cellStyle name="Notes 2 2 2 5 3 2" xfId="9591"/>
    <cellStyle name="Notes 2 2 2 5 3 3" xfId="6518"/>
    <cellStyle name="Notes 2 2 2 5 3 4" xfId="17373"/>
    <cellStyle name="Notes 2 2 2 5 4" xfId="9335"/>
    <cellStyle name="Notes 2 2 2 5 4 2" xfId="9600"/>
    <cellStyle name="Notes 2 2 2 5 4 3" xfId="9614"/>
    <cellStyle name="Notes 2 2 2 5 4 4" xfId="17382"/>
    <cellStyle name="Notes 2 2 2 5 5" xfId="6721"/>
    <cellStyle name="Notes 2 2 2 5 6" xfId="11644"/>
    <cellStyle name="Notes 2 2 2 6" xfId="3773"/>
    <cellStyle name="Notes 2 2 2 6 2" xfId="4974"/>
    <cellStyle name="Notes 2 2 2 6 2 2" xfId="11647"/>
    <cellStyle name="Notes 2 2 2 6 3" xfId="9514"/>
    <cellStyle name="Notes 2 2 2 6 4" xfId="6438"/>
    <cellStyle name="Notes 2 2 2 6 5" xfId="11646"/>
    <cellStyle name="Notes 2 2 2 6 6" xfId="17315"/>
    <cellStyle name="Notes 2 2 2 7" xfId="4850"/>
    <cellStyle name="Notes 2 2 2 7 2" xfId="5038"/>
    <cellStyle name="Notes 2 2 2 7 2 2" xfId="11649"/>
    <cellStyle name="Notes 2 2 2 7 3" xfId="9563"/>
    <cellStyle name="Notes 2 2 2 7 4" xfId="6514"/>
    <cellStyle name="Notes 2 2 2 7 5" xfId="11648"/>
    <cellStyle name="Notes 2 2 2 7 6" xfId="17353"/>
    <cellStyle name="Notes 2 2 2 8" xfId="3765"/>
    <cellStyle name="Notes 2 2 2 8 2" xfId="4969"/>
    <cellStyle name="Notes 2 2 2 8 2 2" xfId="11651"/>
    <cellStyle name="Notes 2 2 2 8 3" xfId="9486"/>
    <cellStyle name="Notes 2 2 2 8 4" xfId="6546"/>
    <cellStyle name="Notes 2 2 2 8 5" xfId="11650"/>
    <cellStyle name="Notes 2 2 2 8 6" xfId="15398"/>
    <cellStyle name="Notes 2 2 2 9" xfId="4028"/>
    <cellStyle name="Notes 2 2 2 9 2" xfId="11652"/>
    <cellStyle name="Notes 2 2 2 9 3" xfId="17265"/>
    <cellStyle name="Notes 2 2 3" xfId="4270"/>
    <cellStyle name="Notes 2 2 3 10" xfId="15479"/>
    <cellStyle name="Notes 2 2 3 2" xfId="4853"/>
    <cellStyle name="Notes 2 2 3 2 2" xfId="5041"/>
    <cellStyle name="Notes 2 2 3 2 2 2" xfId="11655"/>
    <cellStyle name="Notes 2 2 3 2 3" xfId="9499"/>
    <cellStyle name="Notes 2 2 3 2 4" xfId="6549"/>
    <cellStyle name="Notes 2 2 3 2 5" xfId="11654"/>
    <cellStyle name="Notes 2 2 3 2 6" xfId="15506"/>
    <cellStyle name="Notes 2 2 3 3" xfId="3844"/>
    <cellStyle name="Notes 2 2 3 3 2" xfId="4998"/>
    <cellStyle name="Notes 2 2 3 3 2 2" xfId="11657"/>
    <cellStyle name="Notes 2 2 3 3 3" xfId="9550"/>
    <cellStyle name="Notes 2 2 3 3 4" xfId="9558"/>
    <cellStyle name="Notes 2 2 3 3 5" xfId="11656"/>
    <cellStyle name="Notes 2 2 3 3 6" xfId="17342"/>
    <cellStyle name="Notes 2 2 3 4" xfId="3832"/>
    <cellStyle name="Notes 2 2 3 4 2" xfId="4993"/>
    <cellStyle name="Notes 2 2 3 4 2 2" xfId="11659"/>
    <cellStyle name="Notes 2 2 3 4 3" xfId="9480"/>
    <cellStyle name="Notes 2 2 3 4 4" xfId="6543"/>
    <cellStyle name="Notes 2 2 3 4 5" xfId="11658"/>
    <cellStyle name="Notes 2 2 3 4 6" xfId="15403"/>
    <cellStyle name="Notes 2 2 3 5" xfId="4075"/>
    <cellStyle name="Notes 2 2 3 5 2" xfId="5024"/>
    <cellStyle name="Notes 2 2 3 5 2 2" xfId="11661"/>
    <cellStyle name="Notes 2 2 3 5 3" xfId="11660"/>
    <cellStyle name="Notes 2 2 3 6" xfId="3775"/>
    <cellStyle name="Notes 2 2 3 6 2" xfId="11662"/>
    <cellStyle name="Notes 2 2 3 7" xfId="9405"/>
    <cellStyle name="Notes 2 2 3 8" xfId="9587"/>
    <cellStyle name="Notes 2 2 3 9" xfId="11653"/>
    <cellStyle name="Notes 2 2 4" xfId="3790"/>
    <cellStyle name="Notes 2 2 4 2" xfId="4982"/>
    <cellStyle name="Notes 2 2 4 2 2" xfId="11664"/>
    <cellStyle name="Notes 2 2 4 3" xfId="11663"/>
    <cellStyle name="Notes 2 2 4 4" xfId="17134"/>
    <cellStyle name="Notes 2 2 5" xfId="11611"/>
    <cellStyle name="Notes 2 3" xfId="4580"/>
    <cellStyle name="Notes 2 3 10" xfId="9417"/>
    <cellStyle name="Notes 2 3 10 2" xfId="11666"/>
    <cellStyle name="Notes 2 3 11" xfId="9545"/>
    <cellStyle name="Notes 2 3 12" xfId="11665"/>
    <cellStyle name="Notes 2 3 13" xfId="15541"/>
    <cellStyle name="Notes 2 3 2" xfId="4708"/>
    <cellStyle name="Notes 2 3 2 10" xfId="15529"/>
    <cellStyle name="Notes 2 3 2 2" xfId="4887"/>
    <cellStyle name="Notes 2 3 2 2 2" xfId="5065"/>
    <cellStyle name="Notes 2 3 2 2 2 2" xfId="11669"/>
    <cellStyle name="Notes 2 3 2 2 3" xfId="9521"/>
    <cellStyle name="Notes 2 3 2 2 4" xfId="9517"/>
    <cellStyle name="Notes 2 3 2 2 5" xfId="11668"/>
    <cellStyle name="Notes 2 3 2 2 6" xfId="17319"/>
    <cellStyle name="Notes 2 3 2 3" xfId="3793"/>
    <cellStyle name="Notes 2 3 2 3 2" xfId="4984"/>
    <cellStyle name="Notes 2 3 2 3 2 2" xfId="11671"/>
    <cellStyle name="Notes 2 3 2 3 3" xfId="9571"/>
    <cellStyle name="Notes 2 3 2 3 4" xfId="6521"/>
    <cellStyle name="Notes 2 3 2 3 5" xfId="11670"/>
    <cellStyle name="Notes 2 3 2 3 6" xfId="17357"/>
    <cellStyle name="Notes 2 3 2 4" xfId="4861"/>
    <cellStyle name="Notes 2 3 2 4 2" xfId="5046"/>
    <cellStyle name="Notes 2 3 2 4 2 2" xfId="11673"/>
    <cellStyle name="Notes 2 3 2 4 3" xfId="9470"/>
    <cellStyle name="Notes 2 3 2 4 4" xfId="6540"/>
    <cellStyle name="Notes 2 3 2 4 5" xfId="11672"/>
    <cellStyle name="Notes 2 3 2 4 6" xfId="15518"/>
    <cellStyle name="Notes 2 3 2 5" xfId="4013"/>
    <cellStyle name="Notes 2 3 2 5 2" xfId="5014"/>
    <cellStyle name="Notes 2 3 2 5 2 2" xfId="11675"/>
    <cellStyle name="Notes 2 3 2 5 3" xfId="11674"/>
    <cellStyle name="Notes 2 3 2 6" xfId="3796"/>
    <cellStyle name="Notes 2 3 2 6 2" xfId="11676"/>
    <cellStyle name="Notes 2 3 2 7" xfId="9426"/>
    <cellStyle name="Notes 2 3 2 8" xfId="6501"/>
    <cellStyle name="Notes 2 3 2 9" xfId="11667"/>
    <cellStyle name="Notes 2 3 3" xfId="4826"/>
    <cellStyle name="Notes 2 3 3 10" xfId="15464"/>
    <cellStyle name="Notes 2 3 3 2" xfId="4898"/>
    <cellStyle name="Notes 2 3 3 2 2" xfId="5074"/>
    <cellStyle name="Notes 2 3 3 2 2 2" xfId="11679"/>
    <cellStyle name="Notes 2 3 3 2 3" xfId="9529"/>
    <cellStyle name="Notes 2 3 3 2 4" xfId="9604"/>
    <cellStyle name="Notes 2 3 3 2 5" xfId="11678"/>
    <cellStyle name="Notes 2 3 3 2 6" xfId="17324"/>
    <cellStyle name="Notes 2 3 3 3" xfId="4911"/>
    <cellStyle name="Notes 2 3 3 3 2" xfId="5085"/>
    <cellStyle name="Notes 2 3 3 3 2 2" xfId="11681"/>
    <cellStyle name="Notes 2 3 3 3 3" xfId="9579"/>
    <cellStyle name="Notes 2 3 3 3 4" xfId="6524"/>
    <cellStyle name="Notes 2 3 3 3 5" xfId="11680"/>
    <cellStyle name="Notes 2 3 3 3 6" xfId="17362"/>
    <cellStyle name="Notes 2 3 3 4" xfId="4921"/>
    <cellStyle name="Notes 2 3 3 4 2" xfId="5095"/>
    <cellStyle name="Notes 2 3 3 4 2 2" xfId="11683"/>
    <cellStyle name="Notes 2 3 3 4 3" xfId="9461"/>
    <cellStyle name="Notes 2 3 3 4 4" xfId="6535"/>
    <cellStyle name="Notes 2 3 3 4 5" xfId="11682"/>
    <cellStyle name="Notes 2 3 3 4 6" xfId="15524"/>
    <cellStyle name="Notes 2 3 3 5" xfId="4932"/>
    <cellStyle name="Notes 2 3 3 5 2" xfId="5105"/>
    <cellStyle name="Notes 2 3 3 5 2 2" xfId="11685"/>
    <cellStyle name="Notes 2 3 3 5 3" xfId="11684"/>
    <cellStyle name="Notes 2 3 3 6" xfId="3861"/>
    <cellStyle name="Notes 2 3 3 6 2" xfId="11686"/>
    <cellStyle name="Notes 2 3 3 7" xfId="9432"/>
    <cellStyle name="Notes 2 3 3 8" xfId="6507"/>
    <cellStyle name="Notes 2 3 3 9" xfId="11677"/>
    <cellStyle name="Notes 2 3 4" xfId="4831"/>
    <cellStyle name="Notes 2 3 4 10" xfId="17217"/>
    <cellStyle name="Notes 2 3 4 2" xfId="4903"/>
    <cellStyle name="Notes 2 3 4 2 2" xfId="5079"/>
    <cellStyle name="Notes 2 3 4 2 2 2" xfId="11689"/>
    <cellStyle name="Notes 2 3 4 2 3" xfId="9534"/>
    <cellStyle name="Notes 2 3 4 2 4" xfId="9565"/>
    <cellStyle name="Notes 2 3 4 2 5" xfId="11688"/>
    <cellStyle name="Notes 2 3 4 2 6" xfId="17329"/>
    <cellStyle name="Notes 2 3 4 3" xfId="4916"/>
    <cellStyle name="Notes 2 3 4 3 2" xfId="5090"/>
    <cellStyle name="Notes 2 3 4 3 2 2" xfId="11691"/>
    <cellStyle name="Notes 2 3 4 3 3" xfId="9584"/>
    <cellStyle name="Notes 2 3 4 3 4" xfId="9445"/>
    <cellStyle name="Notes 2 3 4 3 5" xfId="11690"/>
    <cellStyle name="Notes 2 3 4 3 6" xfId="17367"/>
    <cellStyle name="Notes 2 3 4 4" xfId="4926"/>
    <cellStyle name="Notes 2 3 4 4 2" xfId="5100"/>
    <cellStyle name="Notes 2 3 4 4 2 2" xfId="11693"/>
    <cellStyle name="Notes 2 3 4 4 3" xfId="9467"/>
    <cellStyle name="Notes 2 3 4 4 4" xfId="6538"/>
    <cellStyle name="Notes 2 3 4 4 5" xfId="11692"/>
    <cellStyle name="Notes 2 3 4 4 6" xfId="15478"/>
    <cellStyle name="Notes 2 3 4 5" xfId="4937"/>
    <cellStyle name="Notes 2 3 4 5 2" xfId="5110"/>
    <cellStyle name="Notes 2 3 4 5 2 2" xfId="11695"/>
    <cellStyle name="Notes 2 3 4 5 3" xfId="11694"/>
    <cellStyle name="Notes 2 3 4 6" xfId="3784"/>
    <cellStyle name="Notes 2 3 4 6 2" xfId="11696"/>
    <cellStyle name="Notes 2 3 4 7" xfId="9437"/>
    <cellStyle name="Notes 2 3 4 8" xfId="6528"/>
    <cellStyle name="Notes 2 3 4 9" xfId="11687"/>
    <cellStyle name="Notes 2 3 5" xfId="4874"/>
    <cellStyle name="Notes 2 3 5 2" xfId="5057"/>
    <cellStyle name="Notes 2 3 5 2 2" xfId="9541"/>
    <cellStyle name="Notes 2 3 5 2 3" xfId="9559"/>
    <cellStyle name="Notes 2 3 5 2 4" xfId="11698"/>
    <cellStyle name="Notes 2 3 5 2 5" xfId="17334"/>
    <cellStyle name="Notes 2 3 5 3" xfId="9185"/>
    <cellStyle name="Notes 2 3 5 3 2" xfId="9590"/>
    <cellStyle name="Notes 2 3 5 3 3" xfId="6517"/>
    <cellStyle name="Notes 2 3 5 3 4" xfId="17372"/>
    <cellStyle name="Notes 2 3 5 4" xfId="9334"/>
    <cellStyle name="Notes 2 3 5 4 2" xfId="9599"/>
    <cellStyle name="Notes 2 3 5 4 3" xfId="9613"/>
    <cellStyle name="Notes 2 3 5 4 4" xfId="17381"/>
    <cellStyle name="Notes 2 3 5 5" xfId="6720"/>
    <cellStyle name="Notes 2 3 5 6" xfId="11697"/>
    <cellStyle name="Notes 2 3 6" xfId="3859"/>
    <cellStyle name="Notes 2 3 6 2" xfId="5006"/>
    <cellStyle name="Notes 2 3 6 2 2" xfId="11700"/>
    <cellStyle name="Notes 2 3 6 3" xfId="9513"/>
    <cellStyle name="Notes 2 3 6 4" xfId="5120"/>
    <cellStyle name="Notes 2 3 6 5" xfId="11699"/>
    <cellStyle name="Notes 2 3 6 6" xfId="17314"/>
    <cellStyle name="Notes 2 3 7" xfId="4855"/>
    <cellStyle name="Notes 2 3 7 2" xfId="5043"/>
    <cellStyle name="Notes 2 3 7 2 2" xfId="11702"/>
    <cellStyle name="Notes 2 3 7 3" xfId="9562"/>
    <cellStyle name="Notes 2 3 7 4" xfId="6558"/>
    <cellStyle name="Notes 2 3 7 5" xfId="11701"/>
    <cellStyle name="Notes 2 3 7 6" xfId="17352"/>
    <cellStyle name="Notes 2 3 8" xfId="3847"/>
    <cellStyle name="Notes 2 3 8 2" xfId="4999"/>
    <cellStyle name="Notes 2 3 8 2 2" xfId="11704"/>
    <cellStyle name="Notes 2 3 8 3" xfId="9475"/>
    <cellStyle name="Notes 2 3 8 4" xfId="7133"/>
    <cellStyle name="Notes 2 3 8 5" xfId="11703"/>
    <cellStyle name="Notes 2 3 8 6" xfId="15532"/>
    <cellStyle name="Notes 2 3 9" xfId="4881"/>
    <cellStyle name="Notes 2 3 9 2" xfId="11705"/>
    <cellStyle name="Notes 2 3 9 3" xfId="17266"/>
    <cellStyle name="Notes 2 4" xfId="4269"/>
    <cellStyle name="Notes 2 4 10" xfId="15534"/>
    <cellStyle name="Notes 2 4 2" xfId="4852"/>
    <cellStyle name="Notes 2 4 2 2" xfId="5040"/>
    <cellStyle name="Notes 2 4 2 2 2" xfId="11708"/>
    <cellStyle name="Notes 2 4 2 3" xfId="9498"/>
    <cellStyle name="Notes 2 4 2 4" xfId="6567"/>
    <cellStyle name="Notes 2 4 2 5" xfId="11707"/>
    <cellStyle name="Notes 2 4 2 6" xfId="15388"/>
    <cellStyle name="Notes 2 4 3" xfId="3843"/>
    <cellStyle name="Notes 2 4 3 2" xfId="4997"/>
    <cellStyle name="Notes 2 4 3 2 2" xfId="11710"/>
    <cellStyle name="Notes 2 4 3 3" xfId="9549"/>
    <cellStyle name="Notes 2 4 3 4" xfId="9451"/>
    <cellStyle name="Notes 2 4 3 5" xfId="11709"/>
    <cellStyle name="Notes 2 4 3 6" xfId="17341"/>
    <cellStyle name="Notes 2 4 4" xfId="3833"/>
    <cellStyle name="Notes 2 4 4 2" xfId="4994"/>
    <cellStyle name="Notes 2 4 4 2 2" xfId="11712"/>
    <cellStyle name="Notes 2 4 4 3" xfId="9490"/>
    <cellStyle name="Notes 2 4 4 4" xfId="6566"/>
    <cellStyle name="Notes 2 4 4 5" xfId="11711"/>
    <cellStyle name="Notes 2 4 4 6" xfId="15396"/>
    <cellStyle name="Notes 2 4 5" xfId="4020"/>
    <cellStyle name="Notes 2 4 5 2" xfId="5016"/>
    <cellStyle name="Notes 2 4 5 2 2" xfId="11714"/>
    <cellStyle name="Notes 2 4 5 3" xfId="11713"/>
    <cellStyle name="Notes 2 4 6" xfId="4037"/>
    <cellStyle name="Notes 2 4 6 2" xfId="11715"/>
    <cellStyle name="Notes 2 4 7" xfId="9404"/>
    <cellStyle name="Notes 2 4 8" xfId="9603"/>
    <cellStyle name="Notes 2 4 9" xfId="11706"/>
    <cellStyle name="Notes 2 5" xfId="3789"/>
    <cellStyle name="Notes 2 5 2" xfId="4981"/>
    <cellStyle name="Notes 2 5 2 2" xfId="11717"/>
    <cellStyle name="Notes 2 5 3" xfId="11716"/>
    <cellStyle name="Notes 2 5 4" xfId="17133"/>
    <cellStyle name="Notes 2 6" xfId="11610"/>
    <cellStyle name="Notes 3" xfId="597"/>
    <cellStyle name="Notes 3 2" xfId="4582"/>
    <cellStyle name="Notes 3 2 10" xfId="9419"/>
    <cellStyle name="Notes 3 2 10 2" xfId="11720"/>
    <cellStyle name="Notes 3 2 11" xfId="9526"/>
    <cellStyle name="Notes 3 2 12" xfId="11719"/>
    <cellStyle name="Notes 3 2 13" xfId="15520"/>
    <cellStyle name="Notes 3 2 2" xfId="4710"/>
    <cellStyle name="Notes 3 2 2 10" xfId="15543"/>
    <cellStyle name="Notes 3 2 2 2" xfId="4889"/>
    <cellStyle name="Notes 3 2 2 2 2" xfId="5067"/>
    <cellStyle name="Notes 3 2 2 2 2 2" xfId="11723"/>
    <cellStyle name="Notes 3 2 2 2 3" xfId="9523"/>
    <cellStyle name="Notes 3 2 2 2 4" xfId="9477"/>
    <cellStyle name="Notes 3 2 2 2 5" xfId="11722"/>
    <cellStyle name="Notes 3 2 2 2 6" xfId="17321"/>
    <cellStyle name="Notes 3 2 2 3" xfId="3863"/>
    <cellStyle name="Notes 3 2 2 3 2" xfId="5007"/>
    <cellStyle name="Notes 3 2 2 3 2 2" xfId="11725"/>
    <cellStyle name="Notes 3 2 2 3 3" xfId="9573"/>
    <cellStyle name="Notes 3 2 2 3 4" xfId="6523"/>
    <cellStyle name="Notes 3 2 2 3 5" xfId="11724"/>
    <cellStyle name="Notes 3 2 2 3 6" xfId="17359"/>
    <cellStyle name="Notes 3 2 2 4" xfId="3758"/>
    <cellStyle name="Notes 3 2 2 4 2" xfId="4967"/>
    <cellStyle name="Notes 3 2 2 4 2 2" xfId="11727"/>
    <cellStyle name="Notes 3 2 2 4 3" xfId="9469"/>
    <cellStyle name="Notes 3 2 2 4 4" xfId="6539"/>
    <cellStyle name="Notes 3 2 2 4 5" xfId="11726"/>
    <cellStyle name="Notes 3 2 2 4 6" xfId="15481"/>
    <cellStyle name="Notes 3 2 2 5" xfId="4029"/>
    <cellStyle name="Notes 3 2 2 5 2" xfId="5019"/>
    <cellStyle name="Notes 3 2 2 5 2 2" xfId="11729"/>
    <cellStyle name="Notes 3 2 2 5 3" xfId="11728"/>
    <cellStyle name="Notes 3 2 2 6" xfId="4064"/>
    <cellStyle name="Notes 3 2 2 6 2" xfId="11730"/>
    <cellStyle name="Notes 3 2 2 7" xfId="9428"/>
    <cellStyle name="Notes 3 2 2 8" xfId="6550"/>
    <cellStyle name="Notes 3 2 2 9" xfId="11721"/>
    <cellStyle name="Notes 3 2 3" xfId="4828"/>
    <cellStyle name="Notes 3 2 3 10" xfId="15462"/>
    <cellStyle name="Notes 3 2 3 2" xfId="4900"/>
    <cellStyle name="Notes 3 2 3 2 2" xfId="5076"/>
    <cellStyle name="Notes 3 2 3 2 2 2" xfId="11733"/>
    <cellStyle name="Notes 3 2 3 2 3" xfId="9531"/>
    <cellStyle name="Notes 3 2 3 2 4" xfId="9524"/>
    <cellStyle name="Notes 3 2 3 2 5" xfId="11732"/>
    <cellStyle name="Notes 3 2 3 2 6" xfId="17326"/>
    <cellStyle name="Notes 3 2 3 3" xfId="4913"/>
    <cellStyle name="Notes 3 2 3 3 2" xfId="5087"/>
    <cellStyle name="Notes 3 2 3 3 2 2" xfId="11735"/>
    <cellStyle name="Notes 3 2 3 3 3" xfId="9581"/>
    <cellStyle name="Notes 3 2 3 3 4" xfId="6519"/>
    <cellStyle name="Notes 3 2 3 3 5" xfId="11734"/>
    <cellStyle name="Notes 3 2 3 3 6" xfId="17364"/>
    <cellStyle name="Notes 3 2 3 4" xfId="4923"/>
    <cellStyle name="Notes 3 2 3 4 2" xfId="5097"/>
    <cellStyle name="Notes 3 2 3 4 2 2" xfId="11737"/>
    <cellStyle name="Notes 3 2 3 4 3" xfId="9607"/>
    <cellStyle name="Notes 3 2 3 4 4" xfId="9619"/>
    <cellStyle name="Notes 3 2 3 4 5" xfId="11736"/>
    <cellStyle name="Notes 3 2 3 4 6" xfId="17387"/>
    <cellStyle name="Notes 3 2 3 5" xfId="4934"/>
    <cellStyle name="Notes 3 2 3 5 2" xfId="5107"/>
    <cellStyle name="Notes 3 2 3 5 2 2" xfId="11739"/>
    <cellStyle name="Notes 3 2 3 5 3" xfId="11738"/>
    <cellStyle name="Notes 3 2 3 6" xfId="3984"/>
    <cellStyle name="Notes 3 2 3 6 2" xfId="11740"/>
    <cellStyle name="Notes 3 2 3 7" xfId="9434"/>
    <cellStyle name="Notes 3 2 3 8" xfId="6508"/>
    <cellStyle name="Notes 3 2 3 9" xfId="11731"/>
    <cellStyle name="Notes 3 2 4" xfId="4833"/>
    <cellStyle name="Notes 3 2 4 10" xfId="15459"/>
    <cellStyle name="Notes 3 2 4 2" xfId="4905"/>
    <cellStyle name="Notes 3 2 4 2 2" xfId="5081"/>
    <cellStyle name="Notes 3 2 4 2 2 2" xfId="11743"/>
    <cellStyle name="Notes 3 2 4 2 3" xfId="9536"/>
    <cellStyle name="Notes 3 2 4 2 4" xfId="9420"/>
    <cellStyle name="Notes 3 2 4 2 5" xfId="11742"/>
    <cellStyle name="Notes 3 2 4 2 6" xfId="17331"/>
    <cellStyle name="Notes 3 2 4 3" xfId="4918"/>
    <cellStyle name="Notes 3 2 4 3 2" xfId="5092"/>
    <cellStyle name="Notes 3 2 4 3 2 2" xfId="11745"/>
    <cellStyle name="Notes 3 2 4 3 3" xfId="9586"/>
    <cellStyle name="Notes 3 2 4 3 4" xfId="9444"/>
    <cellStyle name="Notes 3 2 4 3 5" xfId="11744"/>
    <cellStyle name="Notes 3 2 4 3 6" xfId="17369"/>
    <cellStyle name="Notes 3 2 4 4" xfId="4928"/>
    <cellStyle name="Notes 3 2 4 4 2" xfId="5102"/>
    <cellStyle name="Notes 3 2 4 4 2 2" xfId="11747"/>
    <cellStyle name="Notes 3 2 4 4 3" xfId="9458"/>
    <cellStyle name="Notes 3 2 4 4 4" xfId="6533"/>
    <cellStyle name="Notes 3 2 4 4 5" xfId="11746"/>
    <cellStyle name="Notes 3 2 4 4 6" xfId="15528"/>
    <cellStyle name="Notes 3 2 4 5" xfId="4939"/>
    <cellStyle name="Notes 3 2 4 5 2" xfId="5112"/>
    <cellStyle name="Notes 3 2 4 5 2 2" xfId="11749"/>
    <cellStyle name="Notes 3 2 4 5 3" xfId="11748"/>
    <cellStyle name="Notes 3 2 4 6" xfId="3779"/>
    <cellStyle name="Notes 3 2 4 6 2" xfId="11750"/>
    <cellStyle name="Notes 3 2 4 7" xfId="9439"/>
    <cellStyle name="Notes 3 2 4 8" xfId="6512"/>
    <cellStyle name="Notes 3 2 4 9" xfId="11741"/>
    <cellStyle name="Notes 3 2 5" xfId="4876"/>
    <cellStyle name="Notes 3 2 5 2" xfId="5059"/>
    <cellStyle name="Notes 3 2 5 2 2" xfId="9543"/>
    <cellStyle name="Notes 3 2 5 2 3" xfId="9414"/>
    <cellStyle name="Notes 3 2 5 2 4" xfId="11752"/>
    <cellStyle name="Notes 3 2 5 2 5" xfId="17336"/>
    <cellStyle name="Notes 3 2 5 3" xfId="9187"/>
    <cellStyle name="Notes 3 2 5 3 2" xfId="9592"/>
    <cellStyle name="Notes 3 2 5 3 3" xfId="6556"/>
    <cellStyle name="Notes 3 2 5 3 4" xfId="17374"/>
    <cellStyle name="Notes 3 2 5 4" xfId="9336"/>
    <cellStyle name="Notes 3 2 5 4 2" xfId="9601"/>
    <cellStyle name="Notes 3 2 5 4 3" xfId="9615"/>
    <cellStyle name="Notes 3 2 5 4 4" xfId="17383"/>
    <cellStyle name="Notes 3 2 5 5" xfId="6722"/>
    <cellStyle name="Notes 3 2 5 6" xfId="11751"/>
    <cellStyle name="Notes 3 2 6" xfId="4012"/>
    <cellStyle name="Notes 3 2 6 2" xfId="5013"/>
    <cellStyle name="Notes 3 2 6 2 2" xfId="11754"/>
    <cellStyle name="Notes 3 2 6 3" xfId="9515"/>
    <cellStyle name="Notes 3 2 6 4" xfId="5122"/>
    <cellStyle name="Notes 3 2 6 5" xfId="11753"/>
    <cellStyle name="Notes 3 2 6 6" xfId="17316"/>
    <cellStyle name="Notes 3 2 7" xfId="3813"/>
    <cellStyle name="Notes 3 2 7 2" xfId="4987"/>
    <cellStyle name="Notes 3 2 7 2 2" xfId="11756"/>
    <cellStyle name="Notes 3 2 7 3" xfId="9564"/>
    <cellStyle name="Notes 3 2 7 4" xfId="5551"/>
    <cellStyle name="Notes 3 2 7 5" xfId="11755"/>
    <cellStyle name="Notes 3 2 7 6" xfId="17354"/>
    <cellStyle name="Notes 3 2 8" xfId="4042"/>
    <cellStyle name="Notes 3 2 8 2" xfId="5022"/>
    <cellStyle name="Notes 3 2 8 2 2" xfId="11758"/>
    <cellStyle name="Notes 3 2 8 3" xfId="9474"/>
    <cellStyle name="Notes 3 2 8 4" xfId="9440"/>
    <cellStyle name="Notes 3 2 8 5" xfId="11757"/>
    <cellStyle name="Notes 3 2 8 6" xfId="15542"/>
    <cellStyle name="Notes 3 2 9" xfId="4090"/>
    <cellStyle name="Notes 3 2 9 2" xfId="11759"/>
    <cellStyle name="Notes 3 2 9 3" xfId="17267"/>
    <cellStyle name="Notes 3 3" xfId="4271"/>
    <cellStyle name="Notes 3 3 10" xfId="15472"/>
    <cellStyle name="Notes 3 3 2" xfId="4854"/>
    <cellStyle name="Notes 3 3 2 2" xfId="5042"/>
    <cellStyle name="Notes 3 3 2 2 2" xfId="11762"/>
    <cellStyle name="Notes 3 3 2 3" xfId="9500"/>
    <cellStyle name="Notes 3 3 2 4" xfId="6568"/>
    <cellStyle name="Notes 3 3 2 5" xfId="11761"/>
    <cellStyle name="Notes 3 3 2 6" xfId="15389"/>
    <cellStyle name="Notes 3 3 3" xfId="3766"/>
    <cellStyle name="Notes 3 3 3 2" xfId="4970"/>
    <cellStyle name="Notes 3 3 3 2 2" xfId="11764"/>
    <cellStyle name="Notes 3 3 3 3" xfId="9551"/>
    <cellStyle name="Notes 3 3 3 4" xfId="9508"/>
    <cellStyle name="Notes 3 3 3 5" xfId="11763"/>
    <cellStyle name="Notes 3 3 3 6" xfId="17343"/>
    <cellStyle name="Notes 3 3 4" xfId="3831"/>
    <cellStyle name="Notes 3 3 4 2" xfId="4992"/>
    <cellStyle name="Notes 3 3 4 2 2" xfId="11766"/>
    <cellStyle name="Notes 3 3 4 3" xfId="9459"/>
    <cellStyle name="Notes 3 3 4 4" xfId="6551"/>
    <cellStyle name="Notes 3 3 4 5" xfId="11765"/>
    <cellStyle name="Notes 3 3 4 6" xfId="15546"/>
    <cellStyle name="Notes 3 3 5" xfId="4021"/>
    <cellStyle name="Notes 3 3 5 2" xfId="5017"/>
    <cellStyle name="Notes 3 3 5 2 2" xfId="11768"/>
    <cellStyle name="Notes 3 3 5 3" xfId="11767"/>
    <cellStyle name="Notes 3 3 6" xfId="4839"/>
    <cellStyle name="Notes 3 3 6 2" xfId="11769"/>
    <cellStyle name="Notes 3 3 7" xfId="9406"/>
    <cellStyle name="Notes 3 3 8" xfId="9537"/>
    <cellStyle name="Notes 3 3 9" xfId="11760"/>
    <cellStyle name="Notes 3 4" xfId="3791"/>
    <cellStyle name="Notes 3 4 2" xfId="4983"/>
    <cellStyle name="Notes 3 4 2 2" xfId="11771"/>
    <cellStyle name="Notes 3 4 3" xfId="11770"/>
    <cellStyle name="Notes 3 4 4" xfId="17241"/>
    <cellStyle name="Notes 3 5" xfId="11718"/>
    <cellStyle name="Notes 4" xfId="3594"/>
    <cellStyle name="Notes 4 2" xfId="4433"/>
    <cellStyle name="Notes 4 2 10" xfId="15530"/>
    <cellStyle name="Notes 4 2 2" xfId="4866"/>
    <cellStyle name="Notes 4 2 2 2" xfId="5051"/>
    <cellStyle name="Notes 4 2 2 2 2" xfId="9544"/>
    <cellStyle name="Notes 4 2 2 2 3" xfId="9397"/>
    <cellStyle name="Notes 4 2 2 2 4" xfId="11775"/>
    <cellStyle name="Notes 4 2 2 2 5" xfId="17337"/>
    <cellStyle name="Notes 4 2 2 3" xfId="9189"/>
    <cellStyle name="Notes 4 2 2 3 2" xfId="9593"/>
    <cellStyle name="Notes 4 2 2 3 3" xfId="6526"/>
    <cellStyle name="Notes 4 2 2 3 4" xfId="17375"/>
    <cellStyle name="Notes 4 2 2 4" xfId="9337"/>
    <cellStyle name="Notes 4 2 2 4 2" xfId="9602"/>
    <cellStyle name="Notes 4 2 2 4 3" xfId="9616"/>
    <cellStyle name="Notes 4 2 2 4 4" xfId="17384"/>
    <cellStyle name="Notes 4 2 2 5" xfId="6724"/>
    <cellStyle name="Notes 4 2 2 6" xfId="11774"/>
    <cellStyle name="Notes 4 2 3" xfId="3771"/>
    <cellStyle name="Notes 4 2 3 2" xfId="4973"/>
    <cellStyle name="Notes 4 2 3 2 2" xfId="11777"/>
    <cellStyle name="Notes 4 2 3 3" xfId="9506"/>
    <cellStyle name="Notes 4 2 3 4" xfId="6563"/>
    <cellStyle name="Notes 4 2 3 5" xfId="11776"/>
    <cellStyle name="Notes 4 2 3 6" xfId="15393"/>
    <cellStyle name="Notes 4 2 4" xfId="4882"/>
    <cellStyle name="Notes 4 2 4 2" xfId="5061"/>
    <cellStyle name="Notes 4 2 4 2 2" xfId="11779"/>
    <cellStyle name="Notes 4 2 4 3" xfId="9556"/>
    <cellStyle name="Notes 4 2 4 4" xfId="6577"/>
    <cellStyle name="Notes 4 2 4 5" xfId="11778"/>
    <cellStyle name="Notes 4 2 4 6" xfId="17348"/>
    <cellStyle name="Notes 4 2 5" xfId="4103"/>
    <cellStyle name="Notes 4 2 5 2" xfId="5031"/>
    <cellStyle name="Notes 4 2 5 2 2" xfId="11781"/>
    <cellStyle name="Notes 4 2 5 3" xfId="9595"/>
    <cellStyle name="Notes 4 2 5 4" xfId="9609"/>
    <cellStyle name="Notes 4 2 5 5" xfId="11780"/>
    <cellStyle name="Notes 4 2 5 6" xfId="17377"/>
    <cellStyle name="Notes 4 2 6" xfId="4080"/>
    <cellStyle name="Notes 4 2 6 2" xfId="11782"/>
    <cellStyle name="Notes 4 2 6 3" xfId="17269"/>
    <cellStyle name="Notes 4 2 7" xfId="9412"/>
    <cellStyle name="Notes 4 2 7 2" xfId="11783"/>
    <cellStyle name="Notes 4 2 8" xfId="9566"/>
    <cellStyle name="Notes 4 2 9" xfId="11773"/>
    <cellStyle name="Notes 4 3" xfId="4243"/>
    <cellStyle name="Notes 4 3 10" xfId="15474"/>
    <cellStyle name="Notes 4 3 2" xfId="4848"/>
    <cellStyle name="Notes 4 3 2 2" xfId="5036"/>
    <cellStyle name="Notes 4 3 2 2 2" xfId="11786"/>
    <cellStyle name="Notes 4 3 2 3" xfId="9495"/>
    <cellStyle name="Notes 4 3 2 4" xfId="6580"/>
    <cellStyle name="Notes 4 3 2 5" xfId="11785"/>
    <cellStyle name="Notes 4 3 2 6" xfId="15499"/>
    <cellStyle name="Notes 4 3 3" xfId="4841"/>
    <cellStyle name="Notes 4 3 3 2" xfId="5033"/>
    <cellStyle name="Notes 4 3 3 2 2" xfId="11788"/>
    <cellStyle name="Notes 4 3 3 3" xfId="9452"/>
    <cellStyle name="Notes 4 3 3 4" xfId="6530"/>
    <cellStyle name="Notes 4 3 3 5" xfId="11787"/>
    <cellStyle name="Notes 4 3 3 6" xfId="15523"/>
    <cellStyle name="Notes 4 3 4" xfId="4878"/>
    <cellStyle name="Notes 4 3 4 2" xfId="5060"/>
    <cellStyle name="Notes 4 3 4 2 2" xfId="11790"/>
    <cellStyle name="Notes 4 3 4 3" xfId="9464"/>
    <cellStyle name="Notes 4 3 4 4" xfId="6537"/>
    <cellStyle name="Notes 4 3 4 5" xfId="11789"/>
    <cellStyle name="Notes 4 3 4 6" xfId="15521"/>
    <cellStyle name="Notes 4 3 5" xfId="3868"/>
    <cellStyle name="Notes 4 3 5 2" xfId="5009"/>
    <cellStyle name="Notes 4 3 5 2 2" xfId="11792"/>
    <cellStyle name="Notes 4 3 5 3" xfId="11791"/>
    <cellStyle name="Notes 4 3 6" xfId="4085"/>
    <cellStyle name="Notes 4 3 6 2" xfId="11793"/>
    <cellStyle name="Notes 4 3 7" xfId="9400"/>
    <cellStyle name="Notes 4 3 8" xfId="6448"/>
    <cellStyle name="Notes 4 3 9" xfId="11784"/>
    <cellStyle name="Notes 4 4" xfId="4259"/>
    <cellStyle name="Notes 4 4 10" xfId="15519"/>
    <cellStyle name="Notes 4 4 2" xfId="4849"/>
    <cellStyle name="Notes 4 4 2 2" xfId="5037"/>
    <cellStyle name="Notes 4 4 2 2 2" xfId="11796"/>
    <cellStyle name="Notes 4 4 2 3" xfId="9496"/>
    <cellStyle name="Notes 4 4 2 4" xfId="6573"/>
    <cellStyle name="Notes 4 4 2 5" xfId="11795"/>
    <cellStyle name="Notes 4 4 2 6" xfId="15375"/>
    <cellStyle name="Notes 4 4 3" xfId="3842"/>
    <cellStyle name="Notes 4 4 3 2" xfId="4996"/>
    <cellStyle name="Notes 4 4 3 2 2" xfId="11798"/>
    <cellStyle name="Notes 4 4 3 3" xfId="9547"/>
    <cellStyle name="Notes 4 4 3 4" xfId="9504"/>
    <cellStyle name="Notes 4 4 3 5" xfId="11797"/>
    <cellStyle name="Notes 4 4 3 6" xfId="17339"/>
    <cellStyle name="Notes 4 4 4" xfId="4014"/>
    <cellStyle name="Notes 4 4 4 2" xfId="5015"/>
    <cellStyle name="Notes 4 4 4 2 2" xfId="11800"/>
    <cellStyle name="Notes 4 4 4 3" xfId="9460"/>
    <cellStyle name="Notes 4 4 4 4" xfId="6534"/>
    <cellStyle name="Notes 4 4 4 5" xfId="11799"/>
    <cellStyle name="Notes 4 4 4 6" xfId="15471"/>
    <cellStyle name="Notes 4 4 5" xfId="3809"/>
    <cellStyle name="Notes 4 4 5 2" xfId="4986"/>
    <cellStyle name="Notes 4 4 5 2 2" xfId="11802"/>
    <cellStyle name="Notes 4 4 5 3" xfId="11801"/>
    <cellStyle name="Notes 4 4 6" xfId="4097"/>
    <cellStyle name="Notes 4 4 6 2" xfId="11803"/>
    <cellStyle name="Notes 4 4 7" xfId="9402"/>
    <cellStyle name="Notes 4 4 8" xfId="9472"/>
    <cellStyle name="Notes 4 4 9" xfId="11794"/>
    <cellStyle name="Notes 4 5" xfId="4419"/>
    <cellStyle name="Notes 4 5 10" xfId="15535"/>
    <cellStyle name="Notes 4 5 2" xfId="4865"/>
    <cellStyle name="Notes 4 5 2 2" xfId="5050"/>
    <cellStyle name="Notes 4 5 2 2 2" xfId="11806"/>
    <cellStyle name="Notes 4 5 2 3" xfId="9505"/>
    <cellStyle name="Notes 4 5 2 4" xfId="6576"/>
    <cellStyle name="Notes 4 5 2 5" xfId="11805"/>
    <cellStyle name="Notes 4 5 2 6" xfId="15498"/>
    <cellStyle name="Notes 4 5 3" xfId="3853"/>
    <cellStyle name="Notes 4 5 3 2" xfId="5001"/>
    <cellStyle name="Notes 4 5 3 2 2" xfId="11808"/>
    <cellStyle name="Notes 4 5 3 3" xfId="9555"/>
    <cellStyle name="Notes 4 5 3 4" xfId="6569"/>
    <cellStyle name="Notes 4 5 3 5" xfId="11807"/>
    <cellStyle name="Notes 4 5 3 6" xfId="17347"/>
    <cellStyle name="Notes 4 5 4" xfId="4869"/>
    <cellStyle name="Notes 4 5 4 2" xfId="5054"/>
    <cellStyle name="Notes 4 5 4 2 2" xfId="11810"/>
    <cellStyle name="Notes 4 5 4 3" xfId="9596"/>
    <cellStyle name="Notes 4 5 4 4" xfId="9610"/>
    <cellStyle name="Notes 4 5 4 5" xfId="11809"/>
    <cellStyle name="Notes 4 5 4 6" xfId="17378"/>
    <cellStyle name="Notes 4 5 5" xfId="3857"/>
    <cellStyle name="Notes 4 5 5 2" xfId="5004"/>
    <cellStyle name="Notes 4 5 5 2 2" xfId="11812"/>
    <cellStyle name="Notes 4 5 5 3" xfId="11811"/>
    <cellStyle name="Notes 4 5 6" xfId="4056"/>
    <cellStyle name="Notes 4 5 6 2" xfId="11813"/>
    <cellStyle name="Notes 4 5 7" xfId="9411"/>
    <cellStyle name="Notes 4 5 8" xfId="9538"/>
    <cellStyle name="Notes 4 5 9" xfId="11804"/>
    <cellStyle name="Notes 4 6" xfId="4386"/>
    <cellStyle name="Notes 4 6 10" xfId="15531"/>
    <cellStyle name="Notes 4 6 2" xfId="4863"/>
    <cellStyle name="Notes 4 6 2 2" xfId="5048"/>
    <cellStyle name="Notes 4 6 2 2 2" xfId="11816"/>
    <cellStyle name="Notes 4 6 2 3" xfId="9503"/>
    <cellStyle name="Notes 4 6 2 4" xfId="6578"/>
    <cellStyle name="Notes 4 6 2 5" xfId="11815"/>
    <cellStyle name="Notes 4 6 2 6" xfId="15505"/>
    <cellStyle name="Notes 4 6 3" xfId="3851"/>
    <cellStyle name="Notes 4 6 3 2" xfId="5000"/>
    <cellStyle name="Notes 4 6 3 2 2" xfId="11818"/>
    <cellStyle name="Notes 4 6 3 3" xfId="9554"/>
    <cellStyle name="Notes 4 6 3 4" xfId="6572"/>
    <cellStyle name="Notes 4 6 3 5" xfId="11817"/>
    <cellStyle name="Notes 4 6 3 6" xfId="17346"/>
    <cellStyle name="Notes 4 6 4" xfId="4864"/>
    <cellStyle name="Notes 4 6 4 2" xfId="5049"/>
    <cellStyle name="Notes 4 6 4 2 2" xfId="11820"/>
    <cellStyle name="Notes 4 6 4 3" xfId="9482"/>
    <cellStyle name="Notes 4 6 4 4" xfId="6544"/>
    <cellStyle name="Notes 4 6 4 5" xfId="11819"/>
    <cellStyle name="Notes 4 6 4 6" xfId="15402"/>
    <cellStyle name="Notes 4 6 5" xfId="4100"/>
    <cellStyle name="Notes 4 6 5 2" xfId="5029"/>
    <cellStyle name="Notes 4 6 5 2 2" xfId="11822"/>
    <cellStyle name="Notes 4 6 5 3" xfId="11821"/>
    <cellStyle name="Notes 4 6 6" xfId="3840"/>
    <cellStyle name="Notes 4 6 6 2" xfId="11823"/>
    <cellStyle name="Notes 4 6 7" xfId="9409"/>
    <cellStyle name="Notes 4 6 8" xfId="9488"/>
    <cellStyle name="Notes 4 6 9" xfId="11814"/>
    <cellStyle name="Notes 4 7" xfId="4092"/>
    <cellStyle name="Notes 4 7 2" xfId="5026"/>
    <cellStyle name="Notes 4 7 2 2" xfId="11825"/>
    <cellStyle name="Notes 4 7 3" xfId="11824"/>
    <cellStyle name="Notes 4 7 4" xfId="17268"/>
    <cellStyle name="Notes 4 8" xfId="11772"/>
    <cellStyle name="Notes 5" xfId="1921"/>
    <cellStyle name="Notes 5 2" xfId="11826"/>
    <cellStyle name="Notes 6" xfId="4579"/>
    <cellStyle name="Notes 6 10" xfId="9416"/>
    <cellStyle name="Notes 6 10 2" xfId="11828"/>
    <cellStyle name="Notes 6 11" xfId="9410"/>
    <cellStyle name="Notes 6 12" xfId="11827"/>
    <cellStyle name="Notes 6 13" xfId="15522"/>
    <cellStyle name="Notes 6 2" xfId="4707"/>
    <cellStyle name="Notes 6 2 10" xfId="15540"/>
    <cellStyle name="Notes 6 2 2" xfId="4886"/>
    <cellStyle name="Notes 6 2 2 2" xfId="5064"/>
    <cellStyle name="Notes 6 2 2 2 2" xfId="11831"/>
    <cellStyle name="Notes 6 2 2 3" xfId="9520"/>
    <cellStyle name="Notes 6 2 2 4" xfId="9568"/>
    <cellStyle name="Notes 6 2 2 5" xfId="11830"/>
    <cellStyle name="Notes 6 2 2 6" xfId="17318"/>
    <cellStyle name="Notes 6 2 3" xfId="3783"/>
    <cellStyle name="Notes 6 2 3 2" xfId="4978"/>
    <cellStyle name="Notes 6 2 3 2 2" xfId="11833"/>
    <cellStyle name="Notes 6 2 3 3" xfId="9570"/>
    <cellStyle name="Notes 6 2 3 4" xfId="9450"/>
    <cellStyle name="Notes 6 2 3 5" xfId="11832"/>
    <cellStyle name="Notes 6 2 3 6" xfId="17356"/>
    <cellStyle name="Notes 6 2 4" xfId="3820"/>
    <cellStyle name="Notes 6 2 4 2" xfId="4989"/>
    <cellStyle name="Notes 6 2 4 2 2" xfId="11835"/>
    <cellStyle name="Notes 6 2 4 3" xfId="9471"/>
    <cellStyle name="Notes 6 2 4 4" xfId="6541"/>
    <cellStyle name="Notes 6 2 4 5" xfId="11834"/>
    <cellStyle name="Notes 6 2 4 6" xfId="15544"/>
    <cellStyle name="Notes 6 2 5" xfId="4033"/>
    <cellStyle name="Notes 6 2 5 2" xfId="5020"/>
    <cellStyle name="Notes 6 2 5 2 2" xfId="11837"/>
    <cellStyle name="Notes 6 2 5 3" xfId="11836"/>
    <cellStyle name="Notes 6 2 6" xfId="3848"/>
    <cellStyle name="Notes 6 2 6 2" xfId="11838"/>
    <cellStyle name="Notes 6 2 7" xfId="9425"/>
    <cellStyle name="Notes 6 2 8" xfId="5549"/>
    <cellStyle name="Notes 6 2 9" xfId="11829"/>
    <cellStyle name="Notes 6 3" xfId="4825"/>
    <cellStyle name="Notes 6 3 10" xfId="15465"/>
    <cellStyle name="Notes 6 3 2" xfId="4897"/>
    <cellStyle name="Notes 6 3 2 2" xfId="5073"/>
    <cellStyle name="Notes 6 3 2 2 2" xfId="11841"/>
    <cellStyle name="Notes 6 3 2 3" xfId="9528"/>
    <cellStyle name="Notes 6 3 2 4" xfId="9401"/>
    <cellStyle name="Notes 6 3 2 5" xfId="11840"/>
    <cellStyle name="Notes 6 3 2 6" xfId="17323"/>
    <cellStyle name="Notes 6 3 3" xfId="4910"/>
    <cellStyle name="Notes 6 3 3 2" xfId="5084"/>
    <cellStyle name="Notes 6 3 3 2 2" xfId="11843"/>
    <cellStyle name="Notes 6 3 3 3" xfId="9578"/>
    <cellStyle name="Notes 6 3 3 4" xfId="9449"/>
    <cellStyle name="Notes 6 3 3 5" xfId="11842"/>
    <cellStyle name="Notes 6 3 3 6" xfId="17361"/>
    <cellStyle name="Notes 6 3 4" xfId="4920"/>
    <cellStyle name="Notes 6 3 4 2" xfId="5094"/>
    <cellStyle name="Notes 6 3 4 2 2" xfId="11845"/>
    <cellStyle name="Notes 6 3 4 3" xfId="9455"/>
    <cellStyle name="Notes 6 3 4 4" xfId="6531"/>
    <cellStyle name="Notes 6 3 4 5" xfId="11844"/>
    <cellStyle name="Notes 6 3 4 6" xfId="15538"/>
    <cellStyle name="Notes 6 3 5" xfId="4931"/>
    <cellStyle name="Notes 6 3 5 2" xfId="5104"/>
    <cellStyle name="Notes 6 3 5 2 2" xfId="11847"/>
    <cellStyle name="Notes 6 3 5 3" xfId="11846"/>
    <cellStyle name="Notes 6 3 6" xfId="4050"/>
    <cellStyle name="Notes 6 3 6 2" xfId="11848"/>
    <cellStyle name="Notes 6 3 7" xfId="9431"/>
    <cellStyle name="Notes 6 3 8" xfId="6506"/>
    <cellStyle name="Notes 6 3 9" xfId="11839"/>
    <cellStyle name="Notes 6 4" xfId="4830"/>
    <cellStyle name="Notes 6 4 10" xfId="14500"/>
    <cellStyle name="Notes 6 4 2" xfId="4902"/>
    <cellStyle name="Notes 6 4 2 2" xfId="5078"/>
    <cellStyle name="Notes 6 4 2 2 2" xfId="11851"/>
    <cellStyle name="Notes 6 4 2 3" xfId="9533"/>
    <cellStyle name="Notes 6 4 2 4" xfId="9473"/>
    <cellStyle name="Notes 6 4 2 5" xfId="11850"/>
    <cellStyle name="Notes 6 4 2 6" xfId="17328"/>
    <cellStyle name="Notes 6 4 3" xfId="4915"/>
    <cellStyle name="Notes 6 4 3 2" xfId="5089"/>
    <cellStyle name="Notes 6 4 3 2 2" xfId="11853"/>
    <cellStyle name="Notes 6 4 3 3" xfId="9583"/>
    <cellStyle name="Notes 6 4 3 4" xfId="6520"/>
    <cellStyle name="Notes 6 4 3 5" xfId="11852"/>
    <cellStyle name="Notes 6 4 3 6" xfId="17366"/>
    <cellStyle name="Notes 6 4 4" xfId="4925"/>
    <cellStyle name="Notes 6 4 4 2" xfId="5099"/>
    <cellStyle name="Notes 6 4 4 2 2" xfId="11855"/>
    <cellStyle name="Notes 6 4 4 3" xfId="9606"/>
    <cellStyle name="Notes 6 4 4 4" xfId="9618"/>
    <cellStyle name="Notes 6 4 4 5" xfId="11854"/>
    <cellStyle name="Notes 6 4 4 6" xfId="17386"/>
    <cellStyle name="Notes 6 4 5" xfId="4936"/>
    <cellStyle name="Notes 6 4 5 2" xfId="5109"/>
    <cellStyle name="Notes 6 4 5 2 2" xfId="11857"/>
    <cellStyle name="Notes 6 4 5 3" xfId="11856"/>
    <cellStyle name="Notes 6 4 6" xfId="4074"/>
    <cellStyle name="Notes 6 4 6 2" xfId="11858"/>
    <cellStyle name="Notes 6 4 7" xfId="9436"/>
    <cellStyle name="Notes 6 4 8" xfId="6510"/>
    <cellStyle name="Notes 6 4 9" xfId="11849"/>
    <cellStyle name="Notes 6 5" xfId="4873"/>
    <cellStyle name="Notes 6 5 2" xfId="5056"/>
    <cellStyle name="Notes 6 5 2 2" xfId="9540"/>
    <cellStyle name="Notes 6 5 2 3" xfId="9478"/>
    <cellStyle name="Notes 6 5 2 4" xfId="11860"/>
    <cellStyle name="Notes 6 5 2 5" xfId="17333"/>
    <cellStyle name="Notes 6 5 3" xfId="9184"/>
    <cellStyle name="Notes 6 5 3 2" xfId="9589"/>
    <cellStyle name="Notes 6 5 3 3" xfId="6516"/>
    <cellStyle name="Notes 6 5 3 4" xfId="17371"/>
    <cellStyle name="Notes 6 5 4" xfId="9333"/>
    <cellStyle name="Notes 6 5 4 2" xfId="9598"/>
    <cellStyle name="Notes 6 5 4 3" xfId="9612"/>
    <cellStyle name="Notes 6 5 4 4" xfId="17380"/>
    <cellStyle name="Notes 6 5 5" xfId="6719"/>
    <cellStyle name="Notes 6 5 6" xfId="11859"/>
    <cellStyle name="Notes 6 6" xfId="3858"/>
    <cellStyle name="Notes 6 6 2" xfId="5005"/>
    <cellStyle name="Notes 6 6 2 2" xfId="11862"/>
    <cellStyle name="Notes 6 6 3" xfId="9512"/>
    <cellStyle name="Notes 6 6 4" xfId="6513"/>
    <cellStyle name="Notes 6 6 5" xfId="11861"/>
    <cellStyle name="Notes 6 6 6" xfId="17313"/>
    <cellStyle name="Notes 6 7" xfId="4862"/>
    <cellStyle name="Notes 6 7 2" xfId="5047"/>
    <cellStyle name="Notes 6 7 2 2" xfId="11864"/>
    <cellStyle name="Notes 6 7 3" xfId="9561"/>
    <cellStyle name="Notes 6 7 4" xfId="6560"/>
    <cellStyle name="Notes 6 7 5" xfId="11863"/>
    <cellStyle name="Notes 6 7 6" xfId="17351"/>
    <cellStyle name="Notes 6 8" xfId="4010"/>
    <cellStyle name="Notes 6 8 2" xfId="5012"/>
    <cellStyle name="Notes 6 8 2 2" xfId="11866"/>
    <cellStyle name="Notes 6 8 3" xfId="9476"/>
    <cellStyle name="Notes 6 8 4" xfId="6542"/>
    <cellStyle name="Notes 6 8 5" xfId="11865"/>
    <cellStyle name="Notes 6 8 6" xfId="15476"/>
    <cellStyle name="Notes 6 9" xfId="4053"/>
    <cellStyle name="Notes 6 9 2" xfId="11867"/>
    <cellStyle name="Notes 6 9 3" xfId="17270"/>
    <cellStyle name="Notes 7" xfId="4268"/>
    <cellStyle name="Notes 7 10" xfId="15545"/>
    <cellStyle name="Notes 7 2" xfId="4851"/>
    <cellStyle name="Notes 7 2 2" xfId="5039"/>
    <cellStyle name="Notes 7 2 2 2" xfId="11870"/>
    <cellStyle name="Notes 7 2 3" xfId="9497"/>
    <cellStyle name="Notes 7 2 4" xfId="6581"/>
    <cellStyle name="Notes 7 2 5" xfId="11869"/>
    <cellStyle name="Notes 7 2 6" xfId="15507"/>
    <cellStyle name="Notes 7 3" xfId="4099"/>
    <cellStyle name="Notes 7 3 2" xfId="5028"/>
    <cellStyle name="Notes 7 3 2 2" xfId="11872"/>
    <cellStyle name="Notes 7 3 3" xfId="9548"/>
    <cellStyle name="Notes 7 3 4" xfId="9421"/>
    <cellStyle name="Notes 7 3 5" xfId="11871"/>
    <cellStyle name="Notes 7 3 6" xfId="17340"/>
    <cellStyle name="Notes 7 4" xfId="4884"/>
    <cellStyle name="Notes 7 4 2" xfId="5062"/>
    <cellStyle name="Notes 7 4 2 2" xfId="11874"/>
    <cellStyle name="Notes 7 4 3" xfId="9456"/>
    <cellStyle name="Notes 7 4 4" xfId="6575"/>
    <cellStyle name="Notes 7 4 5" xfId="11873"/>
    <cellStyle name="Notes 7 4 6" xfId="15539"/>
    <cellStyle name="Notes 7 5" xfId="3867"/>
    <cellStyle name="Notes 7 5 2" xfId="5008"/>
    <cellStyle name="Notes 7 5 2 2" xfId="11876"/>
    <cellStyle name="Notes 7 5 3" xfId="11875"/>
    <cellStyle name="Notes 7 6" xfId="4045"/>
    <cellStyle name="Notes 7 6 2" xfId="11877"/>
    <cellStyle name="Notes 7 7" xfId="9403"/>
    <cellStyle name="Notes 7 8" xfId="6562"/>
    <cellStyle name="Notes 7 9" xfId="11868"/>
    <cellStyle name="Notes 8" xfId="3788"/>
    <cellStyle name="Notes 8 2" xfId="4980"/>
    <cellStyle name="Notes 8 2 2" xfId="11879"/>
    <cellStyle name="Notes 8 3" xfId="11878"/>
    <cellStyle name="Notes 8 4" xfId="16006"/>
    <cellStyle name="Notes 9" xfId="11609"/>
    <cellStyle name="Notiz 2" xfId="3655"/>
    <cellStyle name="Notiz 2 2" xfId="4198"/>
    <cellStyle name="Notiz 2 2 2" xfId="4538"/>
    <cellStyle name="Notiz 2 2 2 2" xfId="8038"/>
    <cellStyle name="Notiz 2 2 2 3" xfId="8782"/>
    <cellStyle name="Notiz 2 2 2 4" xfId="7406"/>
    <cellStyle name="Notiz 2 2 2 5" xfId="11882"/>
    <cellStyle name="Notiz 2 2 3" xfId="4667"/>
    <cellStyle name="Notiz 2 2 3 2" xfId="8153"/>
    <cellStyle name="Notiz 2 2 3 3" xfId="8899"/>
    <cellStyle name="Notiz 2 2 3 4" xfId="7350"/>
    <cellStyle name="Notiz 2 2 3 5" xfId="11883"/>
    <cellStyle name="Notiz 2 2 4" xfId="4785"/>
    <cellStyle name="Notiz 2 2 4 2" xfId="8266"/>
    <cellStyle name="Notiz 2 2 4 3" xfId="9012"/>
    <cellStyle name="Notiz 2 2 4 4" xfId="6924"/>
    <cellStyle name="Notiz 2 2 4 5" xfId="11884"/>
    <cellStyle name="Notiz 2 2 5" xfId="4429"/>
    <cellStyle name="Notiz 2 2 5 2" xfId="7931"/>
    <cellStyle name="Notiz 2 2 5 3" xfId="8675"/>
    <cellStyle name="Notiz 2 2 5 4" xfId="7023"/>
    <cellStyle name="Notiz 2 2 5 5" xfId="11885"/>
    <cellStyle name="Notiz 2 2 6" xfId="7713"/>
    <cellStyle name="Notiz 2 2 7" xfId="7055"/>
    <cellStyle name="Notiz 2 2 8" xfId="7199"/>
    <cellStyle name="Notiz 2 2 9" xfId="11881"/>
    <cellStyle name="Notiz 2 3" xfId="6660"/>
    <cellStyle name="Notiz 2 3 2" xfId="8371"/>
    <cellStyle name="Notiz 2 3 3" xfId="9124"/>
    <cellStyle name="Notiz 2 3 4" xfId="7036"/>
    <cellStyle name="Notiz 2 4" xfId="11880"/>
    <cellStyle name="Notiz 2 4 2" xfId="17154"/>
    <cellStyle name="Number" xfId="1922"/>
    <cellStyle name="Number 1" xfId="1923"/>
    <cellStyle name="Number 1 2" xfId="1924"/>
    <cellStyle name="Number 1 2 2" xfId="11888"/>
    <cellStyle name="Number 1 3" xfId="11887"/>
    <cellStyle name="Number 2" xfId="1925"/>
    <cellStyle name="Number 2 2" xfId="11889"/>
    <cellStyle name="Number 3" xfId="11886"/>
    <cellStyle name="Number Date" xfId="1926"/>
    <cellStyle name="Number Date (short)" xfId="1927"/>
    <cellStyle name="Number Date (short) 2" xfId="1928"/>
    <cellStyle name="Number Date (short) 2 2" xfId="11892"/>
    <cellStyle name="Number Date (short) 3" xfId="11891"/>
    <cellStyle name="Number Date 10" xfId="1929"/>
    <cellStyle name="Number Date 10 2" xfId="11893"/>
    <cellStyle name="Number Date 11" xfId="11890"/>
    <cellStyle name="Number Date 12" xfId="14061"/>
    <cellStyle name="Number Date 2" xfId="1930"/>
    <cellStyle name="Number Date 2 2" xfId="11894"/>
    <cellStyle name="Number Date 3" xfId="1931"/>
    <cellStyle name="Number Date 3 2" xfId="11895"/>
    <cellStyle name="Number Date 4" xfId="1932"/>
    <cellStyle name="Number Date 4 2" xfId="11896"/>
    <cellStyle name="Number Date 5" xfId="1933"/>
    <cellStyle name="Number Date 5 2" xfId="11897"/>
    <cellStyle name="Number Date 6" xfId="1934"/>
    <cellStyle name="Number Date 6 2" xfId="11898"/>
    <cellStyle name="Number Date 7" xfId="1935"/>
    <cellStyle name="Number Date 7 2" xfId="11899"/>
    <cellStyle name="Number Date 8" xfId="1936"/>
    <cellStyle name="Number Date 8 2" xfId="11900"/>
    <cellStyle name="Number Date 9" xfId="1937"/>
    <cellStyle name="Number Date 9 2" xfId="11901"/>
    <cellStyle name="Number II" xfId="1938"/>
    <cellStyle name="Number II 2" xfId="11902"/>
    <cellStyle name="Number Integer" xfId="1939"/>
    <cellStyle name="Number Integer 2" xfId="1940"/>
    <cellStyle name="Number Integer 2 2" xfId="11904"/>
    <cellStyle name="Number Integer 3" xfId="11903"/>
    <cellStyle name="numbers" xfId="598"/>
    <cellStyle name="numbers 2" xfId="599"/>
    <cellStyle name="numbers 2 2" xfId="600"/>
    <cellStyle name="numbers 2 2 2" xfId="11907"/>
    <cellStyle name="numbers 2 3" xfId="11906"/>
    <cellStyle name="numbers 3" xfId="601"/>
    <cellStyle name="numbers 3 2" xfId="1941"/>
    <cellStyle name="numbers 3 2 2" xfId="11909"/>
    <cellStyle name="numbers 3 3" xfId="11908"/>
    <cellStyle name="numbers 4" xfId="646"/>
    <cellStyle name="numbers 4 2" xfId="1942"/>
    <cellStyle name="numbers 4 2 2" xfId="11911"/>
    <cellStyle name="numbers 4 3" xfId="11910"/>
    <cellStyle name="numbers 5" xfId="647"/>
    <cellStyle name="numbers 5 2" xfId="1943"/>
    <cellStyle name="numbers 5 2 2" xfId="11913"/>
    <cellStyle name="numbers 5 3" xfId="11912"/>
    <cellStyle name="numbers 6" xfId="1944"/>
    <cellStyle name="numbers 6 2" xfId="1945"/>
    <cellStyle name="numbers 6 2 2" xfId="11915"/>
    <cellStyle name="numbers 6 3" xfId="11914"/>
    <cellStyle name="numbers 7" xfId="1946"/>
    <cellStyle name="numbers 7 2" xfId="11916"/>
    <cellStyle name="numbers 8" xfId="1947"/>
    <cellStyle name="numbers 8 2" xfId="11917"/>
    <cellStyle name="numbers 9" xfId="11905"/>
    <cellStyle name="Output" xfId="694" builtinId="21" customBuiltin="1"/>
    <cellStyle name="Output 10" xfId="3480"/>
    <cellStyle name="Output 10 2" xfId="4199"/>
    <cellStyle name="Output 10 2 2" xfId="4539"/>
    <cellStyle name="Output 10 2 2 2" xfId="8039"/>
    <cellStyle name="Output 10 2 2 3" xfId="8783"/>
    <cellStyle name="Output 10 2 2 4" xfId="7405"/>
    <cellStyle name="Output 10 2 2 5" xfId="11921"/>
    <cellStyle name="Output 10 2 3" xfId="4668"/>
    <cellStyle name="Output 10 2 3 2" xfId="8154"/>
    <cellStyle name="Output 10 2 3 3" xfId="8900"/>
    <cellStyle name="Output 10 2 3 4" xfId="6927"/>
    <cellStyle name="Output 10 2 3 5" xfId="11922"/>
    <cellStyle name="Output 10 2 4" xfId="4786"/>
    <cellStyle name="Output 10 2 4 2" xfId="8267"/>
    <cellStyle name="Output 10 2 4 3" xfId="9013"/>
    <cellStyle name="Output 10 2 4 4" xfId="7004"/>
    <cellStyle name="Output 10 2 4 5" xfId="11923"/>
    <cellStyle name="Output 10 2 5" xfId="4401"/>
    <cellStyle name="Output 10 2 5 2" xfId="7904"/>
    <cellStyle name="Output 10 2 5 3" xfId="8648"/>
    <cellStyle name="Output 10 2 5 4" xfId="9200"/>
    <cellStyle name="Output 10 2 5 5" xfId="11924"/>
    <cellStyle name="Output 10 2 6" xfId="7714"/>
    <cellStyle name="Output 10 2 7" xfId="7054"/>
    <cellStyle name="Output 10 2 8" xfId="6954"/>
    <cellStyle name="Output 10 2 9" xfId="11920"/>
    <cellStyle name="Output 10 3" xfId="6649"/>
    <cellStyle name="Output 10 3 2" xfId="8360"/>
    <cellStyle name="Output 10 3 3" xfId="9113"/>
    <cellStyle name="Output 10 3 4" xfId="6948"/>
    <cellStyle name="Output 10 4" xfId="11919"/>
    <cellStyle name="Output 10 4 2" xfId="17155"/>
    <cellStyle name="Output 11" xfId="3481"/>
    <cellStyle name="Output 11 2" xfId="4200"/>
    <cellStyle name="Output 11 2 2" xfId="4540"/>
    <cellStyle name="Output 11 2 2 2" xfId="8040"/>
    <cellStyle name="Output 11 2 2 3" xfId="8784"/>
    <cellStyle name="Output 11 2 2 4" xfId="7574"/>
    <cellStyle name="Output 11 2 2 5" xfId="11927"/>
    <cellStyle name="Output 11 2 3" xfId="4669"/>
    <cellStyle name="Output 11 2 3 2" xfId="8155"/>
    <cellStyle name="Output 11 2 3 3" xfId="8901"/>
    <cellStyle name="Output 11 2 3 4" xfId="9191"/>
    <cellStyle name="Output 11 2 3 5" xfId="11928"/>
    <cellStyle name="Output 11 2 4" xfId="4787"/>
    <cellStyle name="Output 11 2 4 2" xfId="8268"/>
    <cellStyle name="Output 11 2 4 3" xfId="9014"/>
    <cellStyle name="Output 11 2 4 4" xfId="7085"/>
    <cellStyle name="Output 11 2 4 5" xfId="11929"/>
    <cellStyle name="Output 11 2 5" xfId="4402"/>
    <cellStyle name="Output 11 2 5 2" xfId="7905"/>
    <cellStyle name="Output 11 2 5 3" xfId="8649"/>
    <cellStyle name="Output 11 2 5 4" xfId="7457"/>
    <cellStyle name="Output 11 2 5 5" xfId="11930"/>
    <cellStyle name="Output 11 2 6" xfId="7715"/>
    <cellStyle name="Output 11 2 7" xfId="7053"/>
    <cellStyle name="Output 11 2 8" xfId="6953"/>
    <cellStyle name="Output 11 2 9" xfId="11926"/>
    <cellStyle name="Output 11 3" xfId="6664"/>
    <cellStyle name="Output 11 3 2" xfId="8375"/>
    <cellStyle name="Output 11 3 3" xfId="9128"/>
    <cellStyle name="Output 11 3 4" xfId="6937"/>
    <cellStyle name="Output 11 4" xfId="11925"/>
    <cellStyle name="Output 11 4 2" xfId="17156"/>
    <cellStyle name="Output 12" xfId="3482"/>
    <cellStyle name="Output 12 2" xfId="4201"/>
    <cellStyle name="Output 12 2 2" xfId="4541"/>
    <cellStyle name="Output 12 2 2 2" xfId="8041"/>
    <cellStyle name="Output 12 2 2 3" xfId="8785"/>
    <cellStyle name="Output 12 2 2 4" xfId="7404"/>
    <cellStyle name="Output 12 2 2 5" xfId="11933"/>
    <cellStyle name="Output 12 2 3" xfId="4670"/>
    <cellStyle name="Output 12 2 3 2" xfId="8156"/>
    <cellStyle name="Output 12 2 3 3" xfId="8902"/>
    <cellStyle name="Output 12 2 3 4" xfId="7288"/>
    <cellStyle name="Output 12 2 3 5" xfId="11934"/>
    <cellStyle name="Output 12 2 4" xfId="4788"/>
    <cellStyle name="Output 12 2 4 2" xfId="8269"/>
    <cellStyle name="Output 12 2 4 3" xfId="9015"/>
    <cellStyle name="Output 12 2 4 4" xfId="7292"/>
    <cellStyle name="Output 12 2 4 5" xfId="11935"/>
    <cellStyle name="Output 12 2 5" xfId="4461"/>
    <cellStyle name="Output 12 2 5 2" xfId="7961"/>
    <cellStyle name="Output 12 2 5 3" xfId="8705"/>
    <cellStyle name="Output 12 2 5 4" xfId="7589"/>
    <cellStyle name="Output 12 2 5 5" xfId="11936"/>
    <cellStyle name="Output 12 2 6" xfId="7716"/>
    <cellStyle name="Output 12 2 7" xfId="7052"/>
    <cellStyle name="Output 12 2 8" xfId="6895"/>
    <cellStyle name="Output 12 2 9" xfId="11932"/>
    <cellStyle name="Output 12 3" xfId="6661"/>
    <cellStyle name="Output 12 3 2" xfId="8372"/>
    <cellStyle name="Output 12 3 3" xfId="9125"/>
    <cellStyle name="Output 12 3 4" xfId="7518"/>
    <cellStyle name="Output 12 4" xfId="11931"/>
    <cellStyle name="Output 12 4 2" xfId="17157"/>
    <cellStyle name="Output 13" xfId="3483"/>
    <cellStyle name="Output 13 2" xfId="4202"/>
    <cellStyle name="Output 13 2 2" xfId="4542"/>
    <cellStyle name="Output 13 2 2 2" xfId="8042"/>
    <cellStyle name="Output 13 2 2 3" xfId="8786"/>
    <cellStyle name="Output 13 2 2 4" xfId="7403"/>
    <cellStyle name="Output 13 2 2 5" xfId="11939"/>
    <cellStyle name="Output 13 2 3" xfId="4671"/>
    <cellStyle name="Output 13 2 3 2" xfId="8157"/>
    <cellStyle name="Output 13 2 3 3" xfId="8903"/>
    <cellStyle name="Output 13 2 3 4" xfId="6973"/>
    <cellStyle name="Output 13 2 3 5" xfId="11940"/>
    <cellStyle name="Output 13 2 4" xfId="4789"/>
    <cellStyle name="Output 13 2 4 2" xfId="8270"/>
    <cellStyle name="Output 13 2 4 3" xfId="9016"/>
    <cellStyle name="Output 13 2 4 4" xfId="7530"/>
    <cellStyle name="Output 13 2 4 5" xfId="11941"/>
    <cellStyle name="Output 13 2 5" xfId="4430"/>
    <cellStyle name="Output 13 2 5 2" xfId="7932"/>
    <cellStyle name="Output 13 2 5 3" xfId="8676"/>
    <cellStyle name="Output 13 2 5 4" xfId="7594"/>
    <cellStyle name="Output 13 2 5 5" xfId="11942"/>
    <cellStyle name="Output 13 2 6" xfId="7717"/>
    <cellStyle name="Output 13 2 7" xfId="7051"/>
    <cellStyle name="Output 13 2 8" xfId="6894"/>
    <cellStyle name="Output 13 2 9" xfId="11938"/>
    <cellStyle name="Output 13 3" xfId="6657"/>
    <cellStyle name="Output 13 3 2" xfId="8368"/>
    <cellStyle name="Output 13 3 3" xfId="9121"/>
    <cellStyle name="Output 13 3 4" xfId="7006"/>
    <cellStyle name="Output 13 4" xfId="11937"/>
    <cellStyle name="Output 13 4 2" xfId="17158"/>
    <cellStyle name="Output 14" xfId="3484"/>
    <cellStyle name="Output 14 2" xfId="4203"/>
    <cellStyle name="Output 14 2 2" xfId="4543"/>
    <cellStyle name="Output 14 2 2 2" xfId="8043"/>
    <cellStyle name="Output 14 2 2 3" xfId="8787"/>
    <cellStyle name="Output 14 2 2 4" xfId="7402"/>
    <cellStyle name="Output 14 2 2 5" xfId="11945"/>
    <cellStyle name="Output 14 2 3" xfId="4672"/>
    <cellStyle name="Output 14 2 3 2" xfId="8158"/>
    <cellStyle name="Output 14 2 3 3" xfId="8904"/>
    <cellStyle name="Output 14 2 3 4" xfId="6926"/>
    <cellStyle name="Output 14 2 3 5" xfId="11946"/>
    <cellStyle name="Output 14 2 4" xfId="4790"/>
    <cellStyle name="Output 14 2 4 2" xfId="8271"/>
    <cellStyle name="Output 14 2 4 3" xfId="9017"/>
    <cellStyle name="Output 14 2 4 4" xfId="7322"/>
    <cellStyle name="Output 14 2 4 5" xfId="11947"/>
    <cellStyle name="Output 14 2 5" xfId="4403"/>
    <cellStyle name="Output 14 2 5 2" xfId="7906"/>
    <cellStyle name="Output 14 2 5 3" xfId="8650"/>
    <cellStyle name="Output 14 2 5 4" xfId="9316"/>
    <cellStyle name="Output 14 2 5 5" xfId="11948"/>
    <cellStyle name="Output 14 2 6" xfId="7718"/>
    <cellStyle name="Output 14 2 7" xfId="7050"/>
    <cellStyle name="Output 14 2 8" xfId="7030"/>
    <cellStyle name="Output 14 2 9" xfId="11944"/>
    <cellStyle name="Output 14 3" xfId="6609"/>
    <cellStyle name="Output 14 3 2" xfId="8324"/>
    <cellStyle name="Output 14 3 3" xfId="9076"/>
    <cellStyle name="Output 14 3 4" xfId="9354"/>
    <cellStyle name="Output 14 4" xfId="11943"/>
    <cellStyle name="Output 14 4 2" xfId="17159"/>
    <cellStyle name="Output 15" xfId="3485"/>
    <cellStyle name="Output 15 2" xfId="4204"/>
    <cellStyle name="Output 15 2 2" xfId="4544"/>
    <cellStyle name="Output 15 2 2 2" xfId="8044"/>
    <cellStyle name="Output 15 2 2 3" xfId="8788"/>
    <cellStyle name="Output 15 2 2 4" xfId="7497"/>
    <cellStyle name="Output 15 2 2 5" xfId="11951"/>
    <cellStyle name="Output 15 2 3" xfId="4673"/>
    <cellStyle name="Output 15 2 3 2" xfId="8159"/>
    <cellStyle name="Output 15 2 3 3" xfId="8905"/>
    <cellStyle name="Output 15 2 3 4" xfId="7014"/>
    <cellStyle name="Output 15 2 3 5" xfId="11952"/>
    <cellStyle name="Output 15 2 4" xfId="4791"/>
    <cellStyle name="Output 15 2 4 2" xfId="8272"/>
    <cellStyle name="Output 15 2 4 3" xfId="9018"/>
    <cellStyle name="Output 15 2 4 4" xfId="7321"/>
    <cellStyle name="Output 15 2 4 5" xfId="11953"/>
    <cellStyle name="Output 15 2 5" xfId="4404"/>
    <cellStyle name="Output 15 2 5 2" xfId="7907"/>
    <cellStyle name="Output 15 2 5 3" xfId="8651"/>
    <cellStyle name="Output 15 2 5 4" xfId="9230"/>
    <cellStyle name="Output 15 2 5 5" xfId="11954"/>
    <cellStyle name="Output 15 2 6" xfId="7719"/>
    <cellStyle name="Output 15 2 7" xfId="7049"/>
    <cellStyle name="Output 15 2 8" xfId="7236"/>
    <cellStyle name="Output 15 2 9" xfId="11950"/>
    <cellStyle name="Output 15 3" xfId="6608"/>
    <cellStyle name="Output 15 3 2" xfId="8323"/>
    <cellStyle name="Output 15 3 3" xfId="9075"/>
    <cellStyle name="Output 15 3 4" xfId="6922"/>
    <cellStyle name="Output 15 4" xfId="11949"/>
    <cellStyle name="Output 15 4 2" xfId="17160"/>
    <cellStyle name="Output 16" xfId="4104"/>
    <cellStyle name="Output 16 2" xfId="11955"/>
    <cellStyle name="Output 16 3" xfId="17086"/>
    <cellStyle name="Output 17" xfId="11956"/>
    <cellStyle name="Output 18" xfId="11918"/>
    <cellStyle name="Output 2" xfId="602"/>
    <cellStyle name="Output 2 2" xfId="603"/>
    <cellStyle name="Output 2 2 2" xfId="764"/>
    <cellStyle name="Output 2 2 2 2" xfId="4146"/>
    <cellStyle name="Output 2 2 2 2 2" xfId="4487"/>
    <cellStyle name="Output 2 2 2 2 2 2" xfId="7987"/>
    <cellStyle name="Output 2 2 2 2 2 3" xfId="8731"/>
    <cellStyle name="Output 2 2 2 2 2 4" xfId="8446"/>
    <cellStyle name="Output 2 2 2 2 2 5" xfId="11961"/>
    <cellStyle name="Output 2 2 2 2 3" xfId="4616"/>
    <cellStyle name="Output 2 2 2 2 3 2" xfId="8102"/>
    <cellStyle name="Output 2 2 2 2 3 3" xfId="8848"/>
    <cellStyle name="Output 2 2 2 2 3 4" xfId="7557"/>
    <cellStyle name="Output 2 2 2 2 3 5" xfId="11962"/>
    <cellStyle name="Output 2 2 2 2 4" xfId="4734"/>
    <cellStyle name="Output 2 2 2 2 4 2" xfId="8215"/>
    <cellStyle name="Output 2 2 2 2 4 3" xfId="8961"/>
    <cellStyle name="Output 2 2 2 2 4 4" xfId="7332"/>
    <cellStyle name="Output 2 2 2 2 4 5" xfId="11963"/>
    <cellStyle name="Output 2 2 2 2 5" xfId="4301"/>
    <cellStyle name="Output 2 2 2 2 5 2" xfId="7807"/>
    <cellStyle name="Output 2 2 2 2 5 3" xfId="8551"/>
    <cellStyle name="Output 2 2 2 2 5 4" xfId="9291"/>
    <cellStyle name="Output 2 2 2 2 5 5" xfId="11964"/>
    <cellStyle name="Output 2 2 2 2 6" xfId="7662"/>
    <cellStyle name="Output 2 2 2 2 7" xfId="7107"/>
    <cellStyle name="Output 2 2 2 2 8" xfId="7265"/>
    <cellStyle name="Output 2 2 2 2 9" xfId="11960"/>
    <cellStyle name="Output 2 2 2 3" xfId="6700"/>
    <cellStyle name="Output 2 2 2 3 2" xfId="8411"/>
    <cellStyle name="Output 2 2 2 3 3" xfId="9164"/>
    <cellStyle name="Output 2 2 2 3 4" xfId="7504"/>
    <cellStyle name="Output 2 2 2 4" xfId="11959"/>
    <cellStyle name="Output 2 2 2 4 2" xfId="16030"/>
    <cellStyle name="Output 2 2 3" xfId="765"/>
    <cellStyle name="Output 2 2 3 2" xfId="4147"/>
    <cellStyle name="Output 2 2 3 2 2" xfId="4488"/>
    <cellStyle name="Output 2 2 3 2 2 2" xfId="7988"/>
    <cellStyle name="Output 2 2 3 2 2 3" xfId="8732"/>
    <cellStyle name="Output 2 2 3 2 2 4" xfId="7432"/>
    <cellStyle name="Output 2 2 3 2 2 5" xfId="11967"/>
    <cellStyle name="Output 2 2 3 2 3" xfId="4617"/>
    <cellStyle name="Output 2 2 3 2 3 2" xfId="8103"/>
    <cellStyle name="Output 2 2 3 2 3 3" xfId="8849"/>
    <cellStyle name="Output 2 2 3 2 3 4" xfId="7371"/>
    <cellStyle name="Output 2 2 3 2 3 5" xfId="11968"/>
    <cellStyle name="Output 2 2 3 2 4" xfId="4735"/>
    <cellStyle name="Output 2 2 3 2 4 2" xfId="8216"/>
    <cellStyle name="Output 2 2 3 2 4 3" xfId="8962"/>
    <cellStyle name="Output 2 2 3 2 4 4" xfId="7331"/>
    <cellStyle name="Output 2 2 3 2 4 5" xfId="11969"/>
    <cellStyle name="Output 2 2 3 2 5" xfId="4480"/>
    <cellStyle name="Output 2 2 3 2 5 2" xfId="7980"/>
    <cellStyle name="Output 2 2 3 2 5 3" xfId="8724"/>
    <cellStyle name="Output 2 2 3 2 5 4" xfId="7040"/>
    <cellStyle name="Output 2 2 3 2 5 5" xfId="11970"/>
    <cellStyle name="Output 2 2 3 2 6" xfId="7663"/>
    <cellStyle name="Output 2 2 3 2 7" xfId="7097"/>
    <cellStyle name="Output 2 2 3 2 8" xfId="7264"/>
    <cellStyle name="Output 2 2 3 2 9" xfId="11966"/>
    <cellStyle name="Output 2 2 3 3" xfId="6699"/>
    <cellStyle name="Output 2 2 3 3 2" xfId="8410"/>
    <cellStyle name="Output 2 2 3 3 3" xfId="9163"/>
    <cellStyle name="Output 2 2 3 3 4" xfId="9366"/>
    <cellStyle name="Output 2 2 3 4" xfId="11965"/>
    <cellStyle name="Output 2 2 3 4 2" xfId="16031"/>
    <cellStyle name="Output 2 2 4" xfId="4127"/>
    <cellStyle name="Output 2 2 4 2" xfId="4471"/>
    <cellStyle name="Output 2 2 4 2 2" xfId="7971"/>
    <cellStyle name="Output 2 2 4 2 3" xfId="8715"/>
    <cellStyle name="Output 2 2 4 2 4" xfId="6881"/>
    <cellStyle name="Output 2 2 4 2 5" xfId="11972"/>
    <cellStyle name="Output 2 2 4 3" xfId="4601"/>
    <cellStyle name="Output 2 2 4 3 2" xfId="8087"/>
    <cellStyle name="Output 2 2 4 3 3" xfId="8833"/>
    <cellStyle name="Output 2 2 4 3 4" xfId="7380"/>
    <cellStyle name="Output 2 2 4 3 5" xfId="11973"/>
    <cellStyle name="Output 2 2 4 4" xfId="4719"/>
    <cellStyle name="Output 2 2 4 4 2" xfId="8200"/>
    <cellStyle name="Output 2 2 4 4 3" xfId="8946"/>
    <cellStyle name="Output 2 2 4 4 4" xfId="7508"/>
    <cellStyle name="Output 2 2 4 4 5" xfId="11974"/>
    <cellStyle name="Output 2 2 4 5" xfId="4422"/>
    <cellStyle name="Output 2 2 4 5 2" xfId="7924"/>
    <cellStyle name="Output 2 2 4 5 3" xfId="8668"/>
    <cellStyle name="Output 2 2 4 5 4" xfId="7290"/>
    <cellStyle name="Output 2 2 4 5 5" xfId="11975"/>
    <cellStyle name="Output 2 2 4 6" xfId="7647"/>
    <cellStyle name="Output 2 2 4 7" xfId="7033"/>
    <cellStyle name="Output 2 2 4 8" xfId="7273"/>
    <cellStyle name="Output 2 2 4 9" xfId="11971"/>
    <cellStyle name="Output 2 2 5" xfId="6715"/>
    <cellStyle name="Output 2 2 5 2" xfId="8426"/>
    <cellStyle name="Output 2 2 5 3" xfId="9179"/>
    <cellStyle name="Output 2 2 5 4" xfId="7094"/>
    <cellStyle name="Output 2 2 6" xfId="11958"/>
    <cellStyle name="Output 2 2 6 2" xfId="16012"/>
    <cellStyle name="Output 2 3" xfId="766"/>
    <cellStyle name="Output 2 3 2" xfId="3595"/>
    <cellStyle name="Output 2 3 2 2" xfId="4205"/>
    <cellStyle name="Output 2 3 2 2 2" xfId="4545"/>
    <cellStyle name="Output 2 3 2 2 2 2" xfId="8045"/>
    <cellStyle name="Output 2 3 2 2 2 3" xfId="8789"/>
    <cellStyle name="Output 2 3 2 2 2 4" xfId="7401"/>
    <cellStyle name="Output 2 3 2 2 2 5" xfId="11979"/>
    <cellStyle name="Output 2 3 2 2 3" xfId="4674"/>
    <cellStyle name="Output 2 3 2 2 3 2" xfId="8160"/>
    <cellStyle name="Output 2 3 2 2 3 3" xfId="8906"/>
    <cellStyle name="Output 2 3 2 2 3 4" xfId="7013"/>
    <cellStyle name="Output 2 3 2 2 3 5" xfId="11980"/>
    <cellStyle name="Output 2 3 2 2 4" xfId="4792"/>
    <cellStyle name="Output 2 3 2 2 4 2" xfId="8273"/>
    <cellStyle name="Output 2 3 2 2 4 3" xfId="9019"/>
    <cellStyle name="Output 2 3 2 2 4 4" xfId="7320"/>
    <cellStyle name="Output 2 3 2 2 4 5" xfId="11981"/>
    <cellStyle name="Output 2 3 2 2 5" xfId="4405"/>
    <cellStyle name="Output 2 3 2 2 5 2" xfId="7908"/>
    <cellStyle name="Output 2 3 2 2 5 3" xfId="8652"/>
    <cellStyle name="Output 2 3 2 2 5 4" xfId="9302"/>
    <cellStyle name="Output 2 3 2 2 5 5" xfId="11982"/>
    <cellStyle name="Output 2 3 2 2 6" xfId="7720"/>
    <cellStyle name="Output 2 3 2 2 7" xfId="7048"/>
    <cellStyle name="Output 2 3 2 2 8" xfId="6934"/>
    <cellStyle name="Output 2 3 2 2 9" xfId="11978"/>
    <cellStyle name="Output 2 3 2 3" xfId="6685"/>
    <cellStyle name="Output 2 3 2 3 2" xfId="8396"/>
    <cellStyle name="Output 2 3 2 3 3" xfId="9149"/>
    <cellStyle name="Output 2 3 2 3 4" xfId="7189"/>
    <cellStyle name="Output 2 3 2 4" xfId="11977"/>
    <cellStyle name="Output 2 3 2 4 2" xfId="17161"/>
    <cellStyle name="Output 2 3 3" xfId="4148"/>
    <cellStyle name="Output 2 3 3 2" xfId="4489"/>
    <cellStyle name="Output 2 3 3 2 2" xfId="7989"/>
    <cellStyle name="Output 2 3 3 2 3" xfId="8733"/>
    <cellStyle name="Output 2 3 3 2 4" xfId="7431"/>
    <cellStyle name="Output 2 3 3 2 5" xfId="11984"/>
    <cellStyle name="Output 2 3 3 3" xfId="4618"/>
    <cellStyle name="Output 2 3 3 3 2" xfId="8104"/>
    <cellStyle name="Output 2 3 3 3 3" xfId="8850"/>
    <cellStyle name="Output 2 3 3 3 4" xfId="7370"/>
    <cellStyle name="Output 2 3 3 3 5" xfId="11985"/>
    <cellStyle name="Output 2 3 3 4" xfId="4736"/>
    <cellStyle name="Output 2 3 3 4 2" xfId="8217"/>
    <cellStyle name="Output 2 3 3 4 3" xfId="8963"/>
    <cellStyle name="Output 2 3 3 4 4" xfId="7330"/>
    <cellStyle name="Output 2 3 3 4 5" xfId="11986"/>
    <cellStyle name="Output 2 3 3 5" xfId="4390"/>
    <cellStyle name="Output 2 3 3 5 2" xfId="7893"/>
    <cellStyle name="Output 2 3 3 5 3" xfId="8637"/>
    <cellStyle name="Output 2 3 3 5 4" xfId="9272"/>
    <cellStyle name="Output 2 3 3 5 5" xfId="11987"/>
    <cellStyle name="Output 2 3 3 6" xfId="7664"/>
    <cellStyle name="Output 2 3 3 7" xfId="6890"/>
    <cellStyle name="Output 2 3 3 8" xfId="8472"/>
    <cellStyle name="Output 2 3 3 9" xfId="11983"/>
    <cellStyle name="Output 2 3 4" xfId="6698"/>
    <cellStyle name="Output 2 3 4 2" xfId="8409"/>
    <cellStyle name="Output 2 3 4 3" xfId="9162"/>
    <cellStyle name="Output 2 3 4 4" xfId="7294"/>
    <cellStyle name="Output 2 3 5" xfId="11976"/>
    <cellStyle name="Output 2 3 5 2" xfId="16032"/>
    <cellStyle name="Output 2 4" xfId="767"/>
    <cellStyle name="Output 2 4 2" xfId="4149"/>
    <cellStyle name="Output 2 4 2 2" xfId="4490"/>
    <cellStyle name="Output 2 4 2 2 2" xfId="7990"/>
    <cellStyle name="Output 2 4 2 2 3" xfId="8734"/>
    <cellStyle name="Output 2 4 2 2 4" xfId="7430"/>
    <cellStyle name="Output 2 4 2 2 5" xfId="11990"/>
    <cellStyle name="Output 2 4 2 3" xfId="4619"/>
    <cellStyle name="Output 2 4 2 3 2" xfId="8105"/>
    <cellStyle name="Output 2 4 2 3 3" xfId="8851"/>
    <cellStyle name="Output 2 4 2 3 4" xfId="7556"/>
    <cellStyle name="Output 2 4 2 3 5" xfId="11991"/>
    <cellStyle name="Output 2 4 2 4" xfId="4737"/>
    <cellStyle name="Output 2 4 2 4 2" xfId="8218"/>
    <cellStyle name="Output 2 4 2 4 3" xfId="8964"/>
    <cellStyle name="Output 2 4 2 4 4" xfId="7535"/>
    <cellStyle name="Output 2 4 2 4 5" xfId="11992"/>
    <cellStyle name="Output 2 4 2 5" xfId="4388"/>
    <cellStyle name="Output 2 4 2 5 2" xfId="7891"/>
    <cellStyle name="Output 2 4 2 5 3" xfId="8635"/>
    <cellStyle name="Output 2 4 2 5 4" xfId="9247"/>
    <cellStyle name="Output 2 4 2 5 5" xfId="11993"/>
    <cellStyle name="Output 2 4 2 6" xfId="7665"/>
    <cellStyle name="Output 2 4 2 7" xfId="6889"/>
    <cellStyle name="Output 2 4 2 8" xfId="7263"/>
    <cellStyle name="Output 2 4 2 9" xfId="11989"/>
    <cellStyle name="Output 2 4 3" xfId="6697"/>
    <cellStyle name="Output 2 4 3 2" xfId="8408"/>
    <cellStyle name="Output 2 4 3 3" xfId="9161"/>
    <cellStyle name="Output 2 4 3 4" xfId="9367"/>
    <cellStyle name="Output 2 4 4" xfId="11988"/>
    <cellStyle name="Output 2 4 4 2" xfId="16033"/>
    <cellStyle name="Output 2 5" xfId="4126"/>
    <cellStyle name="Output 2 5 2" xfId="4470"/>
    <cellStyle name="Output 2 5 2 2" xfId="7970"/>
    <cellStyle name="Output 2 5 2 3" xfId="8714"/>
    <cellStyle name="Output 2 5 2 4" xfId="7438"/>
    <cellStyle name="Output 2 5 2 5" xfId="11995"/>
    <cellStyle name="Output 2 5 3" xfId="4600"/>
    <cellStyle name="Output 2 5 3 2" xfId="8086"/>
    <cellStyle name="Output 2 5 3 3" xfId="8832"/>
    <cellStyle name="Output 2 5 3 4" xfId="7562"/>
    <cellStyle name="Output 2 5 3 5" xfId="11996"/>
    <cellStyle name="Output 2 5 4" xfId="4718"/>
    <cellStyle name="Output 2 5 4 2" xfId="8199"/>
    <cellStyle name="Output 2 5 4 3" xfId="8945"/>
    <cellStyle name="Output 2 5 4 4" xfId="9387"/>
    <cellStyle name="Output 2 5 4 5" xfId="11997"/>
    <cellStyle name="Output 2 5 5" xfId="4303"/>
    <cellStyle name="Output 2 5 5 2" xfId="7809"/>
    <cellStyle name="Output 2 5 5 3" xfId="8553"/>
    <cellStyle name="Output 2 5 5 4" xfId="9193"/>
    <cellStyle name="Output 2 5 5 5" xfId="11998"/>
    <cellStyle name="Output 2 5 6" xfId="7646"/>
    <cellStyle name="Output 2 5 7" xfId="7177"/>
    <cellStyle name="Output 2 5 8" xfId="7274"/>
    <cellStyle name="Output 2 5 9" xfId="11994"/>
    <cellStyle name="Output 2 6" xfId="6716"/>
    <cellStyle name="Output 2 6 2" xfId="8427"/>
    <cellStyle name="Output 2 6 3" xfId="9180"/>
    <cellStyle name="Output 2 6 4" xfId="8435"/>
    <cellStyle name="Output 2 7" xfId="11957"/>
    <cellStyle name="Output 2 7 2" xfId="16011"/>
    <cellStyle name="Output 3" xfId="1948"/>
    <cellStyle name="Output 3 2" xfId="4206"/>
    <cellStyle name="Output 3 2 2" xfId="4546"/>
    <cellStyle name="Output 3 2 2 2" xfId="8046"/>
    <cellStyle name="Output 3 2 2 3" xfId="8790"/>
    <cellStyle name="Output 3 2 2 4" xfId="7573"/>
    <cellStyle name="Output 3 2 2 5" xfId="12001"/>
    <cellStyle name="Output 3 2 3" xfId="4675"/>
    <cellStyle name="Output 3 2 3 2" xfId="8161"/>
    <cellStyle name="Output 3 2 3 3" xfId="8907"/>
    <cellStyle name="Output 3 2 3 4" xfId="8445"/>
    <cellStyle name="Output 3 2 3 5" xfId="12002"/>
    <cellStyle name="Output 3 2 4" xfId="4793"/>
    <cellStyle name="Output 3 2 4 2" xfId="8274"/>
    <cellStyle name="Output 3 2 4 3" xfId="9020"/>
    <cellStyle name="Output 3 2 4 4" xfId="7319"/>
    <cellStyle name="Output 3 2 4 5" xfId="12003"/>
    <cellStyle name="Output 3 2 5" xfId="4406"/>
    <cellStyle name="Output 3 2 5 2" xfId="7909"/>
    <cellStyle name="Output 3 2 5 3" xfId="8653"/>
    <cellStyle name="Output 3 2 5 4" xfId="9282"/>
    <cellStyle name="Output 3 2 5 5" xfId="12004"/>
    <cellStyle name="Output 3 2 6" xfId="7721"/>
    <cellStyle name="Output 3 2 7" xfId="7047"/>
    <cellStyle name="Output 3 2 8" xfId="7490"/>
    <cellStyle name="Output 3 2 9" xfId="12000"/>
    <cellStyle name="Output 3 3" xfId="6684"/>
    <cellStyle name="Output 3 3 2" xfId="8395"/>
    <cellStyle name="Output 3 3 3" xfId="9148"/>
    <cellStyle name="Output 3 3 4" xfId="7190"/>
    <cellStyle name="Output 3 4" xfId="11999"/>
    <cellStyle name="Output 3 4 2" xfId="17162"/>
    <cellStyle name="Output 4" xfId="1949"/>
    <cellStyle name="Output 4 2" xfId="4207"/>
    <cellStyle name="Output 4 2 2" xfId="4547"/>
    <cellStyle name="Output 4 2 2 2" xfId="8047"/>
    <cellStyle name="Output 4 2 2 3" xfId="8791"/>
    <cellStyle name="Output 4 2 2 4" xfId="7400"/>
    <cellStyle name="Output 4 2 2 5" xfId="12007"/>
    <cellStyle name="Output 4 2 3" xfId="4676"/>
    <cellStyle name="Output 4 2 3 2" xfId="8162"/>
    <cellStyle name="Output 4 2 3 3" xfId="8908"/>
    <cellStyle name="Output 4 2 3 4" xfId="7547"/>
    <cellStyle name="Output 4 2 3 5" xfId="12008"/>
    <cellStyle name="Output 4 2 4" xfId="4794"/>
    <cellStyle name="Output 4 2 4 2" xfId="8275"/>
    <cellStyle name="Output 4 2 4 3" xfId="9021"/>
    <cellStyle name="Output 4 2 4 4" xfId="7529"/>
    <cellStyle name="Output 4 2 4 5" xfId="12009"/>
    <cellStyle name="Output 4 2 5" xfId="4431"/>
    <cellStyle name="Output 4 2 5 2" xfId="7933"/>
    <cellStyle name="Output 4 2 5 3" xfId="8677"/>
    <cellStyle name="Output 4 2 5 4" xfId="9321"/>
    <cellStyle name="Output 4 2 5 5" xfId="12010"/>
    <cellStyle name="Output 4 2 6" xfId="7722"/>
    <cellStyle name="Output 4 2 7" xfId="7046"/>
    <cellStyle name="Output 4 2 8" xfId="7489"/>
    <cellStyle name="Output 4 2 9" xfId="12006"/>
    <cellStyle name="Output 4 3" xfId="6683"/>
    <cellStyle name="Output 4 3 2" xfId="8394"/>
    <cellStyle name="Output 4 3 3" xfId="9147"/>
    <cellStyle name="Output 4 3 4" xfId="6920"/>
    <cellStyle name="Output 4 4" xfId="12005"/>
    <cellStyle name="Output 4 4 2" xfId="17163"/>
    <cellStyle name="Output 5" xfId="3486"/>
    <cellStyle name="Output 5 2" xfId="4208"/>
    <cellStyle name="Output 5 2 2" xfId="4548"/>
    <cellStyle name="Output 5 2 2 2" xfId="8048"/>
    <cellStyle name="Output 5 2 2 3" xfId="8792"/>
    <cellStyle name="Output 5 2 2 4" xfId="7399"/>
    <cellStyle name="Output 5 2 2 5" xfId="12013"/>
    <cellStyle name="Output 5 2 3" xfId="4677"/>
    <cellStyle name="Output 5 2 3 2" xfId="8163"/>
    <cellStyle name="Output 5 2 3 3" xfId="8909"/>
    <cellStyle name="Output 5 2 3 4" xfId="7546"/>
    <cellStyle name="Output 5 2 3 5" xfId="12014"/>
    <cellStyle name="Output 5 2 4" xfId="4795"/>
    <cellStyle name="Output 5 2 4 2" xfId="8276"/>
    <cellStyle name="Output 5 2 4 3" xfId="9022"/>
    <cellStyle name="Output 5 2 4 4" xfId="9227"/>
    <cellStyle name="Output 5 2 4 5" xfId="12015"/>
    <cellStyle name="Output 5 2 5" xfId="4250"/>
    <cellStyle name="Output 5 2 5 2" xfId="7761"/>
    <cellStyle name="Output 5 2 5 3" xfId="8505"/>
    <cellStyle name="Output 5 2 5 4" xfId="7291"/>
    <cellStyle name="Output 5 2 5 5" xfId="12016"/>
    <cellStyle name="Output 5 2 6" xfId="7723"/>
    <cellStyle name="Output 5 2 7" xfId="7045"/>
    <cellStyle name="Output 5 2 8" xfId="7488"/>
    <cellStyle name="Output 5 2 9" xfId="12012"/>
    <cellStyle name="Output 5 3" xfId="6682"/>
    <cellStyle name="Output 5 3 2" xfId="8393"/>
    <cellStyle name="Output 5 3 3" xfId="9146"/>
    <cellStyle name="Output 5 3 4" xfId="7010"/>
    <cellStyle name="Output 5 4" xfId="12011"/>
    <cellStyle name="Output 5 4 2" xfId="17164"/>
    <cellStyle name="Output 6" xfId="3487"/>
    <cellStyle name="Output 6 2" xfId="4209"/>
    <cellStyle name="Output 6 2 2" xfId="4549"/>
    <cellStyle name="Output 6 2 2 2" xfId="8049"/>
    <cellStyle name="Output 6 2 2 3" xfId="8793"/>
    <cellStyle name="Output 6 2 2 4" xfId="7572"/>
    <cellStyle name="Output 6 2 2 5" xfId="12019"/>
    <cellStyle name="Output 6 2 3" xfId="4678"/>
    <cellStyle name="Output 6 2 3 2" xfId="8164"/>
    <cellStyle name="Output 6 2 3 3" xfId="8910"/>
    <cellStyle name="Output 6 2 3 4" xfId="7545"/>
    <cellStyle name="Output 6 2 3 5" xfId="12020"/>
    <cellStyle name="Output 6 2 4" xfId="4796"/>
    <cellStyle name="Output 6 2 4 2" xfId="8277"/>
    <cellStyle name="Output 6 2 4 3" xfId="9023"/>
    <cellStyle name="Output 6 2 4 4" xfId="7528"/>
    <cellStyle name="Output 6 2 4 5" xfId="12021"/>
    <cellStyle name="Output 6 2 5" xfId="4288"/>
    <cellStyle name="Output 6 2 5 2" xfId="7794"/>
    <cellStyle name="Output 6 2 5 3" xfId="8538"/>
    <cellStyle name="Output 6 2 5 4" xfId="7467"/>
    <cellStyle name="Output 6 2 5 5" xfId="12022"/>
    <cellStyle name="Output 6 2 6" xfId="7724"/>
    <cellStyle name="Output 6 2 7" xfId="7157"/>
    <cellStyle name="Output 6 2 8" xfId="7235"/>
    <cellStyle name="Output 6 2 9" xfId="12018"/>
    <cellStyle name="Output 6 3" xfId="6681"/>
    <cellStyle name="Output 6 3 2" xfId="8392"/>
    <cellStyle name="Output 6 3 3" xfId="9145"/>
    <cellStyle name="Output 6 3 4" xfId="7300"/>
    <cellStyle name="Output 6 4" xfId="12017"/>
    <cellStyle name="Output 6 4 2" xfId="17165"/>
    <cellStyle name="Output 7" xfId="3488"/>
    <cellStyle name="Output 7 2" xfId="4210"/>
    <cellStyle name="Output 7 2 2" xfId="4550"/>
    <cellStyle name="Output 7 2 2 2" xfId="8050"/>
    <cellStyle name="Output 7 2 2 3" xfId="8794"/>
    <cellStyle name="Output 7 2 2 4" xfId="7398"/>
    <cellStyle name="Output 7 2 2 5" xfId="12025"/>
    <cellStyle name="Output 7 2 3" xfId="4679"/>
    <cellStyle name="Output 7 2 3 2" xfId="8165"/>
    <cellStyle name="Output 7 2 3 3" xfId="8911"/>
    <cellStyle name="Output 7 2 3 4" xfId="7480"/>
    <cellStyle name="Output 7 2 3 5" xfId="12026"/>
    <cellStyle name="Output 7 2 4" xfId="4797"/>
    <cellStyle name="Output 7 2 4 2" xfId="8278"/>
    <cellStyle name="Output 7 2 4 3" xfId="9024"/>
    <cellStyle name="Output 7 2 4 4" xfId="7318"/>
    <cellStyle name="Output 7 2 4 5" xfId="12027"/>
    <cellStyle name="Output 7 2 5" xfId="4382"/>
    <cellStyle name="Output 7 2 5 2" xfId="7886"/>
    <cellStyle name="Output 7 2 5 3" xfId="8630"/>
    <cellStyle name="Output 7 2 5 4" xfId="9295"/>
    <cellStyle name="Output 7 2 5 5" xfId="12028"/>
    <cellStyle name="Output 7 2 6" xfId="7725"/>
    <cellStyle name="Output 7 2 7" xfId="7156"/>
    <cellStyle name="Output 7 2 8" xfId="7234"/>
    <cellStyle name="Output 7 2 9" xfId="12024"/>
    <cellStyle name="Output 7 3" xfId="6680"/>
    <cellStyle name="Output 7 3 2" xfId="8391"/>
    <cellStyle name="Output 7 3 3" xfId="9144"/>
    <cellStyle name="Output 7 3 4" xfId="6989"/>
    <cellStyle name="Output 7 4" xfId="12023"/>
    <cellStyle name="Output 7 4 2" xfId="17166"/>
    <cellStyle name="Output 8" xfId="3489"/>
    <cellStyle name="Output 8 2" xfId="4211"/>
    <cellStyle name="Output 8 2 2" xfId="4551"/>
    <cellStyle name="Output 8 2 2 2" xfId="8051"/>
    <cellStyle name="Output 8 2 2 3" xfId="8795"/>
    <cellStyle name="Output 8 2 2 4" xfId="7039"/>
    <cellStyle name="Output 8 2 2 5" xfId="12031"/>
    <cellStyle name="Output 8 2 3" xfId="4680"/>
    <cellStyle name="Output 8 2 3 2" xfId="8166"/>
    <cellStyle name="Output 8 2 3 3" xfId="8912"/>
    <cellStyle name="Output 8 2 3 4" xfId="7544"/>
    <cellStyle name="Output 8 2 3 5" xfId="12032"/>
    <cellStyle name="Output 8 2 4" xfId="4798"/>
    <cellStyle name="Output 8 2 4 2" xfId="8279"/>
    <cellStyle name="Output 8 2 4 3" xfId="9025"/>
    <cellStyle name="Output 8 2 4 4" xfId="9380"/>
    <cellStyle name="Output 8 2 4 5" xfId="12033"/>
    <cellStyle name="Output 8 2 5" xfId="4289"/>
    <cellStyle name="Output 8 2 5 2" xfId="7795"/>
    <cellStyle name="Output 8 2 5 3" xfId="8539"/>
    <cellStyle name="Output 8 2 5 4" xfId="7600"/>
    <cellStyle name="Output 8 2 5 5" xfId="12034"/>
    <cellStyle name="Output 8 2 6" xfId="7726"/>
    <cellStyle name="Output 8 2 7" xfId="7155"/>
    <cellStyle name="Output 8 2 8" xfId="7233"/>
    <cellStyle name="Output 8 2 9" xfId="12030"/>
    <cellStyle name="Output 8 3" xfId="6601"/>
    <cellStyle name="Output 8 3 2" xfId="8316"/>
    <cellStyle name="Output 8 3 3" xfId="9069"/>
    <cellStyle name="Output 8 3 4" xfId="7524"/>
    <cellStyle name="Output 8 4" xfId="12029"/>
    <cellStyle name="Output 8 4 2" xfId="17167"/>
    <cellStyle name="Output 9" xfId="3490"/>
    <cellStyle name="Output 9 2" xfId="4212"/>
    <cellStyle name="Output 9 2 2" xfId="4552"/>
    <cellStyle name="Output 9 2 2 2" xfId="8052"/>
    <cellStyle name="Output 9 2 2 3" xfId="8796"/>
    <cellStyle name="Output 9 2 2 4" xfId="7116"/>
    <cellStyle name="Output 9 2 2 5" xfId="12037"/>
    <cellStyle name="Output 9 2 3" xfId="4681"/>
    <cellStyle name="Output 9 2 3 2" xfId="8167"/>
    <cellStyle name="Output 9 2 3 3" xfId="8913"/>
    <cellStyle name="Output 9 2 3 4" xfId="7543"/>
    <cellStyle name="Output 9 2 3 5" xfId="12038"/>
    <cellStyle name="Output 9 2 4" xfId="4799"/>
    <cellStyle name="Output 9 2 4 2" xfId="8280"/>
    <cellStyle name="Output 9 2 4 3" xfId="9026"/>
    <cellStyle name="Output 9 2 4 4" xfId="6911"/>
    <cellStyle name="Output 9 2 4 5" xfId="12039"/>
    <cellStyle name="Output 9 2 5" xfId="4326"/>
    <cellStyle name="Output 9 2 5 2" xfId="7831"/>
    <cellStyle name="Output 9 2 5 3" xfId="8575"/>
    <cellStyle name="Output 9 2 5 4" xfId="9320"/>
    <cellStyle name="Output 9 2 5 5" xfId="12040"/>
    <cellStyle name="Output 9 2 6" xfId="7727"/>
    <cellStyle name="Output 9 2 7" xfId="7154"/>
    <cellStyle name="Output 9 2 8" xfId="7232"/>
    <cellStyle name="Output 9 2 9" xfId="12036"/>
    <cellStyle name="Output 9 3" xfId="6679"/>
    <cellStyle name="Output 9 3 2" xfId="8390"/>
    <cellStyle name="Output 9 3 3" xfId="9143"/>
    <cellStyle name="Output 9 3 4" xfId="6909"/>
    <cellStyle name="Output 9 4" xfId="12035"/>
    <cellStyle name="Output 9 4 2" xfId="17168"/>
    <cellStyle name="Output Line Items" xfId="604"/>
    <cellStyle name="Output Line Items 2" xfId="12041"/>
    <cellStyle name="Outstanding" xfId="3491"/>
    <cellStyle name="Outstanding 2" xfId="12042"/>
    <cellStyle name="Percen - Style2" xfId="1950"/>
    <cellStyle name="Percen - Style2 2" xfId="12043"/>
    <cellStyle name="Percent" xfId="605" builtinId="5"/>
    <cellStyle name="Percent [0%]" xfId="1951"/>
    <cellStyle name="Percent [0%] 2" xfId="12044"/>
    <cellStyle name="Percent [0.00%]" xfId="1952"/>
    <cellStyle name="Percent [0.00%] 2" xfId="12046"/>
    <cellStyle name="Percent 10" xfId="648"/>
    <cellStyle name="Percent 10 2" xfId="12047"/>
    <cellStyle name="Percent 11" xfId="649"/>
    <cellStyle name="Percent 11 2" xfId="12048"/>
    <cellStyle name="Percent 12" xfId="650"/>
    <cellStyle name="Percent 12 2" xfId="12049"/>
    <cellStyle name="Percent 13" xfId="651"/>
    <cellStyle name="Percent 13 2" xfId="12050"/>
    <cellStyle name="Percent 14" xfId="652"/>
    <cellStyle name="Percent 14 2" xfId="12051"/>
    <cellStyle name="Percent 15" xfId="653"/>
    <cellStyle name="Percent 15 2" xfId="12052"/>
    <cellStyle name="Percent 16" xfId="654"/>
    <cellStyle name="Percent 16 2" xfId="12053"/>
    <cellStyle name="Percent 17" xfId="655"/>
    <cellStyle name="Percent 17 2" xfId="12054"/>
    <cellStyle name="Percent 18" xfId="1661"/>
    <cellStyle name="Percent 18 2" xfId="2019"/>
    <cellStyle name="Percent 18 2 2" xfId="3878"/>
    <cellStyle name="Percent 18 2 2 2" xfId="6784"/>
    <cellStyle name="Percent 18 2 2 3" xfId="12057"/>
    <cellStyle name="Percent 18 2 3" xfId="12056"/>
    <cellStyle name="Percent 18 3" xfId="12055"/>
    <cellStyle name="Percent 19" xfId="3741"/>
    <cellStyle name="Percent 19 2" xfId="3753"/>
    <cellStyle name="Percent 19 2 2" xfId="12059"/>
    <cellStyle name="Percent 19 2 3" xfId="17255"/>
    <cellStyle name="Percent 19 3" xfId="12060"/>
    <cellStyle name="Percent 19 4" xfId="12058"/>
    <cellStyle name="Percent 2" xfId="606"/>
    <cellStyle name="Percent 2 2" xfId="684"/>
    <cellStyle name="Percent 2 2 2" xfId="743"/>
    <cellStyle name="Percent 2 2 2 2" xfId="3613"/>
    <cellStyle name="Percent 2 2 2 2 2" xfId="12064"/>
    <cellStyle name="Percent 2 2 2 3" xfId="12063"/>
    <cellStyle name="Percent 2 2 3" xfId="4965"/>
    <cellStyle name="Percent 2 2 3 2" xfId="12065"/>
    <cellStyle name="Percent 2 2 4" xfId="12062"/>
    <cellStyle name="Percent 2 3" xfId="1667"/>
    <cellStyle name="Percent 2 3 2" xfId="1953"/>
    <cellStyle name="Percent 2 3 2 2" xfId="12067"/>
    <cellStyle name="Percent 2 3 3" xfId="12066"/>
    <cellStyle name="Percent 2 4" xfId="3742"/>
    <cellStyle name="Percent 2 4 2" xfId="3873"/>
    <cellStyle name="Percent 2 4 2 2" xfId="12069"/>
    <cellStyle name="Percent 2 4 2 3" xfId="17256"/>
    <cellStyle name="Percent 2 4 3" xfId="12070"/>
    <cellStyle name="Percent 2 4 4" xfId="12068"/>
    <cellStyle name="Percent 2 5" xfId="12061"/>
    <cellStyle name="Percent 20" xfId="4027"/>
    <cellStyle name="Percent 20 2" xfId="12071"/>
    <cellStyle name="Percent 20 3" xfId="17257"/>
    <cellStyle name="Percent 21" xfId="4040"/>
    <cellStyle name="Percent 21 2" xfId="12072"/>
    <cellStyle name="Percent 21 3" xfId="17254"/>
    <cellStyle name="Percent 22" xfId="4030"/>
    <cellStyle name="Percent 22 2" xfId="12073"/>
    <cellStyle name="Percent 23" xfId="12074"/>
    <cellStyle name="Percent 24" xfId="12075"/>
    <cellStyle name="Percent 25" xfId="12076"/>
    <cellStyle name="Percent 26" xfId="12077"/>
    <cellStyle name="Percent 27" xfId="12045"/>
    <cellStyle name="Percent 28" xfId="14062"/>
    <cellStyle name="Percent 3" xfId="607"/>
    <cellStyle name="Percent 3 2" xfId="656"/>
    <cellStyle name="Percent 3 2 2" xfId="12079"/>
    <cellStyle name="Percent 3 3" xfId="3596"/>
    <cellStyle name="Percent 3 3 2" xfId="12080"/>
    <cellStyle name="Percent 3 4" xfId="4128"/>
    <cellStyle name="Percent 3 4 2" xfId="12081"/>
    <cellStyle name="Percent 3 5" xfId="4586"/>
    <cellStyle name="Percent 3 5 2" xfId="12082"/>
    <cellStyle name="Percent 3 6" xfId="4962"/>
    <cellStyle name="Percent 3 6 2" xfId="12083"/>
    <cellStyle name="Percent 3 7" xfId="12078"/>
    <cellStyle name="Percent 4" xfId="657"/>
    <cellStyle name="Percent 4 2" xfId="1657"/>
    <cellStyle name="Percent 4 2 2" xfId="3542"/>
    <cellStyle name="Percent 4 2 2 2" xfId="12086"/>
    <cellStyle name="Percent 4 2 3" xfId="12085"/>
    <cellStyle name="Percent 4 3" xfId="768"/>
    <cellStyle name="Percent 4 3 2" xfId="3752"/>
    <cellStyle name="Percent 4 3 2 2" xfId="12088"/>
    <cellStyle name="Percent 4 3 2 3" xfId="17259"/>
    <cellStyle name="Percent 4 3 3" xfId="12089"/>
    <cellStyle name="Percent 4 3 4" xfId="12087"/>
    <cellStyle name="Percent 4 4" xfId="4150"/>
    <cellStyle name="Percent 4 4 2" xfId="12090"/>
    <cellStyle name="Percent 4 5" xfId="12084"/>
    <cellStyle name="Percent 4 5 2" xfId="17258"/>
    <cellStyle name="Percent 5" xfId="658"/>
    <cellStyle name="Percent 5 2" xfId="4584"/>
    <cellStyle name="Percent 5 2 2" xfId="12092"/>
    <cellStyle name="Percent 5 3" xfId="4963"/>
    <cellStyle name="Percent 5 3 2" xfId="12093"/>
    <cellStyle name="Percent 5 4" xfId="12091"/>
    <cellStyle name="Percent 6" xfId="659"/>
    <cellStyle name="Percent 6 2" xfId="12094"/>
    <cellStyle name="Percent 7" xfId="660"/>
    <cellStyle name="Percent 7 2" xfId="12095"/>
    <cellStyle name="Percent 8" xfId="661"/>
    <cellStyle name="Percent 8 2" xfId="12096"/>
    <cellStyle name="Percent 9" xfId="662"/>
    <cellStyle name="Percent 9 2" xfId="12097"/>
    <cellStyle name="Percent1" xfId="3492"/>
    <cellStyle name="Percent1 2" xfId="12098"/>
    <cellStyle name="Percent2" xfId="3493"/>
    <cellStyle name="Percent2 2" xfId="12099"/>
    <cellStyle name="Percent4" xfId="3494"/>
    <cellStyle name="Percent4 2" xfId="12100"/>
    <cellStyle name="Pourcentage_tocmodel_final" xfId="1954"/>
    <cellStyle name="Power" xfId="3495"/>
    <cellStyle name="Power 2" xfId="12101"/>
    <cellStyle name="Prozent 2" xfId="3656"/>
    <cellStyle name="Prozent 2 2" xfId="12102"/>
    <cellStyle name="PSChar" xfId="1955"/>
    <cellStyle name="PSChar 2" xfId="12103"/>
    <cellStyle name="PSDate" xfId="1956"/>
    <cellStyle name="PSDate 2" xfId="12104"/>
    <cellStyle name="PSDec" xfId="1957"/>
    <cellStyle name="PSDec 2" xfId="12105"/>
    <cellStyle name="PSHeading" xfId="1958"/>
    <cellStyle name="PSHeading 2" xfId="12106"/>
    <cellStyle name="PSInt" xfId="1959"/>
    <cellStyle name="PSInt 2" xfId="12107"/>
    <cellStyle name="PSSpacer" xfId="1960"/>
    <cellStyle name="PSSpacer 2" xfId="12108"/>
    <cellStyle name="ROA Ref" xfId="1961"/>
    <cellStyle name="ROA Ref 2" xfId="1962"/>
    <cellStyle name="ROA Ref 2 2" xfId="12110"/>
    <cellStyle name="ROA Ref 3" xfId="12109"/>
    <cellStyle name="RubiconAcrossAttributeLabels" xfId="1963"/>
    <cellStyle name="RubiconAcrossAttributeLabels 10" xfId="6900"/>
    <cellStyle name="RubiconAcrossAttributeLabels 11" xfId="12111"/>
    <cellStyle name="RubiconAcrossAttributeLabels 11 2" xfId="17172"/>
    <cellStyle name="RubiconAcrossAttributeLabels 2" xfId="4213"/>
    <cellStyle name="RubiconAcrossAttributeLabels 2 10" xfId="12112"/>
    <cellStyle name="RubiconAcrossAttributeLabels 2 10 2" xfId="17274"/>
    <cellStyle name="RubiconAcrossAttributeLabels 2 2" xfId="4553"/>
    <cellStyle name="RubiconAcrossAttributeLabels 2 2 2" xfId="8053"/>
    <cellStyle name="RubiconAcrossAttributeLabels 2 2 3" xfId="8797"/>
    <cellStyle name="RubiconAcrossAttributeLabels 2 2 4" xfId="7397"/>
    <cellStyle name="RubiconAcrossAttributeLabels 2 2 5" xfId="12113"/>
    <cellStyle name="RubiconAcrossAttributeLabels 2 3" xfId="4682"/>
    <cellStyle name="RubiconAcrossAttributeLabels 2 3 2" xfId="8168"/>
    <cellStyle name="RubiconAcrossAttributeLabels 2 3 3" xfId="8914"/>
    <cellStyle name="RubiconAcrossAttributeLabels 2 3 4" xfId="7349"/>
    <cellStyle name="RubiconAcrossAttributeLabels 2 3 5" xfId="12114"/>
    <cellStyle name="RubiconAcrossAttributeLabels 2 4" xfId="4800"/>
    <cellStyle name="RubiconAcrossAttributeLabels 2 4 2" xfId="8281"/>
    <cellStyle name="RubiconAcrossAttributeLabels 2 4 3" xfId="9027"/>
    <cellStyle name="RubiconAcrossAttributeLabels 2 4 4" xfId="9379"/>
    <cellStyle name="RubiconAcrossAttributeLabels 2 4 5" xfId="12115"/>
    <cellStyle name="RubiconAcrossAttributeLabels 2 5" xfId="4460"/>
    <cellStyle name="RubiconAcrossAttributeLabels 2 5 2" xfId="7960"/>
    <cellStyle name="RubiconAcrossAttributeLabels 2 5 3" xfId="8704"/>
    <cellStyle name="RubiconAcrossAttributeLabels 2 5 4" xfId="7444"/>
    <cellStyle name="RubiconAcrossAttributeLabels 2 5 5" xfId="12116"/>
    <cellStyle name="RubiconAcrossAttributeLabels 2 6" xfId="6667"/>
    <cellStyle name="RubiconAcrossAttributeLabels 2 6 2" xfId="8378"/>
    <cellStyle name="RubiconAcrossAttributeLabels 2 6 3" xfId="9131"/>
    <cellStyle name="RubiconAcrossAttributeLabels 2 6 4" xfId="6936"/>
    <cellStyle name="RubiconAcrossAttributeLabels 2 7" xfId="7728"/>
    <cellStyle name="RubiconAcrossAttributeLabels 2 8" xfId="7153"/>
    <cellStyle name="RubiconAcrossAttributeLabels 2 9" xfId="7487"/>
    <cellStyle name="RubiconAcrossAttributeLabels 3" xfId="4434"/>
    <cellStyle name="RubiconAcrossAttributeLabels 3 2" xfId="7935"/>
    <cellStyle name="RubiconAcrossAttributeLabels 3 3" xfId="8679"/>
    <cellStyle name="RubiconAcrossAttributeLabels 3 4" xfId="9278"/>
    <cellStyle name="RubiconAcrossAttributeLabels 3 5" xfId="12117"/>
    <cellStyle name="RubiconAcrossAttributeLabels 4" xfId="4346"/>
    <cellStyle name="RubiconAcrossAttributeLabels 4 2" xfId="7850"/>
    <cellStyle name="RubiconAcrossAttributeLabels 4 3" xfId="8594"/>
    <cellStyle name="RubiconAcrossAttributeLabels 4 4" xfId="7459"/>
    <cellStyle name="RubiconAcrossAttributeLabels 4 5" xfId="12118"/>
    <cellStyle name="RubiconAcrossAttributeLabels 5" xfId="4367"/>
    <cellStyle name="RubiconAcrossAttributeLabels 5 2" xfId="7871"/>
    <cellStyle name="RubiconAcrossAttributeLabels 5 3" xfId="8615"/>
    <cellStyle name="RubiconAcrossAttributeLabels 5 4" xfId="9231"/>
    <cellStyle name="RubiconAcrossAttributeLabels 5 5" xfId="12119"/>
    <cellStyle name="RubiconAcrossAttributeLabels 6" xfId="4379"/>
    <cellStyle name="RubiconAcrossAttributeLabels 6 2" xfId="7883"/>
    <cellStyle name="RubiconAcrossAttributeLabels 6 3" xfId="8627"/>
    <cellStyle name="RubiconAcrossAttributeLabels 6 4" xfId="9195"/>
    <cellStyle name="RubiconAcrossAttributeLabels 6 5" xfId="12120"/>
    <cellStyle name="RubiconAcrossAttributeLabels 7" xfId="6658"/>
    <cellStyle name="RubiconAcrossAttributeLabels 7 2" xfId="8369"/>
    <cellStyle name="RubiconAcrossAttributeLabels 7 3" xfId="9122"/>
    <cellStyle name="RubiconAcrossAttributeLabels 7 4" xfId="6891"/>
    <cellStyle name="RubiconAcrossAttributeLabels 8" xfId="7609"/>
    <cellStyle name="RubiconAcrossAttributeLabels 9" xfId="7102"/>
    <cellStyle name="RubiconAcrossLabels" xfId="1964"/>
    <cellStyle name="RubiconAcrossLabels 10" xfId="6882"/>
    <cellStyle name="RubiconAcrossLabels 11" xfId="12121"/>
    <cellStyle name="RubiconAcrossLabels 11 2" xfId="17173"/>
    <cellStyle name="RubiconAcrossLabels 2" xfId="4214"/>
    <cellStyle name="RubiconAcrossLabels 2 10" xfId="12122"/>
    <cellStyle name="RubiconAcrossLabels 2 10 2" xfId="17275"/>
    <cellStyle name="RubiconAcrossLabels 2 2" xfId="4554"/>
    <cellStyle name="RubiconAcrossLabels 2 2 2" xfId="8054"/>
    <cellStyle name="RubiconAcrossLabels 2 2 3" xfId="8798"/>
    <cellStyle name="RubiconAcrossLabels 2 2 4" xfId="7396"/>
    <cellStyle name="RubiconAcrossLabels 2 2 5" xfId="12123"/>
    <cellStyle name="RubiconAcrossLabels 2 3" xfId="4683"/>
    <cellStyle name="RubiconAcrossLabels 2 3 2" xfId="8169"/>
    <cellStyle name="RubiconAcrossLabels 2 3 3" xfId="8915"/>
    <cellStyle name="RubiconAcrossLabels 2 3 4" xfId="7348"/>
    <cellStyle name="RubiconAcrossLabels 2 3 5" xfId="12124"/>
    <cellStyle name="RubiconAcrossLabels 2 4" xfId="4801"/>
    <cellStyle name="RubiconAcrossLabels 2 4 2" xfId="8282"/>
    <cellStyle name="RubiconAcrossLabels 2 4 3" xfId="9028"/>
    <cellStyle name="RubiconAcrossLabels 2 4 4" xfId="6925"/>
    <cellStyle name="RubiconAcrossLabels 2 4 5" xfId="12125"/>
    <cellStyle name="RubiconAcrossLabels 2 5" xfId="4273"/>
    <cellStyle name="RubiconAcrossLabels 2 5 2" xfId="7779"/>
    <cellStyle name="RubiconAcrossLabels 2 5 3" xfId="8523"/>
    <cellStyle name="RubiconAcrossLabels 2 5 4" xfId="7015"/>
    <cellStyle name="RubiconAcrossLabels 2 5 5" xfId="12126"/>
    <cellStyle name="RubiconAcrossLabels 2 6" xfId="6666"/>
    <cellStyle name="RubiconAcrossLabels 2 6 2" xfId="8377"/>
    <cellStyle name="RubiconAcrossLabels 2 6 3" xfId="9130"/>
    <cellStyle name="RubiconAcrossLabels 2 6 4" xfId="7500"/>
    <cellStyle name="RubiconAcrossLabels 2 7" xfId="7729"/>
    <cellStyle name="RubiconAcrossLabels 2 8" xfId="7152"/>
    <cellStyle name="RubiconAcrossLabels 2 9" xfId="7231"/>
    <cellStyle name="RubiconAcrossLabels 3" xfId="4435"/>
    <cellStyle name="RubiconAcrossLabels 3 2" xfId="7936"/>
    <cellStyle name="RubiconAcrossLabels 3 3" xfId="8680"/>
    <cellStyle name="RubiconAcrossLabels 3 4" xfId="9257"/>
    <cellStyle name="RubiconAcrossLabels 3 5" xfId="12127"/>
    <cellStyle name="RubiconAcrossLabels 4" xfId="4345"/>
    <cellStyle name="RubiconAcrossLabels 4 2" xfId="7849"/>
    <cellStyle name="RubiconAcrossLabels 4 3" xfId="8593"/>
    <cellStyle name="RubiconAcrossLabels 4 4" xfId="9199"/>
    <cellStyle name="RubiconAcrossLabels 4 5" xfId="12128"/>
    <cellStyle name="RubiconAcrossLabels 5" xfId="4264"/>
    <cellStyle name="RubiconAcrossLabels 5 2" xfId="7774"/>
    <cellStyle name="RubiconAcrossLabels 5 3" xfId="8518"/>
    <cellStyle name="RubiconAcrossLabels 5 4" xfId="7019"/>
    <cellStyle name="RubiconAcrossLabels 5 5" xfId="12129"/>
    <cellStyle name="RubiconAcrossLabels 6" xfId="4432"/>
    <cellStyle name="RubiconAcrossLabels 6 2" xfId="7934"/>
    <cellStyle name="RubiconAcrossLabels 6 3" xfId="8678"/>
    <cellStyle name="RubiconAcrossLabels 6 4" xfId="9242"/>
    <cellStyle name="RubiconAcrossLabels 6 5" xfId="12130"/>
    <cellStyle name="RubiconAcrossLabels 7" xfId="6651"/>
    <cellStyle name="RubiconAcrossLabels 7 2" xfId="8362"/>
    <cellStyle name="RubiconAcrossLabels 7 3" xfId="9115"/>
    <cellStyle name="RubiconAcrossLabels 7 4" xfId="6981"/>
    <cellStyle name="RubiconAcrossLabels 8" xfId="7610"/>
    <cellStyle name="RubiconAcrossLabels 9" xfId="8454"/>
    <cellStyle name="RubiconDataCells" xfId="1965"/>
    <cellStyle name="RubiconDataCells 10" xfId="7087"/>
    <cellStyle name="RubiconDataCells 11" xfId="7492"/>
    <cellStyle name="RubiconDataCells 12" xfId="12131"/>
    <cellStyle name="RubiconDataCells 12 2" xfId="17174"/>
    <cellStyle name="RubiconDataCells 2" xfId="1966"/>
    <cellStyle name="RubiconDataCells 2 10" xfId="6874"/>
    <cellStyle name="RubiconDataCells 2 11" xfId="12132"/>
    <cellStyle name="RubiconDataCells 2 11 2" xfId="17175"/>
    <cellStyle name="RubiconDataCells 2 2" xfId="4216"/>
    <cellStyle name="RubiconDataCells 2 2 10" xfId="12133"/>
    <cellStyle name="RubiconDataCells 2 2 10 2" xfId="17277"/>
    <cellStyle name="RubiconDataCells 2 2 2" xfId="4556"/>
    <cellStyle name="RubiconDataCells 2 2 2 2" xfId="8056"/>
    <cellStyle name="RubiconDataCells 2 2 2 3" xfId="8800"/>
    <cellStyle name="RubiconDataCells 2 2 2 4" xfId="7570"/>
    <cellStyle name="RubiconDataCells 2 2 2 5" xfId="12134"/>
    <cellStyle name="RubiconDataCells 2 2 3" xfId="4685"/>
    <cellStyle name="RubiconDataCells 2 2 3 2" xfId="8171"/>
    <cellStyle name="RubiconDataCells 2 2 3 3" xfId="8917"/>
    <cellStyle name="RubiconDataCells 2 2 3 4" xfId="7640"/>
    <cellStyle name="RubiconDataCells 2 2 3 5" xfId="12135"/>
    <cellStyle name="RubiconDataCells 2 2 4" xfId="4803"/>
    <cellStyle name="RubiconDataCells 2 2 4 2" xfId="8284"/>
    <cellStyle name="RubiconDataCells 2 2 4 3" xfId="9030"/>
    <cellStyle name="RubiconDataCells 2 2 4 4" xfId="7503"/>
    <cellStyle name="RubiconDataCells 2 2 4 5" xfId="12136"/>
    <cellStyle name="RubiconDataCells 2 2 5" xfId="4290"/>
    <cellStyle name="RubiconDataCells 2 2 5 2" xfId="7796"/>
    <cellStyle name="RubiconDataCells 2 2 5 3" xfId="8540"/>
    <cellStyle name="RubiconDataCells 2 2 5 4" xfId="6958"/>
    <cellStyle name="RubiconDataCells 2 2 5 5" xfId="12137"/>
    <cellStyle name="RubiconDataCells 2 2 6" xfId="6603"/>
    <cellStyle name="RubiconDataCells 2 2 6 2" xfId="8318"/>
    <cellStyle name="RubiconDataCells 2 2 6 3" xfId="9070"/>
    <cellStyle name="RubiconDataCells 2 2 6 4" xfId="9377"/>
    <cellStyle name="RubiconDataCells 2 2 7" xfId="7731"/>
    <cellStyle name="RubiconDataCells 2 2 8" xfId="7150"/>
    <cellStyle name="RubiconDataCells 2 2 9" xfId="7198"/>
    <cellStyle name="RubiconDataCells 2 3" xfId="4437"/>
    <cellStyle name="RubiconDataCells 2 3 2" xfId="7938"/>
    <cellStyle name="RubiconDataCells 2 3 3" xfId="8682"/>
    <cellStyle name="RubiconDataCells 2 3 4" xfId="7454"/>
    <cellStyle name="RubiconDataCells 2 3 5" xfId="12138"/>
    <cellStyle name="RubiconDataCells 2 4" xfId="4343"/>
    <cellStyle name="RubiconDataCells 2 4 2" xfId="7847"/>
    <cellStyle name="RubiconDataCells 2 4 3" xfId="8591"/>
    <cellStyle name="RubiconDataCells 2 4 4" xfId="9285"/>
    <cellStyle name="RubiconDataCells 2 4 5" xfId="12139"/>
    <cellStyle name="RubiconDataCells 2 5" xfId="4365"/>
    <cellStyle name="RubiconDataCells 2 5 2" xfId="7869"/>
    <cellStyle name="RubiconDataCells 2 5 3" xfId="8613"/>
    <cellStyle name="RubiconDataCells 2 5 4" xfId="9201"/>
    <cellStyle name="RubiconDataCells 2 5 5" xfId="12140"/>
    <cellStyle name="RubiconDataCells 2 6" xfId="4244"/>
    <cellStyle name="RubiconDataCells 2 6 2" xfId="7755"/>
    <cellStyle name="RubiconDataCells 2 6 3" xfId="6884"/>
    <cellStyle name="RubiconDataCells 2 6 4" xfId="7034"/>
    <cellStyle name="RubiconDataCells 2 6 5" xfId="12141"/>
    <cellStyle name="RubiconDataCells 2 7" xfId="6645"/>
    <cellStyle name="RubiconDataCells 2 7 2" xfId="8356"/>
    <cellStyle name="RubiconDataCells 2 7 3" xfId="9109"/>
    <cellStyle name="RubiconDataCells 2 7 4" xfId="7507"/>
    <cellStyle name="RubiconDataCells 2 8" xfId="7612"/>
    <cellStyle name="RubiconDataCells 2 9" xfId="8453"/>
    <cellStyle name="RubiconDataCells 3" xfId="4215"/>
    <cellStyle name="RubiconDataCells 3 10" xfId="12142"/>
    <cellStyle name="RubiconDataCells 3 10 2" xfId="17276"/>
    <cellStyle name="RubiconDataCells 3 2" xfId="4555"/>
    <cellStyle name="RubiconDataCells 3 2 2" xfId="8055"/>
    <cellStyle name="RubiconDataCells 3 2 3" xfId="8799"/>
    <cellStyle name="RubiconDataCells 3 2 4" xfId="7571"/>
    <cellStyle name="RubiconDataCells 3 2 5" xfId="12143"/>
    <cellStyle name="RubiconDataCells 3 3" xfId="4684"/>
    <cellStyle name="RubiconDataCells 3 3 2" xfId="8170"/>
    <cellStyle name="RubiconDataCells 3 3 3" xfId="8916"/>
    <cellStyle name="RubiconDataCells 3 3 4" xfId="7542"/>
    <cellStyle name="RubiconDataCells 3 3 5" xfId="12144"/>
    <cellStyle name="RubiconDataCells 3 4" xfId="4802"/>
    <cellStyle name="RubiconDataCells 3 4 2" xfId="8283"/>
    <cellStyle name="RubiconDataCells 3 4 3" xfId="9029"/>
    <cellStyle name="RubiconDataCells 3 4 4" xfId="9378"/>
    <cellStyle name="RubiconDataCells 3 4 5" xfId="12145"/>
    <cellStyle name="RubiconDataCells 3 5" xfId="4251"/>
    <cellStyle name="RubiconDataCells 3 5 2" xfId="7762"/>
    <cellStyle name="RubiconDataCells 3 5 3" xfId="8506"/>
    <cellStyle name="RubiconDataCells 3 5 4" xfId="7607"/>
    <cellStyle name="RubiconDataCells 3 5 5" xfId="12146"/>
    <cellStyle name="RubiconDataCells 3 6" xfId="6604"/>
    <cellStyle name="RubiconDataCells 3 6 2" xfId="8319"/>
    <cellStyle name="RubiconDataCells 3 6 3" xfId="9071"/>
    <cellStyle name="RubiconDataCells 3 6 4" xfId="7502"/>
    <cellStyle name="RubiconDataCells 3 7" xfId="7730"/>
    <cellStyle name="RubiconDataCells 3 8" xfId="7151"/>
    <cellStyle name="RubiconDataCells 3 9" xfId="7027"/>
    <cellStyle name="RubiconDataCells 4" xfId="4436"/>
    <cellStyle name="RubiconDataCells 4 2" xfId="7937"/>
    <cellStyle name="RubiconDataCells 4 3" xfId="8681"/>
    <cellStyle name="RubiconDataCells 4 4" xfId="6932"/>
    <cellStyle name="RubiconDataCells 4 5" xfId="12147"/>
    <cellStyle name="RubiconDataCells 5" xfId="4344"/>
    <cellStyle name="RubiconDataCells 5 2" xfId="7848"/>
    <cellStyle name="RubiconDataCells 5 3" xfId="8592"/>
    <cellStyle name="RubiconDataCells 5 4" xfId="9264"/>
    <cellStyle name="RubiconDataCells 5 5" xfId="12148"/>
    <cellStyle name="RubiconDataCells 6" xfId="4317"/>
    <cellStyle name="RubiconDataCells 6 2" xfId="7822"/>
    <cellStyle name="RubiconDataCells 6 3" xfId="8566"/>
    <cellStyle name="RubiconDataCells 6 4" xfId="9194"/>
    <cellStyle name="RubiconDataCells 6 5" xfId="12149"/>
    <cellStyle name="RubiconDataCells 7" xfId="4274"/>
    <cellStyle name="RubiconDataCells 7 2" xfId="7780"/>
    <cellStyle name="RubiconDataCells 7 3" xfId="8524"/>
    <cellStyle name="RubiconDataCells 7 4" xfId="7606"/>
    <cellStyle name="RubiconDataCells 7 5" xfId="12150"/>
    <cellStyle name="RubiconDataCells 8" xfId="6654"/>
    <cellStyle name="RubiconDataCells 8 2" xfId="8365"/>
    <cellStyle name="RubiconDataCells 8 3" xfId="9118"/>
    <cellStyle name="RubiconDataCells 8 4" xfId="7301"/>
    <cellStyle name="RubiconDataCells 9" xfId="7611"/>
    <cellStyle name="RubiconDataCells_6193319_1" xfId="1967"/>
    <cellStyle name="RubiconDeadZone" xfId="1968"/>
    <cellStyle name="RubiconDeadZone 2" xfId="12151"/>
    <cellStyle name="RubiconDescription" xfId="1969"/>
    <cellStyle name="RubiconDescription 2" xfId="4890"/>
    <cellStyle name="RubiconDescription 2 2" xfId="12153"/>
    <cellStyle name="RubiconDescription 3" xfId="12152"/>
    <cellStyle name="RubiconDimensionAttributes" xfId="1970"/>
    <cellStyle name="RubiconDimensionAttributes 10" xfId="7080"/>
    <cellStyle name="RubiconDimensionAttributes 11" xfId="7477"/>
    <cellStyle name="RubiconDimensionAttributes 12" xfId="12154"/>
    <cellStyle name="RubiconDimensionAttributes 12 2" xfId="17178"/>
    <cellStyle name="RubiconDimensionAttributes 2" xfId="1971"/>
    <cellStyle name="RubiconDimensionAttributes 2 10" xfId="6970"/>
    <cellStyle name="RubiconDimensionAttributes 2 11" xfId="12155"/>
    <cellStyle name="RubiconDimensionAttributes 2 11 2" xfId="17179"/>
    <cellStyle name="RubiconDimensionAttributes 2 2" xfId="4218"/>
    <cellStyle name="RubiconDimensionAttributes 2 2 10" xfId="12156"/>
    <cellStyle name="RubiconDimensionAttributes 2 2 10 2" xfId="17279"/>
    <cellStyle name="RubiconDimensionAttributes 2 2 2" xfId="4558"/>
    <cellStyle name="RubiconDimensionAttributes 2 2 2 2" xfId="8058"/>
    <cellStyle name="RubiconDimensionAttributes 2 2 2 3" xfId="8802"/>
    <cellStyle name="RubiconDimensionAttributes 2 2 2 4" xfId="7394"/>
    <cellStyle name="RubiconDimensionAttributes 2 2 2 5" xfId="12157"/>
    <cellStyle name="RubiconDimensionAttributes 2 2 3" xfId="4687"/>
    <cellStyle name="RubiconDimensionAttributes 2 2 3 2" xfId="8173"/>
    <cellStyle name="RubiconDimensionAttributes 2 2 3 3" xfId="8919"/>
    <cellStyle name="RubiconDimensionAttributes 2 2 3 4" xfId="7347"/>
    <cellStyle name="RubiconDimensionAttributes 2 2 3 5" xfId="12158"/>
    <cellStyle name="RubiconDimensionAttributes 2 2 4" xfId="4805"/>
    <cellStyle name="RubiconDimensionAttributes 2 2 4 2" xfId="8286"/>
    <cellStyle name="RubiconDimensionAttributes 2 2 4 3" xfId="9032"/>
    <cellStyle name="RubiconDimensionAttributes 2 2 4 4" xfId="6992"/>
    <cellStyle name="RubiconDimensionAttributes 2 2 4 5" xfId="12159"/>
    <cellStyle name="RubiconDimensionAttributes 2 2 5" xfId="4291"/>
    <cellStyle name="RubiconDimensionAttributes 2 2 5 2" xfId="7797"/>
    <cellStyle name="RubiconDimensionAttributes 2 2 5 3" xfId="8541"/>
    <cellStyle name="RubiconDimensionAttributes 2 2 5 4" xfId="7466"/>
    <cellStyle name="RubiconDimensionAttributes 2 2 5 5" xfId="12160"/>
    <cellStyle name="RubiconDimensionAttributes 2 2 6" xfId="6595"/>
    <cellStyle name="RubiconDimensionAttributes 2 2 6 2" xfId="8310"/>
    <cellStyle name="RubiconDimensionAttributes 2 2 6 3" xfId="9063"/>
    <cellStyle name="RubiconDimensionAttributes 2 2 6 4" xfId="7123"/>
    <cellStyle name="RubiconDimensionAttributes 2 2 7" xfId="7733"/>
    <cellStyle name="RubiconDimensionAttributes 2 2 8" xfId="7148"/>
    <cellStyle name="RubiconDimensionAttributes 2 2 9" xfId="7229"/>
    <cellStyle name="RubiconDimensionAttributes 2 3" xfId="4439"/>
    <cellStyle name="RubiconDimensionAttributes 2 3 2" xfId="7940"/>
    <cellStyle name="RubiconDimensionAttributes 2 3 3" xfId="8684"/>
    <cellStyle name="RubiconDimensionAttributes 2 3 4" xfId="7453"/>
    <cellStyle name="RubiconDimensionAttributes 2 3 5" xfId="12161"/>
    <cellStyle name="RubiconDimensionAttributes 2 4" xfId="4332"/>
    <cellStyle name="RubiconDimensionAttributes 2 4 2" xfId="7836"/>
    <cellStyle name="RubiconDimensionAttributes 2 4 3" xfId="8580"/>
    <cellStyle name="RubiconDimensionAttributes 2 4 4" xfId="7596"/>
    <cellStyle name="RubiconDimensionAttributes 2 4 5" xfId="12162"/>
    <cellStyle name="RubiconDimensionAttributes 2 5" xfId="4315"/>
    <cellStyle name="RubiconDimensionAttributes 2 5 2" xfId="7820"/>
    <cellStyle name="RubiconDimensionAttributes 2 5 3" xfId="8564"/>
    <cellStyle name="RubiconDimensionAttributes 2 5 4" xfId="9289"/>
    <cellStyle name="RubiconDimensionAttributes 2 5 5" xfId="12163"/>
    <cellStyle name="RubiconDimensionAttributes 2 6" xfId="4347"/>
    <cellStyle name="RubiconDimensionAttributes 2 6 2" xfId="7851"/>
    <cellStyle name="RubiconDimensionAttributes 2 6 3" xfId="8595"/>
    <cellStyle name="RubiconDimensionAttributes 2 6 4" xfId="9315"/>
    <cellStyle name="RubiconDimensionAttributes 2 6 5" xfId="12164"/>
    <cellStyle name="RubiconDimensionAttributes 2 7" xfId="6607"/>
    <cellStyle name="RubiconDimensionAttributes 2 7 2" xfId="8322"/>
    <cellStyle name="RubiconDimensionAttributes 2 7 3" xfId="9074"/>
    <cellStyle name="RubiconDimensionAttributes 2 7 4" xfId="9375"/>
    <cellStyle name="RubiconDimensionAttributes 2 8" xfId="7614"/>
    <cellStyle name="RubiconDimensionAttributes 2 9" xfId="8452"/>
    <cellStyle name="RubiconDimensionAttributes 3" xfId="4217"/>
    <cellStyle name="RubiconDimensionAttributes 3 10" xfId="12165"/>
    <cellStyle name="RubiconDimensionAttributes 3 10 2" xfId="17278"/>
    <cellStyle name="RubiconDimensionAttributes 3 2" xfId="4557"/>
    <cellStyle name="RubiconDimensionAttributes 3 2 2" xfId="8057"/>
    <cellStyle name="RubiconDimensionAttributes 3 2 3" xfId="8801"/>
    <cellStyle name="RubiconDimensionAttributes 3 2 4" xfId="7395"/>
    <cellStyle name="RubiconDimensionAttributes 3 2 5" xfId="12166"/>
    <cellStyle name="RubiconDimensionAttributes 3 3" xfId="4686"/>
    <cellStyle name="RubiconDimensionAttributes 3 3 2" xfId="8172"/>
    <cellStyle name="RubiconDimensionAttributes 3 3 3" xfId="8918"/>
    <cellStyle name="RubiconDimensionAttributes 3 3 4" xfId="7282"/>
    <cellStyle name="RubiconDimensionAttributes 3 3 5" xfId="12167"/>
    <cellStyle name="RubiconDimensionAttributes 3 4" xfId="4804"/>
    <cellStyle name="RubiconDimensionAttributes 3 4 2" xfId="8285"/>
    <cellStyle name="RubiconDimensionAttributes 3 4 3" xfId="9031"/>
    <cellStyle name="RubiconDimensionAttributes 3 4 4" xfId="9356"/>
    <cellStyle name="RubiconDimensionAttributes 3 4 5" xfId="12168"/>
    <cellStyle name="RubiconDimensionAttributes 3 5" xfId="4353"/>
    <cellStyle name="RubiconDimensionAttributes 3 5 2" xfId="7857"/>
    <cellStyle name="RubiconDimensionAttributes 3 5 3" xfId="8601"/>
    <cellStyle name="RubiconDimensionAttributes 3 5 4" xfId="9329"/>
    <cellStyle name="RubiconDimensionAttributes 3 5 5" xfId="12169"/>
    <cellStyle name="RubiconDimensionAttributes 3 6" xfId="6596"/>
    <cellStyle name="RubiconDimensionAttributes 3 6 2" xfId="8311"/>
    <cellStyle name="RubiconDimensionAttributes 3 6 3" xfId="9064"/>
    <cellStyle name="RubiconDimensionAttributes 3 6 4" xfId="6940"/>
    <cellStyle name="RubiconDimensionAttributes 3 7" xfId="7732"/>
    <cellStyle name="RubiconDimensionAttributes 3 8" xfId="7149"/>
    <cellStyle name="RubiconDimensionAttributes 3 9" xfId="7230"/>
    <cellStyle name="RubiconDimensionAttributes 4" xfId="4438"/>
    <cellStyle name="RubiconDimensionAttributes 4 2" xfId="7939"/>
    <cellStyle name="RubiconDimensionAttributes 4 3" xfId="8683"/>
    <cellStyle name="RubiconDimensionAttributes 4 4" xfId="6902"/>
    <cellStyle name="RubiconDimensionAttributes 4 5" xfId="12170"/>
    <cellStyle name="RubiconDimensionAttributes 5" xfId="4329"/>
    <cellStyle name="RubiconDimensionAttributes 5 2" xfId="7834"/>
    <cellStyle name="RubiconDimensionAttributes 5 3" xfId="8578"/>
    <cellStyle name="RubiconDimensionAttributes 5 4" xfId="9287"/>
    <cellStyle name="RubiconDimensionAttributes 5 5" xfId="12171"/>
    <cellStyle name="RubiconDimensionAttributes 6" xfId="4313"/>
    <cellStyle name="RubiconDimensionAttributes 6 2" xfId="7818"/>
    <cellStyle name="RubiconDimensionAttributes 6 3" xfId="8562"/>
    <cellStyle name="RubiconDimensionAttributes 6 4" xfId="9236"/>
    <cellStyle name="RubiconDimensionAttributes 6 5" xfId="12172"/>
    <cellStyle name="RubiconDimensionAttributes 7" xfId="4389"/>
    <cellStyle name="RubiconDimensionAttributes 7 2" xfId="7892"/>
    <cellStyle name="RubiconDimensionAttributes 7 3" xfId="8636"/>
    <cellStyle name="RubiconDimensionAttributes 7 4" xfId="9294"/>
    <cellStyle name="RubiconDimensionAttributes 7 5" xfId="12173"/>
    <cellStyle name="RubiconDimensionAttributes 8" xfId="6656"/>
    <cellStyle name="RubiconDimensionAttributes 8 2" xfId="8367"/>
    <cellStyle name="RubiconDimensionAttributes 8 3" xfId="9120"/>
    <cellStyle name="RubiconDimensionAttributes 8 4" xfId="7509"/>
    <cellStyle name="RubiconDimensionAttributes 9" xfId="7613"/>
    <cellStyle name="RubiconDimensionAttributes_6193319_1" xfId="1972"/>
    <cellStyle name="RubiconDimensions" xfId="1973"/>
    <cellStyle name="RubiconDimensions 2" xfId="12174"/>
    <cellStyle name="RubiconDimensionsFrozen" xfId="1974"/>
    <cellStyle name="RubiconDimensionsFrozen 2" xfId="12175"/>
    <cellStyle name="RubiconDimensionsTitle" xfId="1975"/>
    <cellStyle name="RubiconDimensionsTitle 2" xfId="12176"/>
    <cellStyle name="RubiconDownAttributeLabels" xfId="1976"/>
    <cellStyle name="RubiconDownAttributeLabels 10" xfId="4893"/>
    <cellStyle name="RubiconDownAttributeLabels 10 2" xfId="5070"/>
    <cellStyle name="RubiconDownAttributeLabels 10 2 2" xfId="12179"/>
    <cellStyle name="RubiconDownAttributeLabels 10 3" xfId="9454"/>
    <cellStyle name="RubiconDownAttributeLabels 10 4" xfId="6582"/>
    <cellStyle name="RubiconDownAttributeLabels 10 5" xfId="12178"/>
    <cellStyle name="RubiconDownAttributeLabels 10 6" xfId="15533"/>
    <cellStyle name="RubiconDownAttributeLabels 11" xfId="3778"/>
    <cellStyle name="RubiconDownAttributeLabels 11 2" xfId="4976"/>
    <cellStyle name="RubiconDownAttributeLabels 11 2 2" xfId="12181"/>
    <cellStyle name="RubiconDownAttributeLabels 11 3" xfId="12180"/>
    <cellStyle name="RubiconDownAttributeLabels 11 4" xfId="17180"/>
    <cellStyle name="RubiconDownAttributeLabels 11 5" xfId="17388"/>
    <cellStyle name="RubiconDownAttributeLabels 12" xfId="4070"/>
    <cellStyle name="RubiconDownAttributeLabels 12 2" xfId="12182"/>
    <cellStyle name="RubiconDownAttributeLabels 13" xfId="9395"/>
    <cellStyle name="RubiconDownAttributeLabels 14" xfId="6447"/>
    <cellStyle name="RubiconDownAttributeLabels 15" xfId="12177"/>
    <cellStyle name="RubiconDownAttributeLabels 16" xfId="15467"/>
    <cellStyle name="RubiconDownAttributeLabels 2" xfId="4236"/>
    <cellStyle name="RubiconDownAttributeLabels 2 10" xfId="3804"/>
    <cellStyle name="RubiconDownAttributeLabels 2 10 2" xfId="12184"/>
    <cellStyle name="RubiconDownAttributeLabels 2 11" xfId="9398"/>
    <cellStyle name="RubiconDownAttributeLabels 2 12" xfId="9518"/>
    <cellStyle name="RubiconDownAttributeLabels 2 13" xfId="12183"/>
    <cellStyle name="RubiconDownAttributeLabels 2 14" xfId="15547"/>
    <cellStyle name="RubiconDownAttributeLabels 2 2" xfId="4575"/>
    <cellStyle name="RubiconDownAttributeLabels 2 2 10" xfId="15526"/>
    <cellStyle name="RubiconDownAttributeLabels 2 2 2" xfId="4872"/>
    <cellStyle name="RubiconDownAttributeLabels 2 2 2 2" xfId="5055"/>
    <cellStyle name="RubiconDownAttributeLabels 2 2 2 2 2" xfId="12187"/>
    <cellStyle name="RubiconDownAttributeLabels 2 2 2 3" xfId="9511"/>
    <cellStyle name="RubiconDownAttributeLabels 2 2 2 4" xfId="6441"/>
    <cellStyle name="RubiconDownAttributeLabels 2 2 2 5" xfId="12186"/>
    <cellStyle name="RubiconDownAttributeLabels 2 2 2 6" xfId="17312"/>
    <cellStyle name="RubiconDownAttributeLabels 2 2 3" xfId="4102"/>
    <cellStyle name="RubiconDownAttributeLabels 2 2 3 2" xfId="5030"/>
    <cellStyle name="RubiconDownAttributeLabels 2 2 3 2 2" xfId="12189"/>
    <cellStyle name="RubiconDownAttributeLabels 2 2 3 3" xfId="9560"/>
    <cellStyle name="RubiconDownAttributeLabels 2 2 3 4" xfId="6442"/>
    <cellStyle name="RubiconDownAttributeLabels 2 2 3 5" xfId="12188"/>
    <cellStyle name="RubiconDownAttributeLabels 2 2 3 6" xfId="17350"/>
    <cellStyle name="RubiconDownAttributeLabels 2 2 4" xfId="4895"/>
    <cellStyle name="RubiconDownAttributeLabels 2 2 4 2" xfId="5071"/>
    <cellStyle name="RubiconDownAttributeLabels 2 2 4 2 2" xfId="12191"/>
    <cellStyle name="RubiconDownAttributeLabels 2 2 4 3" xfId="9487"/>
    <cellStyle name="RubiconDownAttributeLabels 2 2 4 4" xfId="6554"/>
    <cellStyle name="RubiconDownAttributeLabels 2 2 4 5" xfId="12190"/>
    <cellStyle name="RubiconDownAttributeLabels 2 2 4 6" xfId="15397"/>
    <cellStyle name="RubiconDownAttributeLabels 2 2 5" xfId="4908"/>
    <cellStyle name="RubiconDownAttributeLabels 2 2 5 2" xfId="5082"/>
    <cellStyle name="RubiconDownAttributeLabels 2 2 5 2 2" xfId="12193"/>
    <cellStyle name="RubiconDownAttributeLabels 2 2 5 3" xfId="12192"/>
    <cellStyle name="RubiconDownAttributeLabels 2 2 6" xfId="4073"/>
    <cellStyle name="RubiconDownAttributeLabels 2 2 6 2" xfId="12194"/>
    <cellStyle name="RubiconDownAttributeLabels 2 2 7" xfId="9415"/>
    <cellStyle name="RubiconDownAttributeLabels 2 2 8" xfId="9492"/>
    <cellStyle name="RubiconDownAttributeLabels 2 2 9" xfId="12185"/>
    <cellStyle name="RubiconDownAttributeLabels 2 3" xfId="4704"/>
    <cellStyle name="RubiconDownAttributeLabels 2 3 10" xfId="15537"/>
    <cellStyle name="RubiconDownAttributeLabels 2 3 2" xfId="4885"/>
    <cellStyle name="RubiconDownAttributeLabels 2 3 2 2" xfId="5063"/>
    <cellStyle name="RubiconDownAttributeLabels 2 3 2 2 2" xfId="12197"/>
    <cellStyle name="RubiconDownAttributeLabels 2 3 2 3" xfId="9519"/>
    <cellStyle name="RubiconDownAttributeLabels 2 3 2 4" xfId="9525"/>
    <cellStyle name="RubiconDownAttributeLabels 2 3 2 5" xfId="12196"/>
    <cellStyle name="RubiconDownAttributeLabels 2 3 2 6" xfId="17317"/>
    <cellStyle name="RubiconDownAttributeLabels 2 3 3" xfId="4005"/>
    <cellStyle name="RubiconDownAttributeLabels 2 3 3 2" xfId="5011"/>
    <cellStyle name="RubiconDownAttributeLabels 2 3 3 2 2" xfId="12199"/>
    <cellStyle name="RubiconDownAttributeLabels 2 3 3 3" xfId="9569"/>
    <cellStyle name="RubiconDownAttributeLabels 2 3 3 4" xfId="6525"/>
    <cellStyle name="RubiconDownAttributeLabels 2 3 3 5" xfId="12198"/>
    <cellStyle name="RubiconDownAttributeLabels 2 3 3 6" xfId="17355"/>
    <cellStyle name="RubiconDownAttributeLabels 2 3 4" xfId="3819"/>
    <cellStyle name="RubiconDownAttributeLabels 2 3 4 2" xfId="4988"/>
    <cellStyle name="RubiconDownAttributeLabels 2 3 4 2 2" xfId="12201"/>
    <cellStyle name="RubiconDownAttributeLabels 2 3 4 3" xfId="9491"/>
    <cellStyle name="RubiconDownAttributeLabels 2 3 4 4" xfId="6548"/>
    <cellStyle name="RubiconDownAttributeLabels 2 3 4 5" xfId="12200"/>
    <cellStyle name="RubiconDownAttributeLabels 2 3 4 6" xfId="15395"/>
    <cellStyle name="RubiconDownAttributeLabels 2 3 5" xfId="4035"/>
    <cellStyle name="RubiconDownAttributeLabels 2 3 5 2" xfId="5021"/>
    <cellStyle name="RubiconDownAttributeLabels 2 3 5 2 2" xfId="12203"/>
    <cellStyle name="RubiconDownAttributeLabels 2 3 5 3" xfId="12202"/>
    <cellStyle name="RubiconDownAttributeLabels 2 3 6" xfId="3865"/>
    <cellStyle name="RubiconDownAttributeLabels 2 3 6 2" xfId="12204"/>
    <cellStyle name="RubiconDownAttributeLabels 2 3 7" xfId="9424"/>
    <cellStyle name="RubiconDownAttributeLabels 2 3 8" xfId="6500"/>
    <cellStyle name="RubiconDownAttributeLabels 2 3 9" xfId="12195"/>
    <cellStyle name="RubiconDownAttributeLabels 2 4" xfId="4822"/>
    <cellStyle name="RubiconDownAttributeLabels 2 4 10" xfId="15466"/>
    <cellStyle name="RubiconDownAttributeLabels 2 4 2" xfId="4896"/>
    <cellStyle name="RubiconDownAttributeLabels 2 4 2 2" xfId="5072"/>
    <cellStyle name="RubiconDownAttributeLabels 2 4 2 2 2" xfId="12207"/>
    <cellStyle name="RubiconDownAttributeLabels 2 4 2 3" xfId="9527"/>
    <cellStyle name="RubiconDownAttributeLabels 2 4 2 4" xfId="9481"/>
    <cellStyle name="RubiconDownAttributeLabels 2 4 2 5" xfId="12206"/>
    <cellStyle name="RubiconDownAttributeLabels 2 4 2 6" xfId="17322"/>
    <cellStyle name="RubiconDownAttributeLabels 2 4 3" xfId="4909"/>
    <cellStyle name="RubiconDownAttributeLabels 2 4 3 2" xfId="5083"/>
    <cellStyle name="RubiconDownAttributeLabels 2 4 3 2 2" xfId="12209"/>
    <cellStyle name="RubiconDownAttributeLabels 2 4 3 3" xfId="9577"/>
    <cellStyle name="RubiconDownAttributeLabels 2 4 3 4" xfId="6527"/>
    <cellStyle name="RubiconDownAttributeLabels 2 4 3 5" xfId="12208"/>
    <cellStyle name="RubiconDownAttributeLabels 2 4 3 6" xfId="17360"/>
    <cellStyle name="RubiconDownAttributeLabels 2 4 4" xfId="4919"/>
    <cellStyle name="RubiconDownAttributeLabels 2 4 4 2" xfId="5093"/>
    <cellStyle name="RubiconDownAttributeLabels 2 4 4 2 2" xfId="12211"/>
    <cellStyle name="RubiconDownAttributeLabels 2 4 4 3" xfId="9546"/>
    <cellStyle name="RubiconDownAttributeLabels 2 4 4 4" xfId="9441"/>
    <cellStyle name="RubiconDownAttributeLabels 2 4 4 5" xfId="12210"/>
    <cellStyle name="RubiconDownAttributeLabels 2 4 4 6" xfId="17338"/>
    <cellStyle name="RubiconDownAttributeLabels 2 4 5" xfId="4929"/>
    <cellStyle name="RubiconDownAttributeLabels 2 4 5 2" xfId="5103"/>
    <cellStyle name="RubiconDownAttributeLabels 2 4 5 2 2" xfId="12213"/>
    <cellStyle name="RubiconDownAttributeLabels 2 4 5 3" xfId="12212"/>
    <cellStyle name="RubiconDownAttributeLabels 2 4 6" xfId="3835"/>
    <cellStyle name="RubiconDownAttributeLabels 2 4 6 2" xfId="12214"/>
    <cellStyle name="RubiconDownAttributeLabels 2 4 7" xfId="9430"/>
    <cellStyle name="RubiconDownAttributeLabels 2 4 8" xfId="6505"/>
    <cellStyle name="RubiconDownAttributeLabels 2 4 9" xfId="12205"/>
    <cellStyle name="RubiconDownAttributeLabels 2 5" xfId="4829"/>
    <cellStyle name="RubiconDownAttributeLabels 2 5 10" xfId="15461"/>
    <cellStyle name="RubiconDownAttributeLabels 2 5 2" xfId="4901"/>
    <cellStyle name="RubiconDownAttributeLabels 2 5 2 2" xfId="5077"/>
    <cellStyle name="RubiconDownAttributeLabels 2 5 2 2 2" xfId="12217"/>
    <cellStyle name="RubiconDownAttributeLabels 2 5 2 3" xfId="9532"/>
    <cellStyle name="RubiconDownAttributeLabels 2 5 2 4" xfId="9429"/>
    <cellStyle name="RubiconDownAttributeLabels 2 5 2 5" xfId="12216"/>
    <cellStyle name="RubiconDownAttributeLabels 2 5 2 6" xfId="17327"/>
    <cellStyle name="RubiconDownAttributeLabels 2 5 3" xfId="4914"/>
    <cellStyle name="RubiconDownAttributeLabels 2 5 3 2" xfId="5088"/>
    <cellStyle name="RubiconDownAttributeLabels 2 5 3 2 2" xfId="12219"/>
    <cellStyle name="RubiconDownAttributeLabels 2 5 3 3" xfId="9582"/>
    <cellStyle name="RubiconDownAttributeLabels 2 5 3 4" xfId="9447"/>
    <cellStyle name="RubiconDownAttributeLabels 2 5 3 5" xfId="12218"/>
    <cellStyle name="RubiconDownAttributeLabels 2 5 3 6" xfId="17365"/>
    <cellStyle name="RubiconDownAttributeLabels 2 5 4" xfId="4924"/>
    <cellStyle name="RubiconDownAttributeLabels 2 5 4 2" xfId="5098"/>
    <cellStyle name="RubiconDownAttributeLabels 2 5 4 2 2" xfId="12221"/>
    <cellStyle name="RubiconDownAttributeLabels 2 5 4 3" xfId="9483"/>
    <cellStyle name="RubiconDownAttributeLabels 2 5 4 4" xfId="5553"/>
    <cellStyle name="RubiconDownAttributeLabels 2 5 4 5" xfId="12220"/>
    <cellStyle name="RubiconDownAttributeLabels 2 5 4 6" xfId="15401"/>
    <cellStyle name="RubiconDownAttributeLabels 2 5 5" xfId="4935"/>
    <cellStyle name="RubiconDownAttributeLabels 2 5 5 2" xfId="5108"/>
    <cellStyle name="RubiconDownAttributeLabels 2 5 5 2 2" xfId="12223"/>
    <cellStyle name="RubiconDownAttributeLabels 2 5 5 3" xfId="12222"/>
    <cellStyle name="RubiconDownAttributeLabels 2 5 6" xfId="3744"/>
    <cellStyle name="RubiconDownAttributeLabels 2 5 6 2" xfId="12224"/>
    <cellStyle name="RubiconDownAttributeLabels 2 5 7" xfId="9435"/>
    <cellStyle name="RubiconDownAttributeLabels 2 5 8" xfId="6509"/>
    <cellStyle name="RubiconDownAttributeLabels 2 5 9" xfId="12215"/>
    <cellStyle name="RubiconDownAttributeLabels 2 6" xfId="4846"/>
    <cellStyle name="RubiconDownAttributeLabels 2 6 2" xfId="5034"/>
    <cellStyle name="RubiconDownAttributeLabels 2 6 2 2" xfId="12226"/>
    <cellStyle name="RubiconDownAttributeLabels 2 6 3" xfId="9493"/>
    <cellStyle name="RubiconDownAttributeLabels 2 6 4" xfId="6555"/>
    <cellStyle name="RubiconDownAttributeLabels 2 6 5" xfId="12225"/>
    <cellStyle name="RubiconDownAttributeLabels 2 6 6" xfId="15509"/>
    <cellStyle name="RubiconDownAttributeLabels 2 7" xfId="3841"/>
    <cellStyle name="RubiconDownAttributeLabels 2 7 2" xfId="4995"/>
    <cellStyle name="RubiconDownAttributeLabels 2 7 2 2" xfId="12228"/>
    <cellStyle name="RubiconDownAttributeLabels 2 7 3" xfId="9463"/>
    <cellStyle name="RubiconDownAttributeLabels 2 7 4" xfId="6536"/>
    <cellStyle name="RubiconDownAttributeLabels 2 7 5" xfId="12227"/>
    <cellStyle name="RubiconDownAttributeLabels 2 7 6" xfId="15482"/>
    <cellStyle name="RubiconDownAttributeLabels 2 8" xfId="3760"/>
    <cellStyle name="RubiconDownAttributeLabels 2 8 2" xfId="4968"/>
    <cellStyle name="RubiconDownAttributeLabels 2 8 2 2" xfId="12230"/>
    <cellStyle name="RubiconDownAttributeLabels 2 8 3" xfId="9466"/>
    <cellStyle name="RubiconDownAttributeLabels 2 8 4" xfId="5123"/>
    <cellStyle name="RubiconDownAttributeLabels 2 8 5" xfId="12229"/>
    <cellStyle name="RubiconDownAttributeLabels 2 8 6" xfId="14081"/>
    <cellStyle name="RubiconDownAttributeLabels 2 9" xfId="3786"/>
    <cellStyle name="RubiconDownAttributeLabels 2 9 2" xfId="4979"/>
    <cellStyle name="RubiconDownAttributeLabels 2 9 2 2" xfId="12232"/>
    <cellStyle name="RubiconDownAttributeLabels 2 9 3" xfId="12231"/>
    <cellStyle name="RubiconDownAttributeLabels 2 9 4" xfId="17253"/>
    <cellStyle name="RubiconDownAttributeLabels 2 9 5" xfId="17389"/>
    <cellStyle name="RubiconDownAttributeLabels 3" xfId="4440"/>
    <cellStyle name="RubiconDownAttributeLabels 3 10" xfId="15536"/>
    <cellStyle name="RubiconDownAttributeLabels 3 2" xfId="4867"/>
    <cellStyle name="RubiconDownAttributeLabels 3 2 2" xfId="5052"/>
    <cellStyle name="RubiconDownAttributeLabels 3 2 2 2" xfId="12235"/>
    <cellStyle name="RubiconDownAttributeLabels 3 2 3" xfId="9507"/>
    <cellStyle name="RubiconDownAttributeLabels 3 2 4" xfId="5552"/>
    <cellStyle name="RubiconDownAttributeLabels 3 2 5" xfId="12234"/>
    <cellStyle name="RubiconDownAttributeLabels 3 2 6" xfId="15508"/>
    <cellStyle name="RubiconDownAttributeLabels 3 3" xfId="3854"/>
    <cellStyle name="RubiconDownAttributeLabels 3 3 2" xfId="5002"/>
    <cellStyle name="RubiconDownAttributeLabels 3 3 2 2" xfId="12237"/>
    <cellStyle name="RubiconDownAttributeLabels 3 3 3" xfId="9557"/>
    <cellStyle name="RubiconDownAttributeLabels 3 3 4" xfId="6579"/>
    <cellStyle name="RubiconDownAttributeLabels 3 3 5" xfId="12236"/>
    <cellStyle name="RubiconDownAttributeLabels 3 3 6" xfId="17349"/>
    <cellStyle name="RubiconDownAttributeLabels 3 4" xfId="4891"/>
    <cellStyle name="RubiconDownAttributeLabels 3 4 2" xfId="5068"/>
    <cellStyle name="RubiconDownAttributeLabels 3 4 2 2" xfId="12239"/>
    <cellStyle name="RubiconDownAttributeLabels 3 4 3" xfId="9479"/>
    <cellStyle name="RubiconDownAttributeLabels 3 4 4" xfId="6552"/>
    <cellStyle name="RubiconDownAttributeLabels 3 4 5" xfId="12238"/>
    <cellStyle name="RubiconDownAttributeLabels 3 4 6" xfId="15404"/>
    <cellStyle name="RubiconDownAttributeLabels 3 5" xfId="3781"/>
    <cellStyle name="RubiconDownAttributeLabels 3 5 2" xfId="4977"/>
    <cellStyle name="RubiconDownAttributeLabels 3 5 2 2" xfId="12241"/>
    <cellStyle name="RubiconDownAttributeLabels 3 5 3" xfId="12240"/>
    <cellStyle name="RubiconDownAttributeLabels 3 6" xfId="3748"/>
    <cellStyle name="RubiconDownAttributeLabels 3 6 2" xfId="12242"/>
    <cellStyle name="RubiconDownAttributeLabels 3 7" xfId="9413"/>
    <cellStyle name="RubiconDownAttributeLabels 3 8" xfId="9396"/>
    <cellStyle name="RubiconDownAttributeLabels 3 9" xfId="12233"/>
    <cellStyle name="RubiconDownAttributeLabels 4" xfId="4330"/>
    <cellStyle name="RubiconDownAttributeLabels 4 10" xfId="15496"/>
    <cellStyle name="RubiconDownAttributeLabels 4 2" xfId="4859"/>
    <cellStyle name="RubiconDownAttributeLabels 4 2 2" xfId="5045"/>
    <cellStyle name="RubiconDownAttributeLabels 4 2 2 2" xfId="12245"/>
    <cellStyle name="RubiconDownAttributeLabels 4 2 3" xfId="9502"/>
    <cellStyle name="RubiconDownAttributeLabels 4 2 4" xfId="6444"/>
    <cellStyle name="RubiconDownAttributeLabels 4 2 5" xfId="12244"/>
    <cellStyle name="RubiconDownAttributeLabels 4 2 6" xfId="15391"/>
    <cellStyle name="RubiconDownAttributeLabels 4 3" xfId="3768"/>
    <cellStyle name="RubiconDownAttributeLabels 4 3 2" xfId="4972"/>
    <cellStyle name="RubiconDownAttributeLabels 4 3 2 2" xfId="12247"/>
    <cellStyle name="RubiconDownAttributeLabels 4 3 3" xfId="9553"/>
    <cellStyle name="RubiconDownAttributeLabels 4 3 4" xfId="9567"/>
    <cellStyle name="RubiconDownAttributeLabels 4 3 5" xfId="12246"/>
    <cellStyle name="RubiconDownAttributeLabels 4 3 6" xfId="17345"/>
    <cellStyle name="RubiconDownAttributeLabels 4 4" xfId="3828"/>
    <cellStyle name="RubiconDownAttributeLabels 4 4 2" xfId="4990"/>
    <cellStyle name="RubiconDownAttributeLabels 4 4 2 2" xfId="12249"/>
    <cellStyle name="RubiconDownAttributeLabels 4 4 3" xfId="9594"/>
    <cellStyle name="RubiconDownAttributeLabels 4 4 4" xfId="9608"/>
    <cellStyle name="RubiconDownAttributeLabels 4 4 5" xfId="12248"/>
    <cellStyle name="RubiconDownAttributeLabels 4 4 6" xfId="17376"/>
    <cellStyle name="RubiconDownAttributeLabels 4 5" xfId="4076"/>
    <cellStyle name="RubiconDownAttributeLabels 4 5 2" xfId="5025"/>
    <cellStyle name="RubiconDownAttributeLabels 4 5 2 2" xfId="12251"/>
    <cellStyle name="RubiconDownAttributeLabels 4 5 3" xfId="12250"/>
    <cellStyle name="RubiconDownAttributeLabels 4 6" xfId="4002"/>
    <cellStyle name="RubiconDownAttributeLabels 4 6 2" xfId="12252"/>
    <cellStyle name="RubiconDownAttributeLabels 4 7" xfId="9408"/>
    <cellStyle name="RubiconDownAttributeLabels 4 8" xfId="9575"/>
    <cellStyle name="RubiconDownAttributeLabels 4 9" xfId="12243"/>
    <cellStyle name="RubiconDownAttributeLabels 5" xfId="4305"/>
    <cellStyle name="RubiconDownAttributeLabels 5 10" xfId="15492"/>
    <cellStyle name="RubiconDownAttributeLabels 5 2" xfId="4856"/>
    <cellStyle name="RubiconDownAttributeLabels 5 2 2" xfId="5044"/>
    <cellStyle name="RubiconDownAttributeLabels 5 2 2 2" xfId="12255"/>
    <cellStyle name="RubiconDownAttributeLabels 5 2 3" xfId="9501"/>
    <cellStyle name="RubiconDownAttributeLabels 5 2 4" xfId="6574"/>
    <cellStyle name="RubiconDownAttributeLabels 5 2 5" xfId="12254"/>
    <cellStyle name="RubiconDownAttributeLabels 5 2 6" xfId="15390"/>
    <cellStyle name="RubiconDownAttributeLabels 5 3" xfId="3767"/>
    <cellStyle name="RubiconDownAttributeLabels 5 3 2" xfId="4971"/>
    <cellStyle name="RubiconDownAttributeLabels 5 3 2 2" xfId="12257"/>
    <cellStyle name="RubiconDownAttributeLabels 5 3 3" xfId="9552"/>
    <cellStyle name="RubiconDownAttributeLabels 5 3 4" xfId="6571"/>
    <cellStyle name="RubiconDownAttributeLabels 5 3 5" xfId="12256"/>
    <cellStyle name="RubiconDownAttributeLabels 5 3 6" xfId="17344"/>
    <cellStyle name="RubiconDownAttributeLabels 5 4" xfId="3830"/>
    <cellStyle name="RubiconDownAttributeLabels 5 4 2" xfId="4991"/>
    <cellStyle name="RubiconDownAttributeLabels 5 4 2 2" xfId="12259"/>
    <cellStyle name="RubiconDownAttributeLabels 5 4 3" xfId="9597"/>
    <cellStyle name="RubiconDownAttributeLabels 5 4 4" xfId="9611"/>
    <cellStyle name="RubiconDownAttributeLabels 5 4 5" xfId="12258"/>
    <cellStyle name="RubiconDownAttributeLabels 5 4 6" xfId="17379"/>
    <cellStyle name="RubiconDownAttributeLabels 5 5" xfId="4023"/>
    <cellStyle name="RubiconDownAttributeLabels 5 5 2" xfId="5018"/>
    <cellStyle name="RubiconDownAttributeLabels 5 5 2 2" xfId="12261"/>
    <cellStyle name="RubiconDownAttributeLabels 5 5 3" xfId="12260"/>
    <cellStyle name="RubiconDownAttributeLabels 5 6" xfId="3869"/>
    <cellStyle name="RubiconDownAttributeLabels 5 6 2" xfId="12262"/>
    <cellStyle name="RubiconDownAttributeLabels 5 7" xfId="9407"/>
    <cellStyle name="RubiconDownAttributeLabels 5 8" xfId="9468"/>
    <cellStyle name="RubiconDownAttributeLabels 5 9" xfId="12253"/>
    <cellStyle name="RubiconDownAttributeLabels 6" xfId="4240"/>
    <cellStyle name="RubiconDownAttributeLabels 6 10" xfId="15549"/>
    <cellStyle name="RubiconDownAttributeLabels 6 2" xfId="4847"/>
    <cellStyle name="RubiconDownAttributeLabels 6 2 2" xfId="5035"/>
    <cellStyle name="RubiconDownAttributeLabels 6 2 2 2" xfId="12265"/>
    <cellStyle name="RubiconDownAttributeLabels 6 2 3" xfId="9494"/>
    <cellStyle name="RubiconDownAttributeLabels 6 2 4" xfId="6529"/>
    <cellStyle name="RubiconDownAttributeLabels 6 2 5" xfId="12264"/>
    <cellStyle name="RubiconDownAttributeLabels 6 2 6" xfId="15394"/>
    <cellStyle name="RubiconDownAttributeLabels 6 3" xfId="4892"/>
    <cellStyle name="RubiconDownAttributeLabels 6 3 2" xfId="5069"/>
    <cellStyle name="RubiconDownAttributeLabels 6 3 2 2" xfId="12267"/>
    <cellStyle name="RubiconDownAttributeLabels 6 3 3" xfId="9462"/>
    <cellStyle name="RubiconDownAttributeLabels 6 3 4" xfId="6446"/>
    <cellStyle name="RubiconDownAttributeLabels 6 3 5" xfId="12266"/>
    <cellStyle name="RubiconDownAttributeLabels 6 3 6" xfId="15475"/>
    <cellStyle name="RubiconDownAttributeLabels 6 4" xfId="3777"/>
    <cellStyle name="RubiconDownAttributeLabels 6 4 2" xfId="4975"/>
    <cellStyle name="RubiconDownAttributeLabels 6 4 2 2" xfId="12269"/>
    <cellStyle name="RubiconDownAttributeLabels 6 4 3" xfId="9465"/>
    <cellStyle name="RubiconDownAttributeLabels 6 4 4" xfId="6443"/>
    <cellStyle name="RubiconDownAttributeLabels 6 4 5" xfId="12268"/>
    <cellStyle name="RubiconDownAttributeLabels 6 4 6" xfId="15477"/>
    <cellStyle name="RubiconDownAttributeLabels 6 5" xfId="3871"/>
    <cellStyle name="RubiconDownAttributeLabels 6 5 2" xfId="5010"/>
    <cellStyle name="RubiconDownAttributeLabels 6 5 2 2" xfId="12271"/>
    <cellStyle name="RubiconDownAttributeLabels 6 5 3" xfId="12270"/>
    <cellStyle name="RubiconDownAttributeLabels 6 6" xfId="4084"/>
    <cellStyle name="RubiconDownAttributeLabels 6 6 2" xfId="12272"/>
    <cellStyle name="RubiconDownAttributeLabels 6 7" xfId="9399"/>
    <cellStyle name="RubiconDownAttributeLabels 6 8" xfId="9510"/>
    <cellStyle name="RubiconDownAttributeLabels 6 9" xfId="12263"/>
    <cellStyle name="RubiconDownAttributeLabels 7" xfId="4096"/>
    <cellStyle name="RubiconDownAttributeLabels 7 2" xfId="5027"/>
    <cellStyle name="RubiconDownAttributeLabels 7 2 2" xfId="9539"/>
    <cellStyle name="RubiconDownAttributeLabels 7 2 3" xfId="9422"/>
    <cellStyle name="RubiconDownAttributeLabels 7 2 4" xfId="12274"/>
    <cellStyle name="RubiconDownAttributeLabels 7 2 5" xfId="17332"/>
    <cellStyle name="RubiconDownAttributeLabels 7 3" xfId="9183"/>
    <cellStyle name="RubiconDownAttributeLabels 7 3 2" xfId="9588"/>
    <cellStyle name="RubiconDownAttributeLabels 7 3 3" xfId="6515"/>
    <cellStyle name="RubiconDownAttributeLabels 7 3 4" xfId="17370"/>
    <cellStyle name="RubiconDownAttributeLabels 7 4" xfId="6951"/>
    <cellStyle name="RubiconDownAttributeLabels 7 4 2" xfId="9457"/>
    <cellStyle name="RubiconDownAttributeLabels 7 4 3" xfId="6532"/>
    <cellStyle name="RubiconDownAttributeLabels 7 4 4" xfId="15525"/>
    <cellStyle name="RubiconDownAttributeLabels 7 5" xfId="9442"/>
    <cellStyle name="RubiconDownAttributeLabels 7 6" xfId="9443"/>
    <cellStyle name="RubiconDownAttributeLabels 7 7" xfId="12273"/>
    <cellStyle name="RubiconDownAttributeLabels 7 8" xfId="15456"/>
    <cellStyle name="RubiconDownAttributeLabels 8" xfId="4834"/>
    <cellStyle name="RubiconDownAttributeLabels 8 2" xfId="5032"/>
    <cellStyle name="RubiconDownAttributeLabels 8 2 2" xfId="12276"/>
    <cellStyle name="RubiconDownAttributeLabels 8 3" xfId="9489"/>
    <cellStyle name="RubiconDownAttributeLabels 8 4" xfId="6547"/>
    <cellStyle name="RubiconDownAttributeLabels 8 5" xfId="12275"/>
    <cellStyle name="RubiconDownAttributeLabels 8 6" xfId="14080"/>
    <cellStyle name="RubiconDownAttributeLabels 9" xfId="4067"/>
    <cellStyle name="RubiconDownAttributeLabels 9 2" xfId="5023"/>
    <cellStyle name="RubiconDownAttributeLabels 9 2 2" xfId="12278"/>
    <cellStyle name="RubiconDownAttributeLabels 9 3" xfId="9453"/>
    <cellStyle name="RubiconDownAttributeLabels 9 4" xfId="6564"/>
    <cellStyle name="RubiconDownAttributeLabels 9 5" xfId="12277"/>
    <cellStyle name="RubiconDownAttributeLabels 9 6" xfId="15483"/>
    <cellStyle name="RubiconDownLabels" xfId="1977"/>
    <cellStyle name="RubiconDownLabels 10" xfId="6969"/>
    <cellStyle name="RubiconDownLabels 11" xfId="12279"/>
    <cellStyle name="RubiconDownLabels 11 2" xfId="17181"/>
    <cellStyle name="RubiconDownLabels 2" xfId="4219"/>
    <cellStyle name="RubiconDownLabels 2 10" xfId="12280"/>
    <cellStyle name="RubiconDownLabels 2 10 2" xfId="17280"/>
    <cellStyle name="RubiconDownLabels 2 2" xfId="4559"/>
    <cellStyle name="RubiconDownLabels 2 2 2" xfId="8059"/>
    <cellStyle name="RubiconDownLabels 2 2 3" xfId="8803"/>
    <cellStyle name="RubiconDownLabels 2 2 4" xfId="7284"/>
    <cellStyle name="RubiconDownLabels 2 2 5" xfId="12281"/>
    <cellStyle name="RubiconDownLabels 2 3" xfId="4688"/>
    <cellStyle name="RubiconDownLabels 2 3 2" xfId="8174"/>
    <cellStyle name="RubiconDownLabels 2 3 3" xfId="8920"/>
    <cellStyle name="RubiconDownLabels 2 3 4" xfId="7346"/>
    <cellStyle name="RubiconDownLabels 2 3 5" xfId="12282"/>
    <cellStyle name="RubiconDownLabels 2 4" xfId="4806"/>
    <cellStyle name="RubiconDownLabels 2 4 2" xfId="8287"/>
    <cellStyle name="RubiconDownLabels 2 4 3" xfId="9033"/>
    <cellStyle name="RubiconDownLabels 2 4 4" xfId="7317"/>
    <cellStyle name="RubiconDownLabels 2 4 5" xfId="12283"/>
    <cellStyle name="RubiconDownLabels 2 5" xfId="4292"/>
    <cellStyle name="RubiconDownLabels 2 5 2" xfId="7798"/>
    <cellStyle name="RubiconDownLabels 2 5 3" xfId="8542"/>
    <cellStyle name="RubiconDownLabels 2 5 4" xfId="7599"/>
    <cellStyle name="RubiconDownLabels 2 5 5" xfId="12284"/>
    <cellStyle name="RubiconDownLabels 2 6" xfId="6594"/>
    <cellStyle name="RubiconDownLabels 2 6 2" xfId="8309"/>
    <cellStyle name="RubiconDownLabels 2 6 3" xfId="9062"/>
    <cellStyle name="RubiconDownLabels 2 6 4" xfId="7037"/>
    <cellStyle name="RubiconDownLabels 2 7" xfId="7734"/>
    <cellStyle name="RubiconDownLabels 2 8" xfId="7147"/>
    <cellStyle name="RubiconDownLabels 2 9" xfId="7228"/>
    <cellStyle name="RubiconDownLabels 3" xfId="4441"/>
    <cellStyle name="RubiconDownLabels 3 2" xfId="7941"/>
    <cellStyle name="RubiconDownLabels 3 3" xfId="8685"/>
    <cellStyle name="RubiconDownLabels 3 4" xfId="7452"/>
    <cellStyle name="RubiconDownLabels 3 5" xfId="12285"/>
    <cellStyle name="RubiconDownLabels 4" xfId="4333"/>
    <cellStyle name="RubiconDownLabels 4 2" xfId="7837"/>
    <cellStyle name="RubiconDownLabels 4 3" xfId="8581"/>
    <cellStyle name="RubiconDownLabels 4 4" xfId="9327"/>
    <cellStyle name="RubiconDownLabels 4 5" xfId="12286"/>
    <cellStyle name="RubiconDownLabels 5" xfId="4260"/>
    <cellStyle name="RubiconDownLabels 5 2" xfId="7770"/>
    <cellStyle name="RubiconDownLabels 5 3" xfId="8514"/>
    <cellStyle name="RubiconDownLabels 5 4" xfId="6930"/>
    <cellStyle name="RubiconDownLabels 5 5" xfId="12287"/>
    <cellStyle name="RubiconDownLabels 6" xfId="4415"/>
    <cellStyle name="RubiconDownLabels 6 2" xfId="7918"/>
    <cellStyle name="RubiconDownLabels 6 3" xfId="8662"/>
    <cellStyle name="RubiconDownLabels 6 4" xfId="7024"/>
    <cellStyle name="RubiconDownLabels 6 5" xfId="12288"/>
    <cellStyle name="RubiconDownLabels 7" xfId="6678"/>
    <cellStyle name="RubiconDownLabels 7 2" xfId="8389"/>
    <cellStyle name="RubiconDownLabels 7 3" xfId="9142"/>
    <cellStyle name="RubiconDownLabels 7 4" xfId="7000"/>
    <cellStyle name="RubiconDownLabels 8" xfId="7615"/>
    <cellStyle name="RubiconDownLabels 9" xfId="6893"/>
    <cellStyle name="RubiconTableTitle" xfId="1978"/>
    <cellStyle name="RubiconTableTitle 2" xfId="12289"/>
    <cellStyle name="RubiconTitle" xfId="1979"/>
    <cellStyle name="RubiconTitle 2" xfId="12290"/>
    <cellStyle name="SBZero" xfId="3496"/>
    <cellStyle name="SBZero 2" xfId="12291"/>
    <cellStyle name="Schlecht 2" xfId="3657"/>
    <cellStyle name="Schlecht 2 2" xfId="12292"/>
    <cellStyle name="Section_End" xfId="1980"/>
    <cellStyle name="Sheet Done" xfId="1981"/>
    <cellStyle name="Sheet Done 2" xfId="12293"/>
    <cellStyle name="Small" xfId="1982"/>
    <cellStyle name="Small 2" xfId="12294"/>
    <cellStyle name="Source" xfId="608"/>
    <cellStyle name="Source 2" xfId="609"/>
    <cellStyle name="Source 2 2" xfId="610"/>
    <cellStyle name="Source 2 2 2" xfId="12297"/>
    <cellStyle name="Source 2 3" xfId="12296"/>
    <cellStyle name="Source 3" xfId="611"/>
    <cellStyle name="Source 3 2" xfId="12298"/>
    <cellStyle name="Source 4" xfId="12295"/>
    <cellStyle name="SPOTS" xfId="1983"/>
    <cellStyle name="SPOTS 2" xfId="12299"/>
    <cellStyle name="Standard 2" xfId="3658"/>
    <cellStyle name="Standard 2 2" xfId="12300"/>
    <cellStyle name="Standard_Anpassen der Amortisation" xfId="1984"/>
    <cellStyle name="Stil 1" xfId="3659"/>
    <cellStyle name="Stil 1 2" xfId="12301"/>
    <cellStyle name="Style 1" xfId="612"/>
    <cellStyle name="Style 1 2" xfId="613"/>
    <cellStyle name="Style 1 2 2" xfId="614"/>
    <cellStyle name="Style 1 2 2 2" xfId="3599"/>
    <cellStyle name="Style 1 2 2 2 2" xfId="12305"/>
    <cellStyle name="Style 1 2 2 3" xfId="1987"/>
    <cellStyle name="Style 1 2 2 3 2" xfId="12306"/>
    <cellStyle name="Style 1 2 2 4" xfId="12304"/>
    <cellStyle name="Style 1 2 3" xfId="3598"/>
    <cellStyle name="Style 1 2 3 2" xfId="12307"/>
    <cellStyle name="Style 1 2 4" xfId="1986"/>
    <cellStyle name="Style 1 2 4 2" xfId="12308"/>
    <cellStyle name="Style 1 2 5" xfId="12303"/>
    <cellStyle name="Style 1 3" xfId="615"/>
    <cellStyle name="Style 1 3 2" xfId="1989"/>
    <cellStyle name="Style 1 3 2 2" xfId="12310"/>
    <cellStyle name="Style 1 3 3" xfId="3600"/>
    <cellStyle name="Style 1 3 3 2" xfId="12311"/>
    <cellStyle name="Style 1 3 4" xfId="1988"/>
    <cellStyle name="Style 1 3 4 2" xfId="12312"/>
    <cellStyle name="Style 1 3 5" xfId="12309"/>
    <cellStyle name="Style 1 4" xfId="1990"/>
    <cellStyle name="Style 1 4 2" xfId="12313"/>
    <cellStyle name="Style 1 5" xfId="1991"/>
    <cellStyle name="Style 1 5 2" xfId="12314"/>
    <cellStyle name="Style 1 6" xfId="3597"/>
    <cellStyle name="Style 1 6 2" xfId="12315"/>
    <cellStyle name="Style 1 7" xfId="1985"/>
    <cellStyle name="Style 1 7 2" xfId="12316"/>
    <cellStyle name="Style 1 8" xfId="12302"/>
    <cellStyle name="Style 1_1" xfId="1992"/>
    <cellStyle name="Style 2" xfId="616"/>
    <cellStyle name="Style 2 2" xfId="12317"/>
    <cellStyle name="Sub totals" xfId="1993"/>
    <cellStyle name="Sub totals 2" xfId="4237"/>
    <cellStyle name="Sub totals 2 2" xfId="4576"/>
    <cellStyle name="Sub totals 2 2 2" xfId="8075"/>
    <cellStyle name="Sub totals 2 2 3" xfId="8819"/>
    <cellStyle name="Sub totals 2 2 4" xfId="7566"/>
    <cellStyle name="Sub totals 2 2 5" xfId="12320"/>
    <cellStyle name="Sub totals 2 3" xfId="4705"/>
    <cellStyle name="Sub totals 2 3 2" xfId="8190"/>
    <cellStyle name="Sub totals 2 3 3" xfId="8936"/>
    <cellStyle name="Sub totals 2 3 4" xfId="7336"/>
    <cellStyle name="Sub totals 2 3 5" xfId="12321"/>
    <cellStyle name="Sub totals 2 4" xfId="4823"/>
    <cellStyle name="Sub totals 2 4 2" xfId="8303"/>
    <cellStyle name="Sub totals 2 4 3" xfId="9049"/>
    <cellStyle name="Sub totals 2 4 4" xfId="7526"/>
    <cellStyle name="Sub totals 2 4 5" xfId="12322"/>
    <cellStyle name="Sub totals 2 5" xfId="4312"/>
    <cellStyle name="Sub totals 2 5 2" xfId="7817"/>
    <cellStyle name="Sub totals 2 5 3" xfId="8561"/>
    <cellStyle name="Sub totals 2 5 4" xfId="9326"/>
    <cellStyle name="Sub totals 2 5 5" xfId="12323"/>
    <cellStyle name="Sub totals 2 6" xfId="7750"/>
    <cellStyle name="Sub totals 2 7" xfId="7132"/>
    <cellStyle name="Sub totals 2 8" xfId="7216"/>
    <cellStyle name="Sub totals 2 9" xfId="12319"/>
    <cellStyle name="Sub totals 3" xfId="6677"/>
    <cellStyle name="Sub totals 3 2" xfId="8388"/>
    <cellStyle name="Sub totals 3 3" xfId="9141"/>
    <cellStyle name="Sub totals 3 4" xfId="9348"/>
    <cellStyle name="Sub totals 4" xfId="12318"/>
    <cellStyle name="Sub totals 4 2" xfId="17248"/>
    <cellStyle name="Subtotal (line)" xfId="1994"/>
    <cellStyle name="Subtotal (line) 10" xfId="6968"/>
    <cellStyle name="Subtotal (line) 11" xfId="12324"/>
    <cellStyle name="Subtotal (line) 11 2" xfId="17185"/>
    <cellStyle name="Subtotal (line) 2" xfId="4220"/>
    <cellStyle name="Subtotal (line) 2 10" xfId="12325"/>
    <cellStyle name="Subtotal (line) 2 10 2" xfId="17281"/>
    <cellStyle name="Subtotal (line) 2 2" xfId="4560"/>
    <cellStyle name="Subtotal (line) 2 2 2" xfId="8060"/>
    <cellStyle name="Subtotal (line) 2 2 3" xfId="8804"/>
    <cellStyle name="Subtotal (line) 2 2 4" xfId="7569"/>
    <cellStyle name="Subtotal (line) 2 2 5" xfId="12326"/>
    <cellStyle name="Subtotal (line) 2 3" xfId="4689"/>
    <cellStyle name="Subtotal (line) 2 3 2" xfId="8175"/>
    <cellStyle name="Subtotal (line) 2 3 3" xfId="8921"/>
    <cellStyle name="Subtotal (line) 2 3 4" xfId="7345"/>
    <cellStyle name="Subtotal (line) 2 3 5" xfId="12327"/>
    <cellStyle name="Subtotal (line) 2 4" xfId="4807"/>
    <cellStyle name="Subtotal (line) 2 4 2" xfId="8288"/>
    <cellStyle name="Subtotal (line) 2 4 3" xfId="9034"/>
    <cellStyle name="Subtotal (line) 2 4 4" xfId="7527"/>
    <cellStyle name="Subtotal (line) 2 4 5" xfId="12328"/>
    <cellStyle name="Subtotal (line) 2 5" xfId="4293"/>
    <cellStyle name="Subtotal (line) 2 5 2" xfId="7799"/>
    <cellStyle name="Subtotal (line) 2 5 3" xfId="8543"/>
    <cellStyle name="Subtotal (line) 2 5 4" xfId="6903"/>
    <cellStyle name="Subtotal (line) 2 5 5" xfId="12329"/>
    <cellStyle name="Subtotal (line) 2 6" xfId="6593"/>
    <cellStyle name="Subtotal (line) 2 6 2" xfId="8308"/>
    <cellStyle name="Subtotal (line) 2 6 3" xfId="9061"/>
    <cellStyle name="Subtotal (line) 2 6 4" xfId="7108"/>
    <cellStyle name="Subtotal (line) 2 7" xfId="7735"/>
    <cellStyle name="Subtotal (line) 2 8" xfId="7146"/>
    <cellStyle name="Subtotal (line) 2 9" xfId="7227"/>
    <cellStyle name="Subtotal (line) 3" xfId="4442"/>
    <cellStyle name="Subtotal (line) 3 2" xfId="7942"/>
    <cellStyle name="Subtotal (line) 3 3" xfId="8686"/>
    <cellStyle name="Subtotal (line) 3 4" xfId="7593"/>
    <cellStyle name="Subtotal (line) 3 5" xfId="12330"/>
    <cellStyle name="Subtotal (line) 4" xfId="4242"/>
    <cellStyle name="Subtotal (line) 4 2" xfId="7754"/>
    <cellStyle name="Subtotal (line) 4 3" xfId="6885"/>
    <cellStyle name="Subtotal (line) 4 4" xfId="7194"/>
    <cellStyle name="Subtotal (line) 4 5" xfId="12331"/>
    <cellStyle name="Subtotal (line) 5" xfId="4380"/>
    <cellStyle name="Subtotal (line) 5 2" xfId="7884"/>
    <cellStyle name="Subtotal (line) 5 3" xfId="8628"/>
    <cellStyle name="Subtotal (line) 5 4" xfId="9331"/>
    <cellStyle name="Subtotal (line) 5 5" xfId="12332"/>
    <cellStyle name="Subtotal (line) 6" xfId="4275"/>
    <cellStyle name="Subtotal (line) 6 2" xfId="7781"/>
    <cellStyle name="Subtotal (line) 6 3" xfId="8525"/>
    <cellStyle name="Subtotal (line) 6 4" xfId="9082"/>
    <cellStyle name="Subtotal (line) 6 5" xfId="12333"/>
    <cellStyle name="Subtotal (line) 7" xfId="6676"/>
    <cellStyle name="Subtotal (line) 7 2" xfId="8387"/>
    <cellStyle name="Subtotal (line) 7 3" xfId="9140"/>
    <cellStyle name="Subtotal (line) 7 4" xfId="6994"/>
    <cellStyle name="Subtotal (line) 8" xfId="7616"/>
    <cellStyle name="Subtotal (line) 9" xfId="7089"/>
    <cellStyle name="sum" xfId="3497"/>
    <cellStyle name="sum 2" xfId="4238"/>
    <cellStyle name="sum 2 2" xfId="4577"/>
    <cellStyle name="sum 2 2 2" xfId="8076"/>
    <cellStyle name="sum 2 2 3" xfId="8820"/>
    <cellStyle name="sum 2 2 4" xfId="7565"/>
    <cellStyle name="sum 2 2 5" xfId="12336"/>
    <cellStyle name="sum 2 3" xfId="4706"/>
    <cellStyle name="sum 2 3 2" xfId="8191"/>
    <cellStyle name="sum 2 3 3" xfId="8937"/>
    <cellStyle name="sum 2 3 4" xfId="7335"/>
    <cellStyle name="sum 2 3 5" xfId="12337"/>
    <cellStyle name="sum 2 4" xfId="4824"/>
    <cellStyle name="sum 2 4 2" xfId="8304"/>
    <cellStyle name="sum 2 4 3" xfId="9050"/>
    <cellStyle name="sum 2 4 4" xfId="7072"/>
    <cellStyle name="sum 2 4 5" xfId="12338"/>
    <cellStyle name="sum 2 5" xfId="4253"/>
    <cellStyle name="sum 2 5 2" xfId="7764"/>
    <cellStyle name="sum 2 5 3" xfId="8508"/>
    <cellStyle name="sum 2 5 4" xfId="7213"/>
    <cellStyle name="sum 2 5 5" xfId="12339"/>
    <cellStyle name="sum 2 6" xfId="7751"/>
    <cellStyle name="sum 2 7" xfId="7131"/>
    <cellStyle name="sum 2 8" xfId="7484"/>
    <cellStyle name="sum 2 9" xfId="12335"/>
    <cellStyle name="sum 3" xfId="6647"/>
    <cellStyle name="sum 3 2" xfId="8358"/>
    <cellStyle name="sum 3 3" xfId="9111"/>
    <cellStyle name="sum 3 4" xfId="6996"/>
    <cellStyle name="sum 4" xfId="12334"/>
    <cellStyle name="sum 4 2" xfId="17249"/>
    <cellStyle name="table" xfId="617"/>
    <cellStyle name="table 2" xfId="618"/>
    <cellStyle name="table 2 2" xfId="619"/>
    <cellStyle name="table 2 2 2" xfId="12342"/>
    <cellStyle name="table 2 3" xfId="12341"/>
    <cellStyle name="table 3" xfId="620"/>
    <cellStyle name="table 3 2" xfId="12343"/>
    <cellStyle name="table 4" xfId="12340"/>
    <cellStyle name="Text" xfId="1995"/>
    <cellStyle name="Text 2" xfId="12344"/>
    <cellStyle name="Thousands" xfId="1996"/>
    <cellStyle name="Thousands 2" xfId="12345"/>
    <cellStyle name="Time-minutes" xfId="3498"/>
    <cellStyle name="Time-minutes 2" xfId="12346"/>
    <cellStyle name="Time-seconds" xfId="3499"/>
    <cellStyle name="Time-seconds 2" xfId="12347"/>
    <cellStyle name="Title" xfId="685" builtinId="15" customBuiltin="1"/>
    <cellStyle name="Title 1" xfId="1997"/>
    <cellStyle name="Title 1 2" xfId="12349"/>
    <cellStyle name="Title 10" xfId="3500"/>
    <cellStyle name="Title 10 2" xfId="12350"/>
    <cellStyle name="Title 11" xfId="3501"/>
    <cellStyle name="Title 11 2" xfId="12351"/>
    <cellStyle name="Title 12" xfId="3502"/>
    <cellStyle name="Title 12 2" xfId="12352"/>
    <cellStyle name="Title 13" xfId="3503"/>
    <cellStyle name="Title 13 2" xfId="12353"/>
    <cellStyle name="Title 14" xfId="3504"/>
    <cellStyle name="Title 14 2" xfId="12354"/>
    <cellStyle name="Title 15" xfId="3505"/>
    <cellStyle name="Title 15 2" xfId="12355"/>
    <cellStyle name="Title 16" xfId="12356"/>
    <cellStyle name="Title 16 2" xfId="17260"/>
    <cellStyle name="Title 17" xfId="12348"/>
    <cellStyle name="Title 2" xfId="621"/>
    <cellStyle name="Title 2 2" xfId="737"/>
    <cellStyle name="Title 2 2 2" xfId="3601"/>
    <cellStyle name="Title 2 2 2 2" xfId="12359"/>
    <cellStyle name="Title 2 2 3" xfId="12358"/>
    <cellStyle name="Title 2 3" xfId="1998"/>
    <cellStyle name="Title 2 3 2" xfId="12360"/>
    <cellStyle name="Title 2 4" xfId="12357"/>
    <cellStyle name="Title 3" xfId="1999"/>
    <cellStyle name="Title 3 2" xfId="12361"/>
    <cellStyle name="Title 4" xfId="2000"/>
    <cellStyle name="Title 4 2" xfId="12362"/>
    <cellStyle name="Title 5" xfId="3506"/>
    <cellStyle name="Title 5 2" xfId="12363"/>
    <cellStyle name="Title 6" xfId="3507"/>
    <cellStyle name="Title 6 2" xfId="12364"/>
    <cellStyle name="Title 7" xfId="3508"/>
    <cellStyle name="Title 7 2" xfId="12365"/>
    <cellStyle name="Title 8" xfId="3509"/>
    <cellStyle name="Title 8 2" xfId="12366"/>
    <cellStyle name="Title 9" xfId="3510"/>
    <cellStyle name="Title 9 2" xfId="12367"/>
    <cellStyle name="Titles" xfId="3511"/>
    <cellStyle name="Titles 2" xfId="12368"/>
    <cellStyle name="Titulo" xfId="2001"/>
    <cellStyle name="Titulo 2" xfId="12369"/>
    <cellStyle name="To" xfId="2002"/>
    <cellStyle name="To 2" xfId="12370"/>
    <cellStyle name="Total" xfId="701" builtinId="25" customBuiltin="1"/>
    <cellStyle name="Total (line)" xfId="2003"/>
    <cellStyle name="Total (line) 10" xfId="7082"/>
    <cellStyle name="Total (line) 11" xfId="12372"/>
    <cellStyle name="Total (line) 11 2" xfId="17187"/>
    <cellStyle name="Total (line) 2" xfId="4222"/>
    <cellStyle name="Total (line) 2 10" xfId="12373"/>
    <cellStyle name="Total (line) 2 10 2" xfId="17282"/>
    <cellStyle name="Total (line) 2 2" xfId="4561"/>
    <cellStyle name="Total (line) 2 2 2" xfId="8061"/>
    <cellStyle name="Total (line) 2 2 3" xfId="8805"/>
    <cellStyle name="Total (line) 2 2 4" xfId="7393"/>
    <cellStyle name="Total (line) 2 2 5" xfId="12374"/>
    <cellStyle name="Total (line) 2 3" xfId="4690"/>
    <cellStyle name="Total (line) 2 3 2" xfId="8176"/>
    <cellStyle name="Total (line) 2 3 3" xfId="8922"/>
    <cellStyle name="Total (line) 2 3 4" xfId="7541"/>
    <cellStyle name="Total (line) 2 3 5" xfId="12375"/>
    <cellStyle name="Total (line) 2 4" xfId="4808"/>
    <cellStyle name="Total (line) 2 4 2" xfId="8289"/>
    <cellStyle name="Total (line) 2 4 3" xfId="9035"/>
    <cellStyle name="Total (line) 2 4 4" xfId="6998"/>
    <cellStyle name="Total (line) 2 4 5" xfId="12376"/>
    <cellStyle name="Total (line) 2 5" xfId="4354"/>
    <cellStyle name="Total (line) 2 5 2" xfId="7858"/>
    <cellStyle name="Total (line) 2 5 3" xfId="8602"/>
    <cellStyle name="Total (line) 2 5 4" xfId="9239"/>
    <cellStyle name="Total (line) 2 5 5" xfId="12377"/>
    <cellStyle name="Total (line) 2 6" xfId="6849"/>
    <cellStyle name="Total (line) 2 6 2" xfId="8484"/>
    <cellStyle name="Total (line) 2 6 3" xfId="9207"/>
    <cellStyle name="Total (line) 2 6 4" xfId="6977"/>
    <cellStyle name="Total (line) 2 7" xfId="7736"/>
    <cellStyle name="Total (line) 2 8" xfId="7144"/>
    <cellStyle name="Total (line) 2 9" xfId="7226"/>
    <cellStyle name="Total (line) 3" xfId="4443"/>
    <cellStyle name="Total (line) 3 2" xfId="7943"/>
    <cellStyle name="Total (line) 3 3" xfId="8687"/>
    <cellStyle name="Total (line) 3 4" xfId="7592"/>
    <cellStyle name="Total (line) 3 5" xfId="12378"/>
    <cellStyle name="Total (line) 4" xfId="4325"/>
    <cellStyle name="Total (line) 4 2" xfId="7830"/>
    <cellStyle name="Total (line) 4 3" xfId="8574"/>
    <cellStyle name="Total (line) 4 4" xfId="7461"/>
    <cellStyle name="Total (line) 4 5" xfId="12379"/>
    <cellStyle name="Total (line) 5" xfId="4310"/>
    <cellStyle name="Total (line) 5 2" xfId="7815"/>
    <cellStyle name="Total (line) 5 3" xfId="8559"/>
    <cellStyle name="Total (line) 5 4" xfId="7279"/>
    <cellStyle name="Total (line) 5 5" xfId="12380"/>
    <cellStyle name="Total (line) 6" xfId="4411"/>
    <cellStyle name="Total (line) 6 2" xfId="7914"/>
    <cellStyle name="Total (line) 6 3" xfId="8658"/>
    <cellStyle name="Total (line) 6 4" xfId="9240"/>
    <cellStyle name="Total (line) 6 5" xfId="12381"/>
    <cellStyle name="Total (line) 7" xfId="6652"/>
    <cellStyle name="Total (line) 7 2" xfId="8363"/>
    <cellStyle name="Total (line) 7 3" xfId="9116"/>
    <cellStyle name="Total (line) 7 4" xfId="6915"/>
    <cellStyle name="Total (line) 8" xfId="7618"/>
    <cellStyle name="Total (line) 9" xfId="8465"/>
    <cellStyle name="Total 10" xfId="3512"/>
    <cellStyle name="Total 10 10" xfId="6967"/>
    <cellStyle name="Total 10 11" xfId="12382"/>
    <cellStyle name="Total 10 11 2" xfId="17188"/>
    <cellStyle name="Total 10 2" xfId="4223"/>
    <cellStyle name="Total 10 2 10" xfId="12383"/>
    <cellStyle name="Total 10 2 10 2" xfId="17283"/>
    <cellStyle name="Total 10 2 2" xfId="4562"/>
    <cellStyle name="Total 10 2 2 2" xfId="8062"/>
    <cellStyle name="Total 10 2 2 3" xfId="8806"/>
    <cellStyle name="Total 10 2 2 4" xfId="7392"/>
    <cellStyle name="Total 10 2 2 5" xfId="12384"/>
    <cellStyle name="Total 10 2 3" xfId="4691"/>
    <cellStyle name="Total 10 2 3 2" xfId="8177"/>
    <cellStyle name="Total 10 2 3 3" xfId="8923"/>
    <cellStyle name="Total 10 2 3 4" xfId="7344"/>
    <cellStyle name="Total 10 2 3 5" xfId="12385"/>
    <cellStyle name="Total 10 2 4" xfId="4809"/>
    <cellStyle name="Total 10 2 4 2" xfId="8290"/>
    <cellStyle name="Total 10 2 4 3" xfId="9036"/>
    <cellStyle name="Total 10 2 4 4" xfId="9341"/>
    <cellStyle name="Total 10 2 4 5" xfId="12386"/>
    <cellStyle name="Total 10 2 5" xfId="4294"/>
    <cellStyle name="Total 10 2 5 2" xfId="7800"/>
    <cellStyle name="Total 10 2 5 3" xfId="8544"/>
    <cellStyle name="Total 10 2 5 4" xfId="7465"/>
    <cellStyle name="Total 10 2 5 5" xfId="12387"/>
    <cellStyle name="Total 10 2 6" xfId="6850"/>
    <cellStyle name="Total 10 2 6 2" xfId="8485"/>
    <cellStyle name="Total 10 2 6 3" xfId="9208"/>
    <cellStyle name="Total 10 2 6 4" xfId="6905"/>
    <cellStyle name="Total 10 2 7" xfId="7737"/>
    <cellStyle name="Total 10 2 8" xfId="7143"/>
    <cellStyle name="Total 10 2 9" xfId="7225"/>
    <cellStyle name="Total 10 3" xfId="4444"/>
    <cellStyle name="Total 10 3 2" xfId="7944"/>
    <cellStyle name="Total 10 3 3" xfId="8688"/>
    <cellStyle name="Total 10 3 4" xfId="7591"/>
    <cellStyle name="Total 10 3 5" xfId="12388"/>
    <cellStyle name="Total 10 4" xfId="4324"/>
    <cellStyle name="Total 10 4 2" xfId="7829"/>
    <cellStyle name="Total 10 4 3" xfId="8573"/>
    <cellStyle name="Total 10 4 4" xfId="7277"/>
    <cellStyle name="Total 10 4 5" xfId="12389"/>
    <cellStyle name="Total 10 5" xfId="4458"/>
    <cellStyle name="Total 10 5 2" xfId="7958"/>
    <cellStyle name="Total 10 5 3" xfId="8702"/>
    <cellStyle name="Total 10 5 4" xfId="7590"/>
    <cellStyle name="Total 10 5 5" xfId="12390"/>
    <cellStyle name="Total 10 6" xfId="4266"/>
    <cellStyle name="Total 10 6 2" xfId="7776"/>
    <cellStyle name="Total 10 6 3" xfId="8520"/>
    <cellStyle name="Total 10 6 4" xfId="7017"/>
    <cellStyle name="Total 10 6 5" xfId="12391"/>
    <cellStyle name="Total 10 7" xfId="6643"/>
    <cellStyle name="Total 10 7 2" xfId="8354"/>
    <cellStyle name="Total 10 7 3" xfId="9107"/>
    <cellStyle name="Total 10 7 4" xfId="9057"/>
    <cellStyle name="Total 10 8" xfId="7619"/>
    <cellStyle name="Total 10 9" xfId="7104"/>
    <cellStyle name="Total 11" xfId="3513"/>
    <cellStyle name="Total 11 10" xfId="6899"/>
    <cellStyle name="Total 11 11" xfId="12392"/>
    <cellStyle name="Total 11 11 2" xfId="17189"/>
    <cellStyle name="Total 11 2" xfId="4224"/>
    <cellStyle name="Total 11 2 10" xfId="12393"/>
    <cellStyle name="Total 11 2 10 2" xfId="17284"/>
    <cellStyle name="Total 11 2 2" xfId="4563"/>
    <cellStyle name="Total 11 2 2 2" xfId="8063"/>
    <cellStyle name="Total 11 2 2 3" xfId="8807"/>
    <cellStyle name="Total 11 2 2 4" xfId="7391"/>
    <cellStyle name="Total 11 2 2 5" xfId="12394"/>
    <cellStyle name="Total 11 2 3" xfId="4692"/>
    <cellStyle name="Total 11 2 3 2" xfId="8178"/>
    <cellStyle name="Total 11 2 3 3" xfId="8924"/>
    <cellStyle name="Total 11 2 3 4" xfId="7343"/>
    <cellStyle name="Total 11 2 3 5" xfId="12395"/>
    <cellStyle name="Total 11 2 4" xfId="4810"/>
    <cellStyle name="Total 11 2 4 2" xfId="8291"/>
    <cellStyle name="Total 11 2 4 3" xfId="9037"/>
    <cellStyle name="Total 11 2 4 4" xfId="6979"/>
    <cellStyle name="Total 11 2 4 5" xfId="12396"/>
    <cellStyle name="Total 11 2 5" xfId="4364"/>
    <cellStyle name="Total 11 2 5 2" xfId="7868"/>
    <cellStyle name="Total 11 2 5 3" xfId="8612"/>
    <cellStyle name="Total 11 2 5 4" xfId="9253"/>
    <cellStyle name="Total 11 2 5 5" xfId="12397"/>
    <cellStyle name="Total 11 2 6" xfId="6851"/>
    <cellStyle name="Total 11 2 6 2" xfId="8486"/>
    <cellStyle name="Total 11 2 6 3" xfId="9209"/>
    <cellStyle name="Total 11 2 6 4" xfId="7311"/>
    <cellStyle name="Total 11 2 7" xfId="7738"/>
    <cellStyle name="Total 11 2 8" xfId="7142"/>
    <cellStyle name="Total 11 2 9" xfId="7197"/>
    <cellStyle name="Total 11 3" xfId="4445"/>
    <cellStyle name="Total 11 3 2" xfId="7945"/>
    <cellStyle name="Total 11 3 3" xfId="8689"/>
    <cellStyle name="Total 11 3 4" xfId="7451"/>
    <cellStyle name="Total 11 3 5" xfId="12398"/>
    <cellStyle name="Total 11 4" xfId="4323"/>
    <cellStyle name="Total 11 4 2" xfId="7828"/>
    <cellStyle name="Total 11 4 3" xfId="8572"/>
    <cellStyle name="Total 11 4 4" xfId="9266"/>
    <cellStyle name="Total 11 4 5" xfId="12399"/>
    <cellStyle name="Total 11 5" xfId="4368"/>
    <cellStyle name="Total 11 5 2" xfId="7872"/>
    <cellStyle name="Total 11 5 3" xfId="8616"/>
    <cellStyle name="Total 11 5 4" xfId="9304"/>
    <cellStyle name="Total 11 5 5" xfId="12400"/>
    <cellStyle name="Total 11 6" xfId="4314"/>
    <cellStyle name="Total 11 6 2" xfId="7819"/>
    <cellStyle name="Total 11 6 3" xfId="8563"/>
    <cellStyle name="Total 11 6 4" xfId="9309"/>
    <cellStyle name="Total 11 6 5" xfId="12401"/>
    <cellStyle name="Total 11 7" xfId="6648"/>
    <cellStyle name="Total 11 7 2" xfId="8359"/>
    <cellStyle name="Total 11 7 3" xfId="9112"/>
    <cellStyle name="Total 11 7 4" xfId="9351"/>
    <cellStyle name="Total 11 8" xfId="7620"/>
    <cellStyle name="Total 11 9" xfId="8448"/>
    <cellStyle name="Total 12" xfId="3514"/>
    <cellStyle name="Total 12 10" xfId="7119"/>
    <cellStyle name="Total 12 11" xfId="12402"/>
    <cellStyle name="Total 12 11 2" xfId="17190"/>
    <cellStyle name="Total 12 2" xfId="4225"/>
    <cellStyle name="Total 12 2 10" xfId="12403"/>
    <cellStyle name="Total 12 2 10 2" xfId="17285"/>
    <cellStyle name="Total 12 2 2" xfId="4564"/>
    <cellStyle name="Total 12 2 2 2" xfId="8064"/>
    <cellStyle name="Total 12 2 2 3" xfId="8808"/>
    <cellStyle name="Total 12 2 2 4" xfId="7390"/>
    <cellStyle name="Total 12 2 2 5" xfId="12404"/>
    <cellStyle name="Total 12 2 3" xfId="4693"/>
    <cellStyle name="Total 12 2 3 2" xfId="8179"/>
    <cellStyle name="Total 12 2 3 3" xfId="8925"/>
    <cellStyle name="Total 12 2 3 4" xfId="7540"/>
    <cellStyle name="Total 12 2 3 5" xfId="12405"/>
    <cellStyle name="Total 12 2 4" xfId="4811"/>
    <cellStyle name="Total 12 2 4 2" xfId="8292"/>
    <cellStyle name="Total 12 2 4 3" xfId="9038"/>
    <cellStyle name="Total 12 2 4 4" xfId="6987"/>
    <cellStyle name="Total 12 2 4 5" xfId="12406"/>
    <cellStyle name="Total 12 2 5" xfId="4295"/>
    <cellStyle name="Total 12 2 5 2" xfId="7801"/>
    <cellStyle name="Total 12 2 5 3" xfId="8545"/>
    <cellStyle name="Total 12 2 5 4" xfId="7464"/>
    <cellStyle name="Total 12 2 5 5" xfId="12407"/>
    <cellStyle name="Total 12 2 6" xfId="6852"/>
    <cellStyle name="Total 12 2 6 2" xfId="8487"/>
    <cellStyle name="Total 12 2 6 3" xfId="9210"/>
    <cellStyle name="Total 12 2 6 4" xfId="7310"/>
    <cellStyle name="Total 12 2 7" xfId="7739"/>
    <cellStyle name="Total 12 2 8" xfId="7044"/>
    <cellStyle name="Total 12 2 9" xfId="7196"/>
    <cellStyle name="Total 12 3" xfId="4446"/>
    <cellStyle name="Total 12 3 2" xfId="7946"/>
    <cellStyle name="Total 12 3 3" xfId="8690"/>
    <cellStyle name="Total 12 3 4" xfId="7450"/>
    <cellStyle name="Total 12 3 5" xfId="12408"/>
    <cellStyle name="Total 12 4" xfId="4322"/>
    <cellStyle name="Total 12 4 2" xfId="7827"/>
    <cellStyle name="Total 12 4 3" xfId="8571"/>
    <cellStyle name="Total 12 4 4" xfId="9288"/>
    <cellStyle name="Total 12 4 5" xfId="12409"/>
    <cellStyle name="Total 12 5" xfId="4369"/>
    <cellStyle name="Total 12 5 2" xfId="7873"/>
    <cellStyle name="Total 12 5 3" xfId="8617"/>
    <cellStyle name="Total 12 5 4" xfId="9284"/>
    <cellStyle name="Total 12 5 5" xfId="12410"/>
    <cellStyle name="Total 12 6" xfId="4412"/>
    <cellStyle name="Total 12 6 2" xfId="7915"/>
    <cellStyle name="Total 12 6 3" xfId="8659"/>
    <cellStyle name="Total 12 6 4" xfId="9301"/>
    <cellStyle name="Total 12 6 5" xfId="12411"/>
    <cellStyle name="Total 12 7" xfId="6663"/>
    <cellStyle name="Total 12 7 2" xfId="8374"/>
    <cellStyle name="Total 12 7 3" xfId="9127"/>
    <cellStyle name="Total 12 7 4" xfId="7109"/>
    <cellStyle name="Total 12 8" xfId="7621"/>
    <cellStyle name="Total 12 9" xfId="7088"/>
    <cellStyle name="Total 13" xfId="3515"/>
    <cellStyle name="Total 13 10" xfId="6966"/>
    <cellStyle name="Total 13 11" xfId="12412"/>
    <cellStyle name="Total 13 11 2" xfId="17191"/>
    <cellStyle name="Total 13 2" xfId="4226"/>
    <cellStyle name="Total 13 2 10" xfId="12413"/>
    <cellStyle name="Total 13 2 10 2" xfId="17286"/>
    <cellStyle name="Total 13 2 2" xfId="4565"/>
    <cellStyle name="Total 13 2 2 2" xfId="8065"/>
    <cellStyle name="Total 13 2 2 3" xfId="8809"/>
    <cellStyle name="Total 13 2 2 4" xfId="7568"/>
    <cellStyle name="Total 13 2 2 5" xfId="12414"/>
    <cellStyle name="Total 13 2 3" xfId="4694"/>
    <cellStyle name="Total 13 2 3 2" xfId="8180"/>
    <cellStyle name="Total 13 2 3 3" xfId="8926"/>
    <cellStyle name="Total 13 2 3 4" xfId="7342"/>
    <cellStyle name="Total 13 2 3 5" xfId="12415"/>
    <cellStyle name="Total 13 2 4" xfId="4812"/>
    <cellStyle name="Total 13 2 4 2" xfId="8293"/>
    <cellStyle name="Total 13 2 4 3" xfId="9039"/>
    <cellStyle name="Total 13 2 4 4" xfId="9355"/>
    <cellStyle name="Total 13 2 4 5" xfId="12416"/>
    <cellStyle name="Total 13 2 5" xfId="4407"/>
    <cellStyle name="Total 13 2 5 2" xfId="7910"/>
    <cellStyle name="Total 13 2 5 3" xfId="8654"/>
    <cellStyle name="Total 13 2 5 4" xfId="9261"/>
    <cellStyle name="Total 13 2 5 5" xfId="12417"/>
    <cellStyle name="Total 13 2 6" xfId="6853"/>
    <cellStyle name="Total 13 2 6 2" xfId="8488"/>
    <cellStyle name="Total 13 2 6 3" xfId="9211"/>
    <cellStyle name="Total 13 2 6 4" xfId="7309"/>
    <cellStyle name="Total 13 2 7" xfId="7740"/>
    <cellStyle name="Total 13 2 8" xfId="7141"/>
    <cellStyle name="Total 13 2 9" xfId="7224"/>
    <cellStyle name="Total 13 3" xfId="4447"/>
    <cellStyle name="Total 13 3 2" xfId="7947"/>
    <cellStyle name="Total 13 3 3" xfId="8691"/>
    <cellStyle name="Total 13 3 4" xfId="6959"/>
    <cellStyle name="Total 13 3 5" xfId="12418"/>
    <cellStyle name="Total 13 4" xfId="4321"/>
    <cellStyle name="Total 13 4 2" xfId="7826"/>
    <cellStyle name="Total 13 4 3" xfId="8570"/>
    <cellStyle name="Total 13 4 4" xfId="9308"/>
    <cellStyle name="Total 13 4 5" xfId="12419"/>
    <cellStyle name="Total 13 5" xfId="4318"/>
    <cellStyle name="Total 13 5 2" xfId="7823"/>
    <cellStyle name="Total 13 5 3" xfId="8567"/>
    <cellStyle name="Total 13 5 4" xfId="7642"/>
    <cellStyle name="Total 13 5 5" xfId="12420"/>
    <cellStyle name="Total 13 6" xfId="4413"/>
    <cellStyle name="Total 13 6 2" xfId="7916"/>
    <cellStyle name="Total 13 6 3" xfId="8660"/>
    <cellStyle name="Total 13 6 4" xfId="9281"/>
    <cellStyle name="Total 13 6 5" xfId="12421"/>
    <cellStyle name="Total 13 7" xfId="6659"/>
    <cellStyle name="Total 13 7 2" xfId="8370"/>
    <cellStyle name="Total 13 7 3" xfId="9123"/>
    <cellStyle name="Total 13 7 4" xfId="7478"/>
    <cellStyle name="Total 13 8" xfId="7622"/>
    <cellStyle name="Total 13 9" xfId="8447"/>
    <cellStyle name="Total 14" xfId="3516"/>
    <cellStyle name="Total 14 10" xfId="6965"/>
    <cellStyle name="Total 14 11" xfId="12422"/>
    <cellStyle name="Total 14 11 2" xfId="17192"/>
    <cellStyle name="Total 14 2" xfId="4227"/>
    <cellStyle name="Total 14 2 10" xfId="12423"/>
    <cellStyle name="Total 14 2 10 2" xfId="17287"/>
    <cellStyle name="Total 14 2 2" xfId="4566"/>
    <cellStyle name="Total 14 2 2 2" xfId="8066"/>
    <cellStyle name="Total 14 2 2 3" xfId="8810"/>
    <cellStyle name="Total 14 2 2 4" xfId="7389"/>
    <cellStyle name="Total 14 2 2 5" xfId="12424"/>
    <cellStyle name="Total 14 2 3" xfId="4695"/>
    <cellStyle name="Total 14 2 3 2" xfId="8181"/>
    <cellStyle name="Total 14 2 3 3" xfId="8927"/>
    <cellStyle name="Total 14 2 3 4" xfId="7341"/>
    <cellStyle name="Total 14 2 3 5" xfId="12425"/>
    <cellStyle name="Total 14 2 4" xfId="4813"/>
    <cellStyle name="Total 14 2 4 2" xfId="8294"/>
    <cellStyle name="Total 14 2 4 3" xfId="9040"/>
    <cellStyle name="Total 14 2 4 4" xfId="7295"/>
    <cellStyle name="Total 14 2 4 5" xfId="12426"/>
    <cellStyle name="Total 14 2 5" xfId="4408"/>
    <cellStyle name="Total 14 2 5 2" xfId="7911"/>
    <cellStyle name="Total 14 2 5 3" xfId="8655"/>
    <cellStyle name="Total 14 2 5 4" xfId="6933"/>
    <cellStyle name="Total 14 2 5 5" xfId="12427"/>
    <cellStyle name="Total 14 2 6" xfId="6854"/>
    <cellStyle name="Total 14 2 6 2" xfId="8489"/>
    <cellStyle name="Total 14 2 6 3" xfId="9212"/>
    <cellStyle name="Total 14 2 6 4" xfId="7308"/>
    <cellStyle name="Total 14 2 7" xfId="7741"/>
    <cellStyle name="Total 14 2 8" xfId="7043"/>
    <cellStyle name="Total 14 2 9" xfId="7223"/>
    <cellStyle name="Total 14 3" xfId="4448"/>
    <cellStyle name="Total 14 3 2" xfId="7948"/>
    <cellStyle name="Total 14 3 3" xfId="8692"/>
    <cellStyle name="Total 14 3 4" xfId="7449"/>
    <cellStyle name="Total 14 3 5" xfId="12428"/>
    <cellStyle name="Total 14 4" xfId="4342"/>
    <cellStyle name="Total 14 4 2" xfId="7846"/>
    <cellStyle name="Total 14 4 3" xfId="8590"/>
    <cellStyle name="Total 14 4 4" xfId="9305"/>
    <cellStyle name="Total 14 4 5" xfId="12429"/>
    <cellStyle name="Total 14 5" xfId="4370"/>
    <cellStyle name="Total 14 5 2" xfId="7874"/>
    <cellStyle name="Total 14 5 3" xfId="8618"/>
    <cellStyle name="Total 14 5 4" xfId="9263"/>
    <cellStyle name="Total 14 5 5" xfId="12430"/>
    <cellStyle name="Total 14 6" xfId="4348"/>
    <cellStyle name="Total 14 6 2" xfId="7852"/>
    <cellStyle name="Total 14 6 3" xfId="8596"/>
    <cellStyle name="Total 14 6 4" xfId="9244"/>
    <cellStyle name="Total 14 6 5" xfId="12431"/>
    <cellStyle name="Total 14 7" xfId="6655"/>
    <cellStyle name="Total 14 7 2" xfId="8366"/>
    <cellStyle name="Total 14 7 3" xfId="9119"/>
    <cellStyle name="Total 14 7 4" xfId="9391"/>
    <cellStyle name="Total 14 8" xfId="7623"/>
    <cellStyle name="Total 14 9" xfId="7092"/>
    <cellStyle name="Total 15" xfId="3517"/>
    <cellStyle name="Total 15 10" xfId="6898"/>
    <cellStyle name="Total 15 11" xfId="12432"/>
    <cellStyle name="Total 15 11 2" xfId="17193"/>
    <cellStyle name="Total 15 2" xfId="4228"/>
    <cellStyle name="Total 15 2 10" xfId="12433"/>
    <cellStyle name="Total 15 2 10 2" xfId="17288"/>
    <cellStyle name="Total 15 2 2" xfId="4567"/>
    <cellStyle name="Total 15 2 2 2" xfId="8067"/>
    <cellStyle name="Total 15 2 2 3" xfId="8811"/>
    <cellStyle name="Total 15 2 2 4" xfId="8467"/>
    <cellStyle name="Total 15 2 2 5" xfId="12434"/>
    <cellStyle name="Total 15 2 3" xfId="4696"/>
    <cellStyle name="Total 15 2 3 2" xfId="8182"/>
    <cellStyle name="Total 15 2 3 3" xfId="8928"/>
    <cellStyle name="Total 15 2 3 4" xfId="7340"/>
    <cellStyle name="Total 15 2 3 5" xfId="12435"/>
    <cellStyle name="Total 15 2 4" xfId="4814"/>
    <cellStyle name="Total 15 2 4 2" xfId="8295"/>
    <cellStyle name="Total 15 2 4 3" xfId="9041"/>
    <cellStyle name="Total 15 2 4 4" xfId="9392"/>
    <cellStyle name="Total 15 2 4 5" xfId="12436"/>
    <cellStyle name="Total 15 2 5" xfId="4319"/>
    <cellStyle name="Total 15 2 5 2" xfId="7824"/>
    <cellStyle name="Total 15 2 5 3" xfId="8568"/>
    <cellStyle name="Total 15 2 5 4" xfId="9312"/>
    <cellStyle name="Total 15 2 5 5" xfId="12437"/>
    <cellStyle name="Total 15 2 6" xfId="6855"/>
    <cellStyle name="Total 15 2 6 2" xfId="8490"/>
    <cellStyle name="Total 15 2 6 3" xfId="9213"/>
    <cellStyle name="Total 15 2 6 4" xfId="7126"/>
    <cellStyle name="Total 15 2 7" xfId="7742"/>
    <cellStyle name="Total 15 2 8" xfId="7042"/>
    <cellStyle name="Total 15 2 9" xfId="7222"/>
    <cellStyle name="Total 15 3" xfId="4449"/>
    <cellStyle name="Total 15 3 2" xfId="7949"/>
    <cellStyle name="Total 15 3 3" xfId="8693"/>
    <cellStyle name="Total 15 3 4" xfId="7448"/>
    <cellStyle name="Total 15 3 5" xfId="12438"/>
    <cellStyle name="Total 15 4" xfId="4341"/>
    <cellStyle name="Total 15 4 2" xfId="7845"/>
    <cellStyle name="Total 15 4 3" xfId="8589"/>
    <cellStyle name="Total 15 4 4" xfId="9232"/>
    <cellStyle name="Total 15 4 5" xfId="12439"/>
    <cellStyle name="Total 15 5" xfId="4371"/>
    <cellStyle name="Total 15 5 2" xfId="7875"/>
    <cellStyle name="Total 15 5 3" xfId="8619"/>
    <cellStyle name="Total 15 5 4" xfId="7281"/>
    <cellStyle name="Total 15 5 5" xfId="12440"/>
    <cellStyle name="Total 15 6" xfId="4596"/>
    <cellStyle name="Total 15 6 2" xfId="8082"/>
    <cellStyle name="Total 15 6 3" xfId="8828"/>
    <cellStyle name="Total 15 6 4" xfId="7564"/>
    <cellStyle name="Total 15 6 5" xfId="12441"/>
    <cellStyle name="Total 15 7" xfId="6606"/>
    <cellStyle name="Total 15 7 2" xfId="8321"/>
    <cellStyle name="Total 15 7 3" xfId="9073"/>
    <cellStyle name="Total 15 7 4" xfId="9203"/>
    <cellStyle name="Total 15 8" xfId="7624"/>
    <cellStyle name="Total 15 9" xfId="7069"/>
    <cellStyle name="Total 16" xfId="3811"/>
    <cellStyle name="Total 16 2" xfId="12442"/>
    <cellStyle name="Total 16 3" xfId="17261"/>
    <cellStyle name="Total 17" xfId="12443"/>
    <cellStyle name="Total 18" xfId="12371"/>
    <cellStyle name="Total 19" xfId="14063"/>
    <cellStyle name="Total 2" xfId="622"/>
    <cellStyle name="Total 2 2" xfId="623"/>
    <cellStyle name="Total 2 2 2" xfId="12445"/>
    <cellStyle name="Total 2 3" xfId="3602"/>
    <cellStyle name="Total 2 3 10" xfId="6964"/>
    <cellStyle name="Total 2 3 11" xfId="12446"/>
    <cellStyle name="Total 2 3 11 2" xfId="17194"/>
    <cellStyle name="Total 2 3 2" xfId="4229"/>
    <cellStyle name="Total 2 3 2 10" xfId="12447"/>
    <cellStyle name="Total 2 3 2 10 2" xfId="17289"/>
    <cellStyle name="Total 2 3 2 2" xfId="4568"/>
    <cellStyle name="Total 2 3 2 2 2" xfId="8068"/>
    <cellStyle name="Total 2 3 2 2 3" xfId="8812"/>
    <cellStyle name="Total 2 3 2 2 4" xfId="7388"/>
    <cellStyle name="Total 2 3 2 2 5" xfId="12448"/>
    <cellStyle name="Total 2 3 2 3" xfId="4697"/>
    <cellStyle name="Total 2 3 2 3 2" xfId="8183"/>
    <cellStyle name="Total 2 3 2 3 3" xfId="8929"/>
    <cellStyle name="Total 2 3 2 3 4" xfId="7479"/>
    <cellStyle name="Total 2 3 2 3 5" xfId="12449"/>
    <cellStyle name="Total 2 3 2 4" xfId="4815"/>
    <cellStyle name="Total 2 3 2 4 2" xfId="8296"/>
    <cellStyle name="Total 2 3 2 4 3" xfId="9042"/>
    <cellStyle name="Total 2 3 2 4 4" xfId="7008"/>
    <cellStyle name="Total 2 3 2 4 5" xfId="12450"/>
    <cellStyle name="Total 2 3 2 5" xfId="4252"/>
    <cellStyle name="Total 2 3 2 5 2" xfId="7763"/>
    <cellStyle name="Total 2 3 2 5 3" xfId="8507"/>
    <cellStyle name="Total 2 3 2 5 4" xfId="7041"/>
    <cellStyle name="Total 2 3 2 5 5" xfId="12451"/>
    <cellStyle name="Total 2 3 2 6" xfId="6856"/>
    <cellStyle name="Total 2 3 2 6 2" xfId="8491"/>
    <cellStyle name="Total 2 3 2 6 3" xfId="9214"/>
    <cellStyle name="Total 2 3 2 6 4" xfId="7127"/>
    <cellStyle name="Total 2 3 2 7" xfId="7743"/>
    <cellStyle name="Total 2 3 2 8" xfId="7140"/>
    <cellStyle name="Total 2 3 2 9" xfId="7221"/>
    <cellStyle name="Total 2 3 3" xfId="4450"/>
    <cellStyle name="Total 2 3 3 2" xfId="7950"/>
    <cellStyle name="Total 2 3 3 3" xfId="8694"/>
    <cellStyle name="Total 2 3 3 4" xfId="7447"/>
    <cellStyle name="Total 2 3 3 5" xfId="12452"/>
    <cellStyle name="Total 2 3 4" xfId="4340"/>
    <cellStyle name="Total 2 3 4 2" xfId="7844"/>
    <cellStyle name="Total 2 3 4 3" xfId="8588"/>
    <cellStyle name="Total 2 3 4 4" xfId="9324"/>
    <cellStyle name="Total 2 3 4 5" xfId="12453"/>
    <cellStyle name="Total 2 3 5" xfId="4372"/>
    <cellStyle name="Total 2 3 5 2" xfId="7876"/>
    <cellStyle name="Total 2 3 5 3" xfId="8620"/>
    <cellStyle name="Total 2 3 5 4" xfId="7458"/>
    <cellStyle name="Total 2 3 5 5" xfId="12454"/>
    <cellStyle name="Total 2 3 6" xfId="4245"/>
    <cellStyle name="Total 2 3 6 2" xfId="7756"/>
    <cellStyle name="Total 2 3 6 3" xfId="6950"/>
    <cellStyle name="Total 2 3 6 4" xfId="7076"/>
    <cellStyle name="Total 2 3 6 5" xfId="12455"/>
    <cellStyle name="Total 2 3 7" xfId="6605"/>
    <cellStyle name="Total 2 3 7 2" xfId="8320"/>
    <cellStyle name="Total 2 3 7 3" xfId="9072"/>
    <cellStyle name="Total 2 3 7 4" xfId="9376"/>
    <cellStyle name="Total 2 3 8" xfId="7625"/>
    <cellStyle name="Total 2 3 9" xfId="7084"/>
    <cellStyle name="Total 2 4" xfId="2004"/>
    <cellStyle name="Total 2 4 2" xfId="12456"/>
    <cellStyle name="Total 2 5" xfId="12444"/>
    <cellStyle name="Total 3" xfId="624"/>
    <cellStyle name="Total 3 2" xfId="3603"/>
    <cellStyle name="Total 3 2 2" xfId="12458"/>
    <cellStyle name="Total 3 3" xfId="2005"/>
    <cellStyle name="Total 3 3 10" xfId="6963"/>
    <cellStyle name="Total 3 3 11" xfId="12459"/>
    <cellStyle name="Total 3 3 11 2" xfId="17195"/>
    <cellStyle name="Total 3 3 2" xfId="4230"/>
    <cellStyle name="Total 3 3 2 10" xfId="12460"/>
    <cellStyle name="Total 3 3 2 10 2" xfId="17290"/>
    <cellStyle name="Total 3 3 2 2" xfId="4569"/>
    <cellStyle name="Total 3 3 2 2 2" xfId="8069"/>
    <cellStyle name="Total 3 3 2 2 3" xfId="8813"/>
    <cellStyle name="Total 3 3 2 2 4" xfId="7567"/>
    <cellStyle name="Total 3 3 2 2 5" xfId="12461"/>
    <cellStyle name="Total 3 3 2 3" xfId="4698"/>
    <cellStyle name="Total 3 3 2 3 2" xfId="8184"/>
    <cellStyle name="Total 3 3 2 3 3" xfId="8930"/>
    <cellStyle name="Total 3 3 2 3 4" xfId="7339"/>
    <cellStyle name="Total 3 3 2 3 5" xfId="12462"/>
    <cellStyle name="Total 3 3 2 4" xfId="4816"/>
    <cellStyle name="Total 3 3 2 4 2" xfId="8297"/>
    <cellStyle name="Total 3 3 2 4 3" xfId="9043"/>
    <cellStyle name="Total 3 3 2 4 4" xfId="7002"/>
    <cellStyle name="Total 3 3 2 4 5" xfId="12463"/>
    <cellStyle name="Total 3 3 2 5" xfId="4296"/>
    <cellStyle name="Total 3 3 2 5 2" xfId="7802"/>
    <cellStyle name="Total 3 3 2 5 3" xfId="8546"/>
    <cellStyle name="Total 3 3 2 5 4" xfId="7463"/>
    <cellStyle name="Total 3 3 2 5 5" xfId="12464"/>
    <cellStyle name="Total 3 3 2 6" xfId="6857"/>
    <cellStyle name="Total 3 3 2 6 2" xfId="8492"/>
    <cellStyle name="Total 3 3 2 6 3" xfId="9215"/>
    <cellStyle name="Total 3 3 2 6 4" xfId="7307"/>
    <cellStyle name="Total 3 3 2 7" xfId="7744"/>
    <cellStyle name="Total 3 3 2 8" xfId="7139"/>
    <cellStyle name="Total 3 3 2 9" xfId="7486"/>
    <cellStyle name="Total 3 3 3" xfId="4451"/>
    <cellStyle name="Total 3 3 3 2" xfId="7951"/>
    <cellStyle name="Total 3 3 3 3" xfId="8695"/>
    <cellStyle name="Total 3 3 3 4" xfId="7446"/>
    <cellStyle name="Total 3 3 3 5" xfId="12465"/>
    <cellStyle name="Total 3 3 4" xfId="4339"/>
    <cellStyle name="Total 3 3 4 2" xfId="7843"/>
    <cellStyle name="Total 3 3 4 3" xfId="8587"/>
    <cellStyle name="Total 3 3 4 4" xfId="7460"/>
    <cellStyle name="Total 3 3 4 5" xfId="12466"/>
    <cellStyle name="Total 3 3 5" xfId="4373"/>
    <cellStyle name="Total 3 3 5 2" xfId="7877"/>
    <cellStyle name="Total 3 3 5 3" xfId="8621"/>
    <cellStyle name="Total 3 3 5 4" xfId="7493"/>
    <cellStyle name="Total 3 3 5 5" xfId="12467"/>
    <cellStyle name="Total 3 3 6" xfId="4265"/>
    <cellStyle name="Total 3 3 6 2" xfId="7775"/>
    <cellStyle name="Total 3 3 6 3" xfId="8519"/>
    <cellStyle name="Total 3 3 6 4" xfId="7018"/>
    <cellStyle name="Total 3 3 6 5" xfId="12468"/>
    <cellStyle name="Total 3 3 7" xfId="6675"/>
    <cellStyle name="Total 3 3 7 2" xfId="8386"/>
    <cellStyle name="Total 3 3 7 3" xfId="9139"/>
    <cellStyle name="Total 3 3 7 4" xfId="9349"/>
    <cellStyle name="Total 3 3 8" xfId="7626"/>
    <cellStyle name="Total 3 3 9" xfId="7098"/>
    <cellStyle name="Total 3 4" xfId="12457"/>
    <cellStyle name="Total 4" xfId="625"/>
    <cellStyle name="Total 4 2" xfId="12469"/>
    <cellStyle name="Total 5" xfId="629"/>
    <cellStyle name="Total 5 2" xfId="3605"/>
    <cellStyle name="Total 5 2 2" xfId="4036"/>
    <cellStyle name="Total 5 2 2 2" xfId="12472"/>
    <cellStyle name="Total 5 2 2 3" xfId="17263"/>
    <cellStyle name="Total 5 2 3" xfId="12473"/>
    <cellStyle name="Total 5 2 4" xfId="12471"/>
    <cellStyle name="Total 5 3" xfId="2006"/>
    <cellStyle name="Total 5 3 10" xfId="7491"/>
    <cellStyle name="Total 5 3 11" xfId="12474"/>
    <cellStyle name="Total 5 3 11 2" xfId="17196"/>
    <cellStyle name="Total 5 3 2" xfId="4231"/>
    <cellStyle name="Total 5 3 2 10" xfId="12475"/>
    <cellStyle name="Total 5 3 2 10 2" xfId="17291"/>
    <cellStyle name="Total 5 3 2 2" xfId="4570"/>
    <cellStyle name="Total 5 3 2 2 2" xfId="8070"/>
    <cellStyle name="Total 5 3 2 2 3" xfId="8814"/>
    <cellStyle name="Total 5 3 2 2 4" xfId="6946"/>
    <cellStyle name="Total 5 3 2 2 5" xfId="12476"/>
    <cellStyle name="Total 5 3 2 3" xfId="4699"/>
    <cellStyle name="Total 5 3 2 3 2" xfId="8185"/>
    <cellStyle name="Total 5 3 2 3 3" xfId="8931"/>
    <cellStyle name="Total 5 3 2 3 4" xfId="7539"/>
    <cellStyle name="Total 5 3 2 3 5" xfId="12477"/>
    <cellStyle name="Total 5 3 2 4" xfId="4817"/>
    <cellStyle name="Total 5 3 2 4 2" xfId="8298"/>
    <cellStyle name="Total 5 3 2 4 3" xfId="9044"/>
    <cellStyle name="Total 5 3 2 4 4" xfId="8449"/>
    <cellStyle name="Total 5 3 2 4 5" xfId="12478"/>
    <cellStyle name="Total 5 3 2 5" xfId="4297"/>
    <cellStyle name="Total 5 3 2 5 2" xfId="7803"/>
    <cellStyle name="Total 5 3 2 5 3" xfId="8547"/>
    <cellStyle name="Total 5 3 2 5 4" xfId="7462"/>
    <cellStyle name="Total 5 3 2 5 5" xfId="12479"/>
    <cellStyle name="Total 5 3 2 6" xfId="6858"/>
    <cellStyle name="Total 5 3 2 6 2" xfId="8493"/>
    <cellStyle name="Total 5 3 2 6 3" xfId="9216"/>
    <cellStyle name="Total 5 3 2 6 4" xfId="7306"/>
    <cellStyle name="Total 5 3 2 7" xfId="7745"/>
    <cellStyle name="Total 5 3 2 8" xfId="7138"/>
    <cellStyle name="Total 5 3 2 9" xfId="7220"/>
    <cellStyle name="Total 5 3 3" xfId="4452"/>
    <cellStyle name="Total 5 3 3 2" xfId="7952"/>
    <cellStyle name="Total 5 3 3 3" xfId="8696"/>
    <cellStyle name="Total 5 3 3 4" xfId="9322"/>
    <cellStyle name="Total 5 3 3 5" xfId="12480"/>
    <cellStyle name="Total 5 3 4" xfId="4338"/>
    <cellStyle name="Total 5 3 4 2" xfId="7842"/>
    <cellStyle name="Total 5 3 4 3" xfId="8586"/>
    <cellStyle name="Total 5 3 4 4" xfId="8474"/>
    <cellStyle name="Total 5 3 4 5" xfId="12481"/>
    <cellStyle name="Total 5 3 5" xfId="4374"/>
    <cellStyle name="Total 5 3 5 2" xfId="7878"/>
    <cellStyle name="Total 5 3 5 3" xfId="8622"/>
    <cellStyle name="Total 5 3 5 4" xfId="9314"/>
    <cellStyle name="Total 5 3 5 5" xfId="12482"/>
    <cellStyle name="Total 5 3 6" xfId="4410"/>
    <cellStyle name="Total 5 3 6 2" xfId="7913"/>
    <cellStyle name="Total 5 3 6 3" xfId="8657"/>
    <cellStyle name="Total 5 3 6 4" xfId="9317"/>
    <cellStyle name="Total 5 3 6 5" xfId="12483"/>
    <cellStyle name="Total 5 3 7" xfId="6674"/>
    <cellStyle name="Total 5 3 7 2" xfId="8385"/>
    <cellStyle name="Total 5 3 7 3" xfId="9138"/>
    <cellStyle name="Total 5 3 7 4" xfId="7506"/>
    <cellStyle name="Total 5 3 8" xfId="7627"/>
    <cellStyle name="Total 5 3 9" xfId="7186"/>
    <cellStyle name="Total 5 4" xfId="3996"/>
    <cellStyle name="Total 5 4 2" xfId="12484"/>
    <cellStyle name="Total 5 4 3" xfId="17262"/>
    <cellStyle name="Total 5 5" xfId="12485"/>
    <cellStyle name="Total 5 6" xfId="12470"/>
    <cellStyle name="Total 6" xfId="3518"/>
    <cellStyle name="Total 6 10" xfId="6962"/>
    <cellStyle name="Total 6 11" xfId="12486"/>
    <cellStyle name="Total 6 11 2" xfId="17197"/>
    <cellStyle name="Total 6 2" xfId="4232"/>
    <cellStyle name="Total 6 2 10" xfId="12487"/>
    <cellStyle name="Total 6 2 10 2" xfId="17292"/>
    <cellStyle name="Total 6 2 2" xfId="4571"/>
    <cellStyle name="Total 6 2 2 2" xfId="8071"/>
    <cellStyle name="Total 6 2 2 3" xfId="8815"/>
    <cellStyle name="Total 6 2 2 4" xfId="6945"/>
    <cellStyle name="Total 6 2 2 5" xfId="12488"/>
    <cellStyle name="Total 6 2 3" xfId="4700"/>
    <cellStyle name="Total 6 2 3 2" xfId="8186"/>
    <cellStyle name="Total 6 2 3 3" xfId="8932"/>
    <cellStyle name="Total 6 2 3 4" xfId="7538"/>
    <cellStyle name="Total 6 2 3 5" xfId="12489"/>
    <cellStyle name="Total 6 2 4" xfId="4818"/>
    <cellStyle name="Total 6 2 4 2" xfId="8299"/>
    <cellStyle name="Total 6 2 4 3" xfId="9045"/>
    <cellStyle name="Total 6 2 4 4" xfId="7121"/>
    <cellStyle name="Total 6 2 4 5" xfId="12490"/>
    <cellStyle name="Total 6 2 5" xfId="4298"/>
    <cellStyle name="Total 6 2 5 2" xfId="7804"/>
    <cellStyle name="Total 6 2 5 3" xfId="8548"/>
    <cellStyle name="Total 6 2 5 4" xfId="9325"/>
    <cellStyle name="Total 6 2 5 5" xfId="12491"/>
    <cellStyle name="Total 6 2 6" xfId="6859"/>
    <cellStyle name="Total 6 2 6 2" xfId="8494"/>
    <cellStyle name="Total 6 2 6 3" xfId="9217"/>
    <cellStyle name="Total 6 2 6 4" xfId="7125"/>
    <cellStyle name="Total 6 2 7" xfId="7746"/>
    <cellStyle name="Total 6 2 8" xfId="7137"/>
    <cellStyle name="Total 6 2 9" xfId="7219"/>
    <cellStyle name="Total 6 3" xfId="4453"/>
    <cellStyle name="Total 6 3 2" xfId="7953"/>
    <cellStyle name="Total 6 3 3" xfId="8697"/>
    <cellStyle name="Total 6 3 4" xfId="9238"/>
    <cellStyle name="Total 6 3 5" xfId="12492"/>
    <cellStyle name="Total 6 4" xfId="4337"/>
    <cellStyle name="Total 6 4 2" xfId="7841"/>
    <cellStyle name="Total 6 4 3" xfId="8585"/>
    <cellStyle name="Total 6 4 4" xfId="9265"/>
    <cellStyle name="Total 6 4 5" xfId="12493"/>
    <cellStyle name="Total 6 5" xfId="4375"/>
    <cellStyle name="Total 6 5 2" xfId="7879"/>
    <cellStyle name="Total 6 5 3" xfId="8623"/>
    <cellStyle name="Total 6 5 4" xfId="9234"/>
    <cellStyle name="Total 6 5 5" xfId="12494"/>
    <cellStyle name="Total 6 6" xfId="4272"/>
    <cellStyle name="Total 6 6 2" xfId="7778"/>
    <cellStyle name="Total 6 6 3" xfId="8522"/>
    <cellStyle name="Total 6 6 4" xfId="7293"/>
    <cellStyle name="Total 6 6 5" xfId="12495"/>
    <cellStyle name="Total 6 7" xfId="6599"/>
    <cellStyle name="Total 6 7 2" xfId="8314"/>
    <cellStyle name="Total 6 7 3" xfId="9067"/>
    <cellStyle name="Total 6 7 4" xfId="7525"/>
    <cellStyle name="Total 6 8" xfId="7628"/>
    <cellStyle name="Total 6 9" xfId="7185"/>
    <cellStyle name="Total 7" xfId="3519"/>
    <cellStyle name="Total 7 10" xfId="6897"/>
    <cellStyle name="Total 7 11" xfId="12496"/>
    <cellStyle name="Total 7 11 2" xfId="17198"/>
    <cellStyle name="Total 7 2" xfId="4233"/>
    <cellStyle name="Total 7 2 10" xfId="12497"/>
    <cellStyle name="Total 7 2 10 2" xfId="17293"/>
    <cellStyle name="Total 7 2 2" xfId="4572"/>
    <cellStyle name="Total 7 2 2 2" xfId="8072"/>
    <cellStyle name="Total 7 2 2 3" xfId="8816"/>
    <cellStyle name="Total 7 2 2 4" xfId="7387"/>
    <cellStyle name="Total 7 2 2 5" xfId="12498"/>
    <cellStyle name="Total 7 2 3" xfId="4701"/>
    <cellStyle name="Total 7 2 3 2" xfId="8187"/>
    <cellStyle name="Total 7 2 3 3" xfId="8933"/>
    <cellStyle name="Total 7 2 3 4" xfId="7338"/>
    <cellStyle name="Total 7 2 3 5" xfId="12499"/>
    <cellStyle name="Total 7 2 4" xfId="4819"/>
    <cellStyle name="Total 7 2 4 2" xfId="8300"/>
    <cellStyle name="Total 7 2 4 3" xfId="9046"/>
    <cellStyle name="Total 7 2 4 4" xfId="7316"/>
    <cellStyle name="Total 7 2 4 5" xfId="12500"/>
    <cellStyle name="Total 7 2 5" xfId="4355"/>
    <cellStyle name="Total 7 2 5 2" xfId="7859"/>
    <cellStyle name="Total 7 2 5 3" xfId="8603"/>
    <cellStyle name="Total 7 2 5 4" xfId="9297"/>
    <cellStyle name="Total 7 2 5 5" xfId="12501"/>
    <cellStyle name="Total 7 2 6" xfId="6860"/>
    <cellStyle name="Total 7 2 6 2" xfId="8495"/>
    <cellStyle name="Total 7 2 6 3" xfId="9218"/>
    <cellStyle name="Total 7 2 6 4" xfId="7305"/>
    <cellStyle name="Total 7 2 7" xfId="7747"/>
    <cellStyle name="Total 7 2 8" xfId="7136"/>
    <cellStyle name="Total 7 2 9" xfId="7485"/>
    <cellStyle name="Total 7 3" xfId="4454"/>
    <cellStyle name="Total 7 3 2" xfId="7954"/>
    <cellStyle name="Total 7 3 3" xfId="8698"/>
    <cellStyle name="Total 7 3 4" xfId="9299"/>
    <cellStyle name="Total 7 3 5" xfId="12502"/>
    <cellStyle name="Total 7 4" xfId="4336"/>
    <cellStyle name="Total 7 4 2" xfId="7840"/>
    <cellStyle name="Total 7 4 3" xfId="8584"/>
    <cellStyle name="Total 7 4 4" xfId="9286"/>
    <cellStyle name="Total 7 4 5" xfId="12503"/>
    <cellStyle name="Total 7 5" xfId="4376"/>
    <cellStyle name="Total 7 5 2" xfId="7880"/>
    <cellStyle name="Total 7 5 3" xfId="8624"/>
    <cellStyle name="Total 7 5 4" xfId="9293"/>
    <cellStyle name="Total 7 5 5" xfId="12504"/>
    <cellStyle name="Total 7 6" xfId="4362"/>
    <cellStyle name="Total 7 6 2" xfId="7866"/>
    <cellStyle name="Total 7 6 3" xfId="8610"/>
    <cellStyle name="Total 7 6 4" xfId="9296"/>
    <cellStyle name="Total 7 6 5" xfId="12505"/>
    <cellStyle name="Total 7 7" xfId="6673"/>
    <cellStyle name="Total 7 7 2" xfId="8384"/>
    <cellStyle name="Total 7 7 3" xfId="9137"/>
    <cellStyle name="Total 7 7 4" xfId="9369"/>
    <cellStyle name="Total 7 8" xfId="7629"/>
    <cellStyle name="Total 7 9" xfId="7184"/>
    <cellStyle name="Total 8" xfId="3520"/>
    <cellStyle name="Total 8 10" xfId="6961"/>
    <cellStyle name="Total 8 11" xfId="12506"/>
    <cellStyle name="Total 8 11 2" xfId="17199"/>
    <cellStyle name="Total 8 2" xfId="4234"/>
    <cellStyle name="Total 8 2 10" xfId="12507"/>
    <cellStyle name="Total 8 2 10 2" xfId="17294"/>
    <cellStyle name="Total 8 2 2" xfId="4573"/>
    <cellStyle name="Total 8 2 2 2" xfId="8073"/>
    <cellStyle name="Total 8 2 2 3" xfId="8817"/>
    <cellStyle name="Total 8 2 2 4" xfId="7386"/>
    <cellStyle name="Total 8 2 2 5" xfId="12508"/>
    <cellStyle name="Total 8 2 3" xfId="4702"/>
    <cellStyle name="Total 8 2 3 2" xfId="8188"/>
    <cellStyle name="Total 8 2 3 3" xfId="8934"/>
    <cellStyle name="Total 8 2 3 4" xfId="7337"/>
    <cellStyle name="Total 8 2 3 5" xfId="12509"/>
    <cellStyle name="Total 8 2 4" xfId="4820"/>
    <cellStyle name="Total 8 2 4 2" xfId="8301"/>
    <cellStyle name="Total 8 2 4 3" xfId="9047"/>
    <cellStyle name="Total 8 2 4 4" xfId="6941"/>
    <cellStyle name="Total 8 2 4 5" xfId="12510"/>
    <cellStyle name="Total 8 2 5" xfId="4356"/>
    <cellStyle name="Total 8 2 5 2" xfId="7860"/>
    <cellStyle name="Total 8 2 5 3" xfId="8604"/>
    <cellStyle name="Total 8 2 5 4" xfId="9275"/>
    <cellStyle name="Total 8 2 5 5" xfId="12511"/>
    <cellStyle name="Total 8 2 6" xfId="6861"/>
    <cellStyle name="Total 8 2 6 2" xfId="8496"/>
    <cellStyle name="Total 8 2 6 3" xfId="9219"/>
    <cellStyle name="Total 8 2 6 4" xfId="7304"/>
    <cellStyle name="Total 8 2 7" xfId="7748"/>
    <cellStyle name="Total 8 2 8" xfId="7135"/>
    <cellStyle name="Total 8 2 9" xfId="7218"/>
    <cellStyle name="Total 8 3" xfId="4455"/>
    <cellStyle name="Total 8 3 2" xfId="7955"/>
    <cellStyle name="Total 8 3 3" xfId="8699"/>
    <cellStyle name="Total 8 3 4" xfId="9277"/>
    <cellStyle name="Total 8 3 5" xfId="12512"/>
    <cellStyle name="Total 8 4" xfId="4335"/>
    <cellStyle name="Total 8 4 2" xfId="7839"/>
    <cellStyle name="Total 8 4 3" xfId="8583"/>
    <cellStyle name="Total 8 4 4" xfId="9306"/>
    <cellStyle name="Total 8 4 5" xfId="12513"/>
    <cellStyle name="Total 8 5" xfId="4377"/>
    <cellStyle name="Total 8 5 2" xfId="7881"/>
    <cellStyle name="Total 8 5 3" xfId="8625"/>
    <cellStyle name="Total 8 5 4" xfId="9271"/>
    <cellStyle name="Total 8 5 5" xfId="12514"/>
    <cellStyle name="Total 8 6" xfId="4361"/>
    <cellStyle name="Total 8 6 2" xfId="7865"/>
    <cellStyle name="Total 8 6 3" xfId="8609"/>
    <cellStyle name="Total 8 6 4" xfId="9229"/>
    <cellStyle name="Total 8 6 5" xfId="12515"/>
    <cellStyle name="Total 8 7" xfId="6672"/>
    <cellStyle name="Total 8 7 2" xfId="8383"/>
    <cellStyle name="Total 8 7 3" xfId="9136"/>
    <cellStyle name="Total 8 7 4" xfId="7511"/>
    <cellStyle name="Total 8 8" xfId="7630"/>
    <cellStyle name="Total 8 9" xfId="7183"/>
    <cellStyle name="Total 9" xfId="3521"/>
    <cellStyle name="Total 9 10" xfId="6960"/>
    <cellStyle name="Total 9 11" xfId="12516"/>
    <cellStyle name="Total 9 11 2" xfId="17200"/>
    <cellStyle name="Total 9 2" xfId="4235"/>
    <cellStyle name="Total 9 2 10" xfId="12517"/>
    <cellStyle name="Total 9 2 10 2" xfId="17295"/>
    <cellStyle name="Total 9 2 2" xfId="4574"/>
    <cellStyle name="Total 9 2 2 2" xfId="8074"/>
    <cellStyle name="Total 9 2 2 3" xfId="8818"/>
    <cellStyle name="Total 9 2 2 4" xfId="6972"/>
    <cellStyle name="Total 9 2 2 5" xfId="12518"/>
    <cellStyle name="Total 9 2 3" xfId="4703"/>
    <cellStyle name="Total 9 2 3 2" xfId="8189"/>
    <cellStyle name="Total 9 2 3 3" xfId="8935"/>
    <cellStyle name="Total 9 2 3 4" xfId="7537"/>
    <cellStyle name="Total 9 2 3 5" xfId="12519"/>
    <cellStyle name="Total 9 2 4" xfId="4821"/>
    <cellStyle name="Total 9 2 4 2" xfId="8302"/>
    <cellStyle name="Total 9 2 4 3" xfId="9048"/>
    <cellStyle name="Total 9 2 4 4" xfId="7639"/>
    <cellStyle name="Total 9 2 4 5" xfId="12520"/>
    <cellStyle name="Total 9 2 5" xfId="4299"/>
    <cellStyle name="Total 9 2 5 2" xfId="7805"/>
    <cellStyle name="Total 9 2 5 3" xfId="8549"/>
    <cellStyle name="Total 9 2 5 4" xfId="9241"/>
    <cellStyle name="Total 9 2 5 5" xfId="12521"/>
    <cellStyle name="Total 9 2 6" xfId="6862"/>
    <cellStyle name="Total 9 2 6 2" xfId="8497"/>
    <cellStyle name="Total 9 2 6 3" xfId="9220"/>
    <cellStyle name="Total 9 2 6 4" xfId="7303"/>
    <cellStyle name="Total 9 2 7" xfId="7749"/>
    <cellStyle name="Total 9 2 8" xfId="7134"/>
    <cellStyle name="Total 9 2 9" xfId="7217"/>
    <cellStyle name="Total 9 3" xfId="4456"/>
    <cellStyle name="Total 9 3 2" xfId="7956"/>
    <cellStyle name="Total 9 3 3" xfId="8700"/>
    <cellStyle name="Total 9 3 4" xfId="9256"/>
    <cellStyle name="Total 9 3 5" xfId="12522"/>
    <cellStyle name="Total 9 4" xfId="4334"/>
    <cellStyle name="Total 9 4 2" xfId="7838"/>
    <cellStyle name="Total 9 4 3" xfId="8582"/>
    <cellStyle name="Total 9 4 4" xfId="9228"/>
    <cellStyle name="Total 9 4 5" xfId="12523"/>
    <cellStyle name="Total 9 5" xfId="4378"/>
    <cellStyle name="Total 9 5 2" xfId="7882"/>
    <cellStyle name="Total 9 5 3" xfId="8626"/>
    <cellStyle name="Total 9 5 4" xfId="9250"/>
    <cellStyle name="Total 9 5 5" xfId="12524"/>
    <cellStyle name="Total 9 6" xfId="4396"/>
    <cellStyle name="Total 9 6 2" xfId="7899"/>
    <cellStyle name="Total 9 6 3" xfId="8643"/>
    <cellStyle name="Total 9 6 4" xfId="9313"/>
    <cellStyle name="Total 9 6 5" xfId="12525"/>
    <cellStyle name="Total 9 7" xfId="6671"/>
    <cellStyle name="Total 9 7 2" xfId="8382"/>
    <cellStyle name="Total 9 7 3" xfId="9135"/>
    <cellStyle name="Total 9 7 4" xfId="9370"/>
    <cellStyle name="Total 9 8" xfId="7631"/>
    <cellStyle name="Total 9 9" xfId="7182"/>
    <cellStyle name="Totals" xfId="2007"/>
    <cellStyle name="Totals 2" xfId="12526"/>
    <cellStyle name="Transportation" xfId="3522"/>
    <cellStyle name="Transportation 2" xfId="12527"/>
    <cellStyle name="Überschrift 1 2" xfId="3660"/>
    <cellStyle name="Überschrift 1 2 2" xfId="12528"/>
    <cellStyle name="Überschrift 2 2" xfId="3661"/>
    <cellStyle name="Überschrift 2 2 2" xfId="12529"/>
    <cellStyle name="Überschrift 3 2" xfId="3662"/>
    <cellStyle name="Überschrift 3 2 2" xfId="12530"/>
    <cellStyle name="Überschrift 4 2" xfId="3663"/>
    <cellStyle name="Überschrift 4 2 2" xfId="12531"/>
    <cellStyle name="Überschrift 5" xfId="3664"/>
    <cellStyle name="Überschrift 5 2" xfId="12532"/>
    <cellStyle name="Under Construction Flag" xfId="2008"/>
    <cellStyle name="Under Construction Flag 2" xfId="12533"/>
    <cellStyle name="underline" xfId="2009"/>
    <cellStyle name="underline 2" xfId="12534"/>
    <cellStyle name="Verknüpfte Zelle 2" xfId="3665"/>
    <cellStyle name="Verknüpfte Zelle 2 2" xfId="12535"/>
    <cellStyle name="Very Large" xfId="2010"/>
    <cellStyle name="Very Large 2" xfId="12536"/>
    <cellStyle name="Währung [0]_Compiling Utility Macros" xfId="2011"/>
    <cellStyle name="Währung 2" xfId="3666"/>
    <cellStyle name="Währung 2 2" xfId="6557"/>
    <cellStyle name="Währung 2 2 2" xfId="17201"/>
    <cellStyle name="Währung 2 3" xfId="12537"/>
    <cellStyle name="Währung 2 3 2" xfId="17264"/>
    <cellStyle name="Währung 2 4" xfId="15468"/>
    <cellStyle name="Währung_Compiling Utility Macros" xfId="2012"/>
    <cellStyle name="Warnender Text 2" xfId="3667"/>
    <cellStyle name="Warnender Text 2 2" xfId="12538"/>
    <cellStyle name="Warning" xfId="3523"/>
    <cellStyle name="Warning 2" xfId="12539"/>
    <cellStyle name="Warning Text" xfId="698" builtinId="11" customBuiltin="1"/>
    <cellStyle name="Warning Text 10" xfId="3524"/>
    <cellStyle name="Warning Text 10 2" xfId="12541"/>
    <cellStyle name="Warning Text 11" xfId="3525"/>
    <cellStyle name="Warning Text 11 2" xfId="12542"/>
    <cellStyle name="Warning Text 12" xfId="3526"/>
    <cellStyle name="Warning Text 12 2" xfId="12543"/>
    <cellStyle name="Warning Text 13" xfId="3527"/>
    <cellStyle name="Warning Text 13 2" xfId="12544"/>
    <cellStyle name="Warning Text 14" xfId="3528"/>
    <cellStyle name="Warning Text 14 2" xfId="12545"/>
    <cellStyle name="Warning Text 15" xfId="3529"/>
    <cellStyle name="Warning Text 15 2" xfId="12546"/>
    <cellStyle name="Warning Text 16" xfId="3826"/>
    <cellStyle name="Warning Text 16 2" xfId="12547"/>
    <cellStyle name="Warning Text 17" xfId="12548"/>
    <cellStyle name="Warning Text 18" xfId="12540"/>
    <cellStyle name="Warning Text 2" xfId="627"/>
    <cellStyle name="Warning Text 2 2" xfId="12549"/>
    <cellStyle name="Warning Text 3" xfId="2013"/>
    <cellStyle name="Warning Text 3 2" xfId="12550"/>
    <cellStyle name="Warning Text 4" xfId="2014"/>
    <cellStyle name="Warning Text 4 2" xfId="12551"/>
    <cellStyle name="Warning Text 5" xfId="3530"/>
    <cellStyle name="Warning Text 5 2" xfId="12552"/>
    <cellStyle name="Warning Text 6" xfId="3531"/>
    <cellStyle name="Warning Text 6 2" xfId="12553"/>
    <cellStyle name="Warning Text 7" xfId="3532"/>
    <cellStyle name="Warning Text 7 2" xfId="12554"/>
    <cellStyle name="Warning Text 8" xfId="3533"/>
    <cellStyle name="Warning Text 8 2" xfId="12555"/>
    <cellStyle name="Warning Text 9" xfId="3534"/>
    <cellStyle name="Warning Text 9 2" xfId="12556"/>
    <cellStyle name="WIP" xfId="2015"/>
    <cellStyle name="WIP 2" xfId="2016"/>
    <cellStyle name="WIP 2 2" xfId="12558"/>
    <cellStyle name="WIP 3" xfId="12557"/>
    <cellStyle name="Wrapped" xfId="3535"/>
    <cellStyle name="Wrapped 2" xfId="12559"/>
    <cellStyle name="xrate" xfId="3536"/>
    <cellStyle name="xrate 2" xfId="12560"/>
    <cellStyle name="year" xfId="3537"/>
    <cellStyle name="year 2" xfId="12561"/>
    <cellStyle name="Yesterday" xfId="3538"/>
    <cellStyle name="Yesterday 2" xfId="12562"/>
    <cellStyle name="Zelle überprüfen 2" xfId="3668"/>
    <cellStyle name="Zelle überprüfen 2 2" xfId="12563"/>
    <cellStyle name="Zero suppress" xfId="3539"/>
    <cellStyle name="Zero suppress 2" xfId="12564"/>
    <cellStyle name="zpatchnumbers" xfId="3540"/>
    <cellStyle name="zpatchnumbers 2" xfId="12565"/>
    <cellStyle name="一般_exp" xfId="2017"/>
    <cellStyle name="常规_Sheet1" xfId="2018"/>
    <cellStyle name="標準_Book1" xfId="3669"/>
  </cellStyles>
  <dxfs count="2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0" tint="-4.9989318521683403E-2"/>
        </patternFill>
      </fill>
      <border diagonalUp="0" diagonalDown="0">
        <left style="thin">
          <color auto="1"/>
        </left>
        <right style="thin">
          <color auto="1"/>
        </right>
        <top style="thin">
          <color auto="1"/>
        </top>
        <bottom style="thin">
          <color auto="1"/>
        </bottom>
        <vertical style="thin">
          <color auto="1"/>
        </vertical>
        <horizontal style="thin">
          <color auto="1"/>
        </horizontal>
      </border>
    </dxf>
    <dxf>
      <fill>
        <patternFill>
          <bgColor theme="0" tint="-0.14996795556505021"/>
        </patternFill>
      </fill>
      <border diagonalUp="0" diagonalDown="0">
        <left style="thin">
          <color auto="1"/>
        </left>
        <right style="thin">
          <color auto="1"/>
        </right>
        <top style="thin">
          <color auto="1"/>
        </top>
        <bottom style="thin">
          <color auto="1"/>
        </bottom>
        <vertical style="thin">
          <color auto="1"/>
        </vertical>
        <horizontal style="thin">
          <color auto="1"/>
        </horizontal>
      </border>
    </dxf>
    <dxf>
      <font>
        <color theme="0"/>
      </font>
      <fill>
        <patternFill patternType="none">
          <bgColor auto="1"/>
        </patternFill>
      </fill>
      <border>
        <left/>
        <top/>
        <vertical/>
        <horizontal/>
      </border>
    </dxf>
    <dxf>
      <fill>
        <patternFill>
          <bgColor theme="0" tint="-0.14996795556505021"/>
        </patternFill>
      </fill>
      <border diagonalUp="0" diagonalDown="0">
        <left style="thin">
          <color auto="1"/>
        </left>
        <right style="thin">
          <color auto="1"/>
        </right>
        <top style="thin">
          <color auto="1"/>
        </top>
        <bottom style="thin">
          <color auto="1"/>
        </bottom>
        <vertical style="thin">
          <color auto="1"/>
        </vertical>
        <horizontal style="thin">
          <color auto="1"/>
        </horizontal>
      </border>
    </dxf>
    <dxf>
      <fill>
        <patternFill>
          <bgColor theme="0" tint="-0.14996795556505021"/>
        </patternFill>
      </fill>
      <border diagonalUp="0" diagonalDown="0">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theme="0" tint="-0.14996795556505021"/>
        </right>
        <top style="thin">
          <color auto="1"/>
        </top>
        <bottom style="thin">
          <color theme="0" tint="-0.14996795556505021"/>
        </bottom>
        <vertical style="thin">
          <color theme="0" tint="-0.14996795556505021"/>
        </vertical>
        <horizontal style="thin">
          <color theme="0" tint="-0.14996795556505021"/>
        </horizontal>
      </border>
    </dxf>
  </dxfs>
  <tableStyles count="1" defaultTableStyle="TableStyleMedium9" defaultPivotStyle="PivotStyleLight16">
    <tableStyle name="CRD IV template" table="0" count="6">
      <tableStyleElement type="wholeTable" dxfId="20"/>
      <tableStyleElement type="headerRow" dxfId="19"/>
      <tableStyleElement type="firstColumn" dxfId="18"/>
      <tableStyleElement type="firstHeaderCell" dxfId="17"/>
      <tableStyleElement type="pageFieldLabels" dxfId="16"/>
      <tableStyleElement type="pageFieldValues" dxfId="15"/>
    </tableStyle>
  </tableStyles>
  <colors>
    <mruColors>
      <color rgb="FFF8F8F8"/>
      <color rgb="FF12273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externalLink" Target="externalLinks/externalLink5.xml"/><Relationship Id="rId26" Type="http://schemas.openxmlformats.org/officeDocument/2006/relationships/externalLink" Target="externalLinks/externalLink13.xml"/><Relationship Id="rId39" Type="http://schemas.openxmlformats.org/officeDocument/2006/relationships/externalLink" Target="externalLinks/externalLink26.xml"/><Relationship Id="rId21" Type="http://schemas.openxmlformats.org/officeDocument/2006/relationships/externalLink" Target="externalLinks/externalLink8.xml"/><Relationship Id="rId34" Type="http://schemas.openxmlformats.org/officeDocument/2006/relationships/externalLink" Target="externalLinks/externalLink21.xml"/><Relationship Id="rId42" Type="http://schemas.openxmlformats.org/officeDocument/2006/relationships/externalLink" Target="externalLinks/externalLink29.xml"/><Relationship Id="rId47" Type="http://schemas.openxmlformats.org/officeDocument/2006/relationships/externalLink" Target="externalLinks/externalLink34.xml"/><Relationship Id="rId50" Type="http://schemas.openxmlformats.org/officeDocument/2006/relationships/externalLink" Target="externalLinks/externalLink37.xml"/><Relationship Id="rId55"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4.xml"/><Relationship Id="rId25" Type="http://schemas.openxmlformats.org/officeDocument/2006/relationships/externalLink" Target="externalLinks/externalLink12.xml"/><Relationship Id="rId33" Type="http://schemas.openxmlformats.org/officeDocument/2006/relationships/externalLink" Target="externalLinks/externalLink20.xml"/><Relationship Id="rId38" Type="http://schemas.openxmlformats.org/officeDocument/2006/relationships/externalLink" Target="externalLinks/externalLink25.xml"/><Relationship Id="rId46" Type="http://schemas.openxmlformats.org/officeDocument/2006/relationships/externalLink" Target="externalLinks/externalLink33.xml"/><Relationship Id="rId2" Type="http://schemas.openxmlformats.org/officeDocument/2006/relationships/worksheet" Target="worksheets/sheet2.xml"/><Relationship Id="rId16" Type="http://schemas.openxmlformats.org/officeDocument/2006/relationships/externalLink" Target="externalLinks/externalLink3.xml"/><Relationship Id="rId20" Type="http://schemas.openxmlformats.org/officeDocument/2006/relationships/externalLink" Target="externalLinks/externalLink7.xml"/><Relationship Id="rId29" Type="http://schemas.openxmlformats.org/officeDocument/2006/relationships/externalLink" Target="externalLinks/externalLink16.xml"/><Relationship Id="rId41" Type="http://schemas.openxmlformats.org/officeDocument/2006/relationships/externalLink" Target="externalLinks/externalLink28.xml"/><Relationship Id="rId54"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1.xml"/><Relationship Id="rId32" Type="http://schemas.openxmlformats.org/officeDocument/2006/relationships/externalLink" Target="externalLinks/externalLink19.xml"/><Relationship Id="rId37" Type="http://schemas.openxmlformats.org/officeDocument/2006/relationships/externalLink" Target="externalLinks/externalLink24.xml"/><Relationship Id="rId40" Type="http://schemas.openxmlformats.org/officeDocument/2006/relationships/externalLink" Target="externalLinks/externalLink27.xml"/><Relationship Id="rId45" Type="http://schemas.openxmlformats.org/officeDocument/2006/relationships/externalLink" Target="externalLinks/externalLink32.xml"/><Relationship Id="rId53"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externalLink" Target="externalLinks/externalLink2.xml"/><Relationship Id="rId23" Type="http://schemas.openxmlformats.org/officeDocument/2006/relationships/externalLink" Target="externalLinks/externalLink10.xml"/><Relationship Id="rId28" Type="http://schemas.openxmlformats.org/officeDocument/2006/relationships/externalLink" Target="externalLinks/externalLink15.xml"/><Relationship Id="rId36" Type="http://schemas.openxmlformats.org/officeDocument/2006/relationships/externalLink" Target="externalLinks/externalLink23.xml"/><Relationship Id="rId49" Type="http://schemas.openxmlformats.org/officeDocument/2006/relationships/externalLink" Target="externalLinks/externalLink36.xml"/><Relationship Id="rId10" Type="http://schemas.openxmlformats.org/officeDocument/2006/relationships/worksheet" Target="worksheets/sheet10.xml"/><Relationship Id="rId19" Type="http://schemas.openxmlformats.org/officeDocument/2006/relationships/externalLink" Target="externalLinks/externalLink6.xml"/><Relationship Id="rId31" Type="http://schemas.openxmlformats.org/officeDocument/2006/relationships/externalLink" Target="externalLinks/externalLink18.xml"/><Relationship Id="rId44" Type="http://schemas.openxmlformats.org/officeDocument/2006/relationships/externalLink" Target="externalLinks/externalLink31.xml"/><Relationship Id="rId52"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 Id="rId22" Type="http://schemas.openxmlformats.org/officeDocument/2006/relationships/externalLink" Target="externalLinks/externalLink9.xml"/><Relationship Id="rId27" Type="http://schemas.openxmlformats.org/officeDocument/2006/relationships/externalLink" Target="externalLinks/externalLink14.xml"/><Relationship Id="rId30" Type="http://schemas.openxmlformats.org/officeDocument/2006/relationships/externalLink" Target="externalLinks/externalLink17.xml"/><Relationship Id="rId35" Type="http://schemas.openxmlformats.org/officeDocument/2006/relationships/externalLink" Target="externalLinks/externalLink22.xml"/><Relationship Id="rId43" Type="http://schemas.openxmlformats.org/officeDocument/2006/relationships/externalLink" Target="externalLinks/externalLink30.xml"/><Relationship Id="rId48" Type="http://schemas.openxmlformats.org/officeDocument/2006/relationships/externalLink" Target="externalLinks/externalLink35.xml"/><Relationship Id="rId8" Type="http://schemas.openxmlformats.org/officeDocument/2006/relationships/worksheet" Target="worksheets/sheet8.xml"/><Relationship Id="rId51" Type="http://schemas.openxmlformats.org/officeDocument/2006/relationships/externalLink" Target="externalLinks/externalLink38.xml"/><Relationship Id="rId3" Type="http://schemas.openxmlformats.org/officeDocument/2006/relationships/worksheet" Target="worksheets/sheet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Weekly%20market%20indicators.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F:\G10fsd\G10%20Countries\Fsr\Dec%2001\Europe\Final%20draft\Italian%20&amp;%20German%20govt%20bond%20price%20volatility.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F:\G10fsd\Misc\faith\324-326%20amp%20msci%20country%20equity%20indices%20bar%20charts.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F:\MPRD\G10%20Countries\RA's\New%20chart%20pack\Europe%20chartpack\Europe%20BB%20data.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F:\weekly%20data.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G10fsd\G10%20Countries\RA's\Weekly\Japan.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backup\backup\JP%20Bond%20data%20(dropped).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F:\MPRD\UKTEAM\Chart%20packs\FSCD%20chart%20pack\monthly%20uk%20chartpack.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D:\MSOFFICE\EXCEL\AddIns\bcatool.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C:\G10fsd\Database\North%20America%20team\NA_DataLog.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C:\Documents%20and%20Settings\428870\Local%20Settings\Application%20Data\Microsoft\6383206_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MPRD\MPRD%20Markets\G10M%20Data\Charts%20&amp;%20Sourced%20Files\Weekly\New%20weekly%20charts\Spreadsheet\Money%20and%20Bonds.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C:\NrPortbl\FS_DOCS\145383\NewOptions\New%20Options%20PDF%20Plotting%20with%20HTML.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C:\NrPortbl\FS_DOCS\145383\TEMP\fswing.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D:\ChrtDemo.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C:\IFD\Core%20Data\FSDB\FSDB%20Exchange%20Rates.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F:\MPRD\MPRD%20Markets\G10M%20Data\Charts%20&amp;%20Sourced%20Files\Weekly\New%20weekly%20charts\Spreadsheet\old%20weekly%20spreadsheets\Bloomberg%20&amp;%20ML%20data.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C:\NrPortbl\FS_DOCS\145383\blp\Wintrv\data\US%20weekly.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C:\NrPortbl\FS_DOCS\145383\blp\Wintrv\data\Bloomberg%20&amp;%20ML%20data.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C:\NrPortbl\FS_DOCS\145383\blp\Wintrv\data\Historical%20volatility%20data.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F:\MPRD\MPRD%20Markets\G10M%20Data\Charts%20&amp;%20Sourced%20Files\Weekly\New%20weekly%20charts\Spreadsheet\Datastream%20data.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C:\NrPortbl\FS_DOCS\145383\G10fsd\Misc\faith\requests\jonathan\securitieshouse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MPRD\MPRD%20Markets\G10M%20Data\Charts%20&amp;%20Sourced%20Files\Weekly\New%20weekly%20charts\Spreadsheet\MA_FMO_FAME%20data.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F:\MPRD\MPRD%20Markets\G10M%20Data\Charts%20&amp;%20Sourced%20Files\Chart%20Pack\Spreadsheets\section%20one.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C:\NrPortbl\FS_DOCS\145383\AmericanOptions\Nikkei%20and%20SP%20Plotting%20with%20HTML.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F:\MPRD\data\companies\panel\Charts%20for%20all%20firms%20May%202005.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C:\G10fsd\G10%20Countries\Fsr\Dec%2001\US\Airline%20Box\gearing%20&amp;%20return%20on%20investm't%20&amp;%20equity.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C:\IFD\DATA\Database\Test%20global.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C:\FID\G10%20Markets\Data\Derivs\impvolfx.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A:\G10fsd\Misc\sxg\Chart%20Pack\FAMElinks\usG10.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C:\G10fsd\Misc\sxg\FSR(Dec00)\General00\Oil%20prices.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C:\G10fsd\Misc\sxg\FSR(Dec00)\United%20States00\USperfinancialdeficit.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International%20Finance%20Division\Core%20Data\FSDB\Weekly%20Charts.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IFD\Core%20Data\FSDB\FSDB%20EMBIG%20Weights.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IFD\Core%20Data\FSDB%20surv%20daily_rs.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IFD\MISC\AFW\Dec%202005%20FSR\25-EME%20asset%20price%20change%20since%20Dec%202004%20Review.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G10fsd\G10%20Countries\Fsr\FSR%20(Jun01)\Japan\General%20government%20net%20debt%20to%20GDP.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F:\FIRDiv\Live\MACRO-PRUDENTIAL\Market%20indicators\Weekly%20indicator\Weekly%20market%20indicators(NEW).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source"/>
      <sheetName val="raw data 1"/>
      <sheetName val="raw data 2"/>
      <sheetName val="raw data 3"/>
      <sheetName val="raw data 4"/>
      <sheetName val="offset A"/>
      <sheetName val="manipulation A"/>
      <sheetName val="manipulation B"/>
      <sheetName val="manipulation C"/>
      <sheetName val="chart"/>
    </sheetNames>
    <sheetDataSet>
      <sheetData sheetId="0"/>
      <sheetData sheetId="1" refreshError="1">
        <row r="1524">
          <cell r="A1524">
            <v>37559</v>
          </cell>
        </row>
        <row r="1700">
          <cell r="BV1700">
            <v>37805</v>
          </cell>
        </row>
        <row r="1870">
          <cell r="A1870">
            <v>38043</v>
          </cell>
          <cell r="BS1870">
            <v>38043</v>
          </cell>
        </row>
      </sheetData>
      <sheetData sheetId="2" refreshError="1">
        <row r="1524">
          <cell r="A1524">
            <v>37559</v>
          </cell>
        </row>
        <row r="1870">
          <cell r="A1870">
            <v>38043</v>
          </cell>
          <cell r="Q1870">
            <v>47.067300000000003</v>
          </cell>
        </row>
      </sheetData>
      <sheetData sheetId="3"/>
      <sheetData sheetId="4"/>
      <sheetData sheetId="5" refreshError="1">
        <row r="4">
          <cell r="BS4">
            <v>38058</v>
          </cell>
        </row>
        <row r="264">
          <cell r="A264">
            <v>37694</v>
          </cell>
        </row>
      </sheetData>
      <sheetData sheetId="6"/>
      <sheetData sheetId="7" refreshError="1">
        <row r="564">
          <cell r="A564">
            <v>38043</v>
          </cell>
        </row>
      </sheetData>
      <sheetData sheetId="8"/>
      <sheetData sheetId="9" refreshError="1">
        <row r="4">
          <cell r="E4">
            <v>46.03</v>
          </cell>
        </row>
      </sheetData>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chart"/>
      <sheetName val="raw data"/>
    </sheetNames>
    <sheetDataSet>
      <sheetData sheetId="0"/>
      <sheetData sheetId="1" refreshError="1"/>
      <sheetData sheetId="2"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rt"/>
      <sheetName val="Raw data and working"/>
    </sheetNames>
    <sheetDataSet>
      <sheetData sheetId="0"/>
      <sheetData sheetId="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ME Persistence"/>
      <sheetName val="German"/>
      <sheetName val="French"/>
      <sheetName val="Italian"/>
      <sheetName val="Spanish"/>
      <sheetName val="DutchBelgian"/>
      <sheetName val="SwissNorway"/>
      <sheetName val="Govt bonds over swaps"/>
      <sheetName val="euribor"/>
      <sheetName val="Euro spreads"/>
      <sheetName val="Price to book raw data"/>
      <sheetName val="Price to book calc"/>
      <sheetName val="Insurance"/>
    </sheetNames>
    <sheetDataSet>
      <sheetData sheetId="0" refreshError="1"/>
      <sheetData sheetId="1" refreshError="1">
        <row r="5">
          <cell r="B5" t="e">
            <v>#NAME?</v>
          </cell>
          <cell r="F5" t="e">
            <v>#NAME?</v>
          </cell>
          <cell r="J5" t="e">
            <v>#NAME?</v>
          </cell>
          <cell r="N5">
            <v>163.75128117526478</v>
          </cell>
        </row>
      </sheetData>
      <sheetData sheetId="2" refreshError="1">
        <row r="5">
          <cell r="B5" t="e">
            <v>#NAME?</v>
          </cell>
          <cell r="F5" t="e">
            <v>#NAME?</v>
          </cell>
        </row>
      </sheetData>
      <sheetData sheetId="3" refreshError="1">
        <row r="6">
          <cell r="B6" t="e">
            <v>#NAME?</v>
          </cell>
          <cell r="F6" t="e">
            <v>#NAME?</v>
          </cell>
          <cell r="J6" t="e">
            <v>#NAME?</v>
          </cell>
        </row>
      </sheetData>
      <sheetData sheetId="4" refreshError="1">
        <row r="5">
          <cell r="B5" t="e">
            <v>#NAME?</v>
          </cell>
          <cell r="F5" t="e">
            <v>#NAME?</v>
          </cell>
        </row>
      </sheetData>
      <sheetData sheetId="5" refreshError="1">
        <row r="5">
          <cell r="B5" t="e">
            <v>#NAME?</v>
          </cell>
          <cell r="F5" t="e">
            <v>#NAME?</v>
          </cell>
          <cell r="J5" t="e">
            <v>#NAME?</v>
          </cell>
        </row>
      </sheetData>
      <sheetData sheetId="6" refreshError="1">
        <row r="5">
          <cell r="B5" t="e">
            <v>#NAME?</v>
          </cell>
          <cell r="F5" t="e">
            <v>#NAME?</v>
          </cell>
          <cell r="J5" t="e">
            <v>#NAME?</v>
          </cell>
        </row>
      </sheetData>
      <sheetData sheetId="7"/>
      <sheetData sheetId="8" refreshError="1">
        <row r="4">
          <cell r="A4" t="e">
            <v>#NAME?</v>
          </cell>
        </row>
      </sheetData>
      <sheetData sheetId="9"/>
      <sheetData sheetId="10" refreshError="1"/>
      <sheetData sheetId="11"/>
      <sheetData sheetId="12"/>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ward Rates"/>
      <sheetName val="US TED spread"/>
      <sheetName val="Gov bond yields"/>
      <sheetName val="swap spreads"/>
      <sheetName val="Spreads"/>
      <sheetName val="FMC spreads"/>
      <sheetName val="H-Y spreads"/>
      <sheetName val="Equity prices"/>
      <sheetName val="Eq imp vols"/>
      <sheetName val="oil price"/>
      <sheetName val="US CP spreads"/>
      <sheetName val="Gov bond imp vols"/>
      <sheetName val="banks"/>
      <sheetName val="debtiss"/>
      <sheetName val="cp iss"/>
      <sheetName val="Jap prem"/>
      <sheetName val="euro indices"/>
      <sheetName val="Swaptions"/>
      <sheetName val="Bond spread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ME Persistence"/>
      <sheetName val="Bankruptcies"/>
      <sheetName val="Equities"/>
      <sheetName val="Interest rates"/>
      <sheetName val="bank lending"/>
      <sheetName val="sub-debt"/>
      <sheetName val="Tibor"/>
      <sheetName val="5 yr spreads"/>
      <sheetName val="Bank premium"/>
      <sheetName val="bank equities"/>
      <sheetName val="equity index"/>
    </sheetNames>
    <sheetDataSet>
      <sheetData sheetId="0" refreshError="1"/>
      <sheetData sheetId="1" refreshError="1">
        <row r="7">
          <cell r="B7">
            <v>30712</v>
          </cell>
        </row>
      </sheetData>
      <sheetData sheetId="2"/>
      <sheetData sheetId="3"/>
      <sheetData sheetId="4"/>
      <sheetData sheetId="5" refreshError="1">
        <row r="164">
          <cell r="B164">
            <v>37116</v>
          </cell>
          <cell r="E164">
            <v>37116</v>
          </cell>
          <cell r="H164">
            <v>37116</v>
          </cell>
          <cell r="K164">
            <v>37116</v>
          </cell>
          <cell r="N164">
            <v>37116</v>
          </cell>
          <cell r="Q164">
            <v>37116</v>
          </cell>
        </row>
        <row r="165">
          <cell r="B165">
            <v>37117</v>
          </cell>
        </row>
        <row r="170">
          <cell r="K170">
            <v>37124</v>
          </cell>
        </row>
      </sheetData>
      <sheetData sheetId="6"/>
      <sheetData sheetId="7"/>
      <sheetData sheetId="8"/>
      <sheetData sheetId="9" refreshError="1"/>
      <sheetData sheetId="10"/>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nd data"/>
    </sheetNames>
    <sheetDataSet>
      <sheetData sheetId="0" refreshError="1">
        <row r="1208">
          <cell r="D1208">
            <v>37116</v>
          </cell>
        </row>
        <row r="1210">
          <cell r="P1210">
            <v>37118</v>
          </cell>
        </row>
        <row r="1213">
          <cell r="D1213">
            <v>37123</v>
          </cell>
        </row>
      </sheetData>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cro"/>
      <sheetName val="Household"/>
      <sheetName val="Corporate"/>
      <sheetName val="Commercial Property"/>
    </sheetNames>
    <sheetDataSet>
      <sheetData sheetId="0"/>
      <sheetData sheetId="1"/>
      <sheetData sheetId="2" refreshError="1">
        <row r="113">
          <cell r="A113">
            <v>30406</v>
          </cell>
        </row>
      </sheetData>
      <sheetData sheetId="3"/>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catool"/>
    </sheetNames>
    <definedNames>
      <definedName name="ClickBCAToolsHelp"/>
    </definedNames>
    <sheetDataSet>
      <sheetData sheetId="0"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ME Persistence"/>
      <sheetName val="PM Log"/>
      <sheetName val="DS Series DEFT amended to X"/>
      <sheetName val="Checker"/>
      <sheetName val="Info"/>
      <sheetName val="BB Series to load "/>
      <sheetName val="DS pre new field code"/>
      <sheetName val="DS Series to load"/>
      <sheetName val="Worksheet data to be uploaded"/>
      <sheetName val="Series not included"/>
    </sheetNames>
    <sheetDataSet>
      <sheetData sheetId="0" refreshError="1"/>
      <sheetData sheetId="1" refreshError="1"/>
      <sheetData sheetId="2" refreshError="1"/>
      <sheetData sheetId="3" refreshError="1">
        <row r="2">
          <cell r="D2" t="str">
            <v>Afghani</v>
          </cell>
          <cell r="M2" t="str">
            <v>Afghanistan</v>
          </cell>
        </row>
        <row r="3">
          <cell r="D3" t="str">
            <v>Algerian Dinar</v>
          </cell>
          <cell r="M3" t="str">
            <v>Africa</v>
          </cell>
        </row>
        <row r="4">
          <cell r="D4" t="str">
            <v>Andorran Peseta</v>
          </cell>
          <cell r="M4" t="str">
            <v>Albania</v>
          </cell>
        </row>
        <row r="5">
          <cell r="D5" t="str">
            <v>Argentine Peso</v>
          </cell>
          <cell r="M5" t="str">
            <v>Algeria</v>
          </cell>
        </row>
        <row r="6">
          <cell r="D6" t="str">
            <v>Armenian Dram</v>
          </cell>
          <cell r="M6" t="str">
            <v>American Samoa</v>
          </cell>
        </row>
        <row r="7">
          <cell r="D7" t="str">
            <v>Aruban Guilder</v>
          </cell>
          <cell r="M7" t="str">
            <v>Andorra</v>
          </cell>
        </row>
        <row r="8">
          <cell r="D8" t="str">
            <v>Australian Dollar</v>
          </cell>
          <cell r="M8" t="str">
            <v>Angola</v>
          </cell>
        </row>
        <row r="9">
          <cell r="D9" t="str">
            <v>Azerbaijanian Manat Comm.</v>
          </cell>
          <cell r="M9" t="str">
            <v>Anguilla</v>
          </cell>
        </row>
        <row r="10">
          <cell r="D10" t="str">
            <v>Bahamian Dollar</v>
          </cell>
          <cell r="M10" t="str">
            <v>Antarctica</v>
          </cell>
        </row>
        <row r="11">
          <cell r="D11" t="str">
            <v>Bahraini Dinar</v>
          </cell>
          <cell r="M11" t="str">
            <v>Antigua and Barbuda</v>
          </cell>
        </row>
        <row r="12">
          <cell r="D12" t="str">
            <v>Baht</v>
          </cell>
          <cell r="M12" t="str">
            <v>Argentina</v>
          </cell>
        </row>
        <row r="13">
          <cell r="D13" t="str">
            <v>Balboa</v>
          </cell>
          <cell r="M13" t="str">
            <v>Armenia</v>
          </cell>
        </row>
        <row r="14">
          <cell r="D14" t="str">
            <v>Barbados Dollar</v>
          </cell>
          <cell r="M14" t="str">
            <v>Aruba</v>
          </cell>
        </row>
        <row r="15">
          <cell r="D15" t="str">
            <v>Belarussian Ruble Comm.</v>
          </cell>
          <cell r="M15" t="str">
            <v>Asia</v>
          </cell>
        </row>
        <row r="16">
          <cell r="D16" t="str">
            <v>Belize Dollar</v>
          </cell>
          <cell r="M16" t="str">
            <v>Australia</v>
          </cell>
        </row>
        <row r="17">
          <cell r="D17" t="str">
            <v>Bermudian Dollar</v>
          </cell>
          <cell r="M17" t="str">
            <v>Austria</v>
          </cell>
        </row>
        <row r="18">
          <cell r="D18" t="str">
            <v>Bolivar</v>
          </cell>
          <cell r="M18" t="str">
            <v>Azerbaijan</v>
          </cell>
        </row>
        <row r="19">
          <cell r="D19" t="str">
            <v>Boliviano</v>
          </cell>
          <cell r="M19" t="str">
            <v>Bahamas</v>
          </cell>
        </row>
        <row r="20">
          <cell r="D20" t="str">
            <v>Botswana Thebe</v>
          </cell>
          <cell r="M20" t="str">
            <v>Bahrain</v>
          </cell>
        </row>
        <row r="21">
          <cell r="D21" t="str">
            <v>Brazilian Real</v>
          </cell>
          <cell r="M21" t="str">
            <v>Bangladesh</v>
          </cell>
        </row>
        <row r="22">
          <cell r="D22" t="str">
            <v>Brunei Dollar</v>
          </cell>
          <cell r="M22" t="str">
            <v>Barbados</v>
          </cell>
        </row>
        <row r="23">
          <cell r="D23" t="str">
            <v>Bulgarian Lev</v>
          </cell>
          <cell r="M23" t="str">
            <v>Belarus</v>
          </cell>
        </row>
        <row r="24">
          <cell r="D24" t="str">
            <v>Burundi Franc</v>
          </cell>
          <cell r="M24" t="str">
            <v>Belgium</v>
          </cell>
        </row>
        <row r="25">
          <cell r="D25" t="str">
            <v>Canadian Dollar</v>
          </cell>
          <cell r="M25" t="str">
            <v>Belize</v>
          </cell>
        </row>
        <row r="26">
          <cell r="D26" t="str">
            <v>Cape Verde Escudo</v>
          </cell>
          <cell r="M26" t="str">
            <v>Benin</v>
          </cell>
        </row>
        <row r="27">
          <cell r="D27" t="str">
            <v>Cayman Islands Dollar</v>
          </cell>
          <cell r="M27" t="str">
            <v>Bermuda</v>
          </cell>
        </row>
        <row r="28">
          <cell r="D28" t="str">
            <v>Cedi</v>
          </cell>
          <cell r="M28" t="str">
            <v>Bhutan</v>
          </cell>
        </row>
        <row r="29">
          <cell r="D29" t="str">
            <v>CFA Franc BCEAO</v>
          </cell>
          <cell r="M29" t="str">
            <v>Bolivia</v>
          </cell>
        </row>
        <row r="30">
          <cell r="D30" t="str">
            <v>CFA Franc BEAC</v>
          </cell>
          <cell r="M30" t="str">
            <v>Bosnia and Herzegovina</v>
          </cell>
        </row>
        <row r="31">
          <cell r="D31" t="str">
            <v>CFP Franc</v>
          </cell>
          <cell r="M31" t="str">
            <v>Botswana</v>
          </cell>
        </row>
        <row r="32">
          <cell r="D32" t="str">
            <v>Chile Unidades de fomento</v>
          </cell>
          <cell r="M32" t="str">
            <v>Bouvet Island</v>
          </cell>
        </row>
        <row r="33">
          <cell r="D33" t="str">
            <v>Chilean Peso</v>
          </cell>
          <cell r="M33" t="str">
            <v>Brazil</v>
          </cell>
        </row>
        <row r="34">
          <cell r="D34" t="str">
            <v>Colombian Peso</v>
          </cell>
          <cell r="M34" t="str">
            <v>British Indian Ocean Territory</v>
          </cell>
        </row>
        <row r="35">
          <cell r="D35" t="str">
            <v>Comoro Franc</v>
          </cell>
          <cell r="M35" t="str">
            <v>Brunei Darussalam</v>
          </cell>
        </row>
        <row r="36">
          <cell r="D36" t="str">
            <v>Convertible Marks</v>
          </cell>
          <cell r="M36" t="str">
            <v>Bulgaria</v>
          </cell>
        </row>
        <row r="37">
          <cell r="D37" t="str">
            <v>Cordoba Oro</v>
          </cell>
          <cell r="M37" t="str">
            <v>Burkina Faso</v>
          </cell>
        </row>
        <row r="38">
          <cell r="D38" t="str">
            <v>Costa Rican Colon</v>
          </cell>
          <cell r="M38" t="str">
            <v>Burundi</v>
          </cell>
        </row>
        <row r="39">
          <cell r="D39" t="str">
            <v>Croatian kuna</v>
          </cell>
          <cell r="M39" t="str">
            <v>Cambodia</v>
          </cell>
        </row>
        <row r="40">
          <cell r="D40" t="str">
            <v>Cuban Peso</v>
          </cell>
          <cell r="M40" t="str">
            <v>Cameroon</v>
          </cell>
        </row>
        <row r="41">
          <cell r="D41" t="str">
            <v>Cyprus Pound</v>
          </cell>
          <cell r="M41" t="str">
            <v>Canada</v>
          </cell>
        </row>
        <row r="42">
          <cell r="D42" t="str">
            <v>Czech Koruna</v>
          </cell>
          <cell r="M42" t="str">
            <v>Cape Verde</v>
          </cell>
        </row>
        <row r="43">
          <cell r="D43" t="str">
            <v>Dalasi</v>
          </cell>
          <cell r="M43" t="str">
            <v>Cayman Islands</v>
          </cell>
        </row>
        <row r="44">
          <cell r="D44" t="str">
            <v>Danish Krone</v>
          </cell>
          <cell r="M44" t="str">
            <v>Central African Republic</v>
          </cell>
        </row>
        <row r="45">
          <cell r="D45" t="str">
            <v>Denar</v>
          </cell>
          <cell r="M45" t="str">
            <v>Chad</v>
          </cell>
        </row>
        <row r="46">
          <cell r="D46" t="str">
            <v>Deutschemark</v>
          </cell>
          <cell r="M46" t="str">
            <v>Chile</v>
          </cell>
        </row>
        <row r="47">
          <cell r="D47" t="str">
            <v>Djibouti Franc</v>
          </cell>
          <cell r="M47" t="str">
            <v>China</v>
          </cell>
        </row>
        <row r="48">
          <cell r="D48" t="str">
            <v>Dobra</v>
          </cell>
          <cell r="M48" t="str">
            <v>Christmas Island</v>
          </cell>
        </row>
        <row r="49">
          <cell r="D49" t="str">
            <v>Dominican Peso</v>
          </cell>
          <cell r="M49" t="str">
            <v>Cocos (Keeling) Islands</v>
          </cell>
        </row>
        <row r="50">
          <cell r="D50" t="str">
            <v>Dong</v>
          </cell>
          <cell r="M50" t="str">
            <v>Colombia</v>
          </cell>
        </row>
        <row r="51">
          <cell r="D51" t="str">
            <v>East Caribbean Dollar</v>
          </cell>
          <cell r="M51" t="str">
            <v>Comoros</v>
          </cell>
        </row>
        <row r="52">
          <cell r="D52" t="str">
            <v>Egyptian Pound</v>
          </cell>
          <cell r="M52" t="str">
            <v>Congo</v>
          </cell>
        </row>
        <row r="53">
          <cell r="D53" t="str">
            <v>El Salvador Colon</v>
          </cell>
          <cell r="M53" t="str">
            <v>Congo, The Democratic Republic Of The</v>
          </cell>
        </row>
        <row r="54">
          <cell r="D54" t="str">
            <v>Ethiopian Birr</v>
          </cell>
          <cell r="M54" t="str">
            <v>Cook Islands</v>
          </cell>
        </row>
        <row r="55">
          <cell r="D55" t="str">
            <v>Euro</v>
          </cell>
          <cell r="M55" t="str">
            <v>Costa Rica</v>
          </cell>
        </row>
        <row r="56">
          <cell r="D56" t="str">
            <v>European Currency Unit</v>
          </cell>
          <cell r="M56" t="str">
            <v>Cote DIvoire</v>
          </cell>
        </row>
        <row r="57">
          <cell r="D57" t="str">
            <v>Falkland Islands Pound</v>
          </cell>
          <cell r="M57" t="str">
            <v>Croatia (Local Name: Hrvatska)</v>
          </cell>
        </row>
        <row r="58">
          <cell r="D58" t="str">
            <v>Fiji Dollar</v>
          </cell>
          <cell r="M58" t="str">
            <v>Cuba</v>
          </cell>
        </row>
        <row r="59">
          <cell r="D59" t="str">
            <v>Forint</v>
          </cell>
          <cell r="M59" t="str">
            <v>Cyprus</v>
          </cell>
        </row>
        <row r="60">
          <cell r="D60" t="str">
            <v>Franc Congolais</v>
          </cell>
          <cell r="M60" t="str">
            <v>Czech Republic</v>
          </cell>
        </row>
        <row r="61">
          <cell r="D61" t="str">
            <v>French Franc</v>
          </cell>
          <cell r="M61" t="str">
            <v>Denmark</v>
          </cell>
        </row>
        <row r="62">
          <cell r="D62" t="str">
            <v>Gibraltar Pound</v>
          </cell>
          <cell r="M62" t="str">
            <v>Developed Countries</v>
          </cell>
        </row>
        <row r="63">
          <cell r="D63" t="str">
            <v>Gourde</v>
          </cell>
          <cell r="M63" t="str">
            <v>Developing Countries</v>
          </cell>
        </row>
        <row r="64">
          <cell r="D64" t="str">
            <v>Guarani</v>
          </cell>
          <cell r="M64" t="str">
            <v>Djibouti</v>
          </cell>
        </row>
        <row r="65">
          <cell r="D65" t="str">
            <v>Guinea Franc</v>
          </cell>
          <cell r="M65" t="str">
            <v>Dominica</v>
          </cell>
        </row>
        <row r="66">
          <cell r="D66" t="str">
            <v>Guinea-Bissau Peso</v>
          </cell>
          <cell r="M66" t="str">
            <v>Dominican Republic</v>
          </cell>
        </row>
        <row r="67">
          <cell r="D67" t="str">
            <v>Guyana Dollar</v>
          </cell>
          <cell r="M67" t="str">
            <v>East Timor</v>
          </cell>
        </row>
        <row r="68">
          <cell r="D68" t="str">
            <v>Hong Kong Dollar</v>
          </cell>
          <cell r="M68" t="str">
            <v>Ecuador</v>
          </cell>
        </row>
        <row r="69">
          <cell r="D69" t="str">
            <v>Hryvnia</v>
          </cell>
          <cell r="M69" t="str">
            <v>Egypt</v>
          </cell>
        </row>
        <row r="70">
          <cell r="D70" t="str">
            <v>Iceland Krona</v>
          </cell>
          <cell r="M70" t="str">
            <v>El Salvador</v>
          </cell>
        </row>
        <row r="71">
          <cell r="D71" t="str">
            <v>Indian Rupee</v>
          </cell>
          <cell r="M71" t="str">
            <v>Emerging Europe</v>
          </cell>
        </row>
        <row r="72">
          <cell r="D72" t="str">
            <v>Iranian Rial</v>
          </cell>
          <cell r="M72" t="str">
            <v>Emerging Market Economies</v>
          </cell>
        </row>
        <row r="73">
          <cell r="D73" t="str">
            <v>Iraqi Dinar</v>
          </cell>
          <cell r="M73" t="str">
            <v>Equatorial Guinea</v>
          </cell>
        </row>
        <row r="74">
          <cell r="D74" t="str">
            <v>Jamaican Dollar</v>
          </cell>
          <cell r="M74" t="str">
            <v>Eritrea</v>
          </cell>
        </row>
        <row r="75">
          <cell r="D75" t="str">
            <v>Jordanian Dinar</v>
          </cell>
          <cell r="M75" t="str">
            <v>Estonia</v>
          </cell>
        </row>
        <row r="76">
          <cell r="D76" t="str">
            <v>Kenyan Shilling</v>
          </cell>
          <cell r="M76" t="str">
            <v>Ethiopia</v>
          </cell>
        </row>
        <row r="77">
          <cell r="D77" t="str">
            <v>Kina</v>
          </cell>
          <cell r="M77" t="str">
            <v>EU Accession Countries</v>
          </cell>
        </row>
        <row r="78">
          <cell r="D78" t="str">
            <v>Kip</v>
          </cell>
          <cell r="M78" t="str">
            <v>Euro Area</v>
          </cell>
        </row>
        <row r="79">
          <cell r="D79" t="str">
            <v>Kroon</v>
          </cell>
          <cell r="M79" t="str">
            <v>Europe</v>
          </cell>
        </row>
        <row r="80">
          <cell r="D80" t="str">
            <v>Kuwaiti Dinar</v>
          </cell>
          <cell r="M80" t="str">
            <v>Falkland Islands (Malvinas)</v>
          </cell>
        </row>
        <row r="81">
          <cell r="D81" t="str">
            <v>Kwanza</v>
          </cell>
          <cell r="M81" t="str">
            <v>Faroe Islands</v>
          </cell>
        </row>
        <row r="82">
          <cell r="D82" t="str">
            <v>Kyat</v>
          </cell>
          <cell r="M82" t="str">
            <v>Fiji</v>
          </cell>
        </row>
        <row r="83">
          <cell r="D83" t="str">
            <v>Lari</v>
          </cell>
          <cell r="M83" t="str">
            <v>Finland</v>
          </cell>
        </row>
        <row r="84">
          <cell r="D84" t="str">
            <v>Latvian Lats</v>
          </cell>
          <cell r="M84" t="str">
            <v>France</v>
          </cell>
        </row>
        <row r="85">
          <cell r="D85" t="str">
            <v>Lebanese Pound</v>
          </cell>
          <cell r="M85" t="str">
            <v>France, Metropolitan</v>
          </cell>
        </row>
        <row r="86">
          <cell r="D86" t="str">
            <v>Leck</v>
          </cell>
          <cell r="M86" t="str">
            <v>French Guiana</v>
          </cell>
        </row>
        <row r="87">
          <cell r="D87" t="str">
            <v>Lempira</v>
          </cell>
          <cell r="M87" t="str">
            <v>French Polynesia</v>
          </cell>
        </row>
        <row r="88">
          <cell r="D88" t="str">
            <v>Leone</v>
          </cell>
          <cell r="M88" t="str">
            <v>French Southern Territories</v>
          </cell>
        </row>
        <row r="89">
          <cell r="D89" t="str">
            <v>Leu</v>
          </cell>
          <cell r="M89" t="str">
            <v>Gabon</v>
          </cell>
        </row>
        <row r="90">
          <cell r="D90" t="str">
            <v>Lev</v>
          </cell>
          <cell r="M90" t="str">
            <v>Gambia</v>
          </cell>
        </row>
        <row r="91">
          <cell r="D91" t="str">
            <v>Liberian Dollar</v>
          </cell>
          <cell r="M91" t="str">
            <v>Georgia</v>
          </cell>
        </row>
        <row r="92">
          <cell r="D92" t="str">
            <v>Libyan Dinar</v>
          </cell>
          <cell r="M92" t="str">
            <v>Germany</v>
          </cell>
        </row>
        <row r="93">
          <cell r="D93" t="str">
            <v>Lilangeni</v>
          </cell>
          <cell r="M93" t="str">
            <v>Ghana</v>
          </cell>
        </row>
        <row r="94">
          <cell r="D94" t="str">
            <v>Lithuanian Litas</v>
          </cell>
          <cell r="M94" t="str">
            <v>Gibraltar</v>
          </cell>
        </row>
        <row r="95">
          <cell r="D95" t="str">
            <v>Loti</v>
          </cell>
          <cell r="M95" t="str">
            <v>Greece</v>
          </cell>
        </row>
        <row r="96">
          <cell r="D96" t="str">
            <v>Malagasy Franc</v>
          </cell>
          <cell r="M96" t="str">
            <v>Greenland</v>
          </cell>
        </row>
        <row r="97">
          <cell r="D97" t="str">
            <v>Malawi Kwacha</v>
          </cell>
          <cell r="M97" t="str">
            <v>Grenada</v>
          </cell>
        </row>
        <row r="98">
          <cell r="D98" t="str">
            <v>Malaysian Ringgit</v>
          </cell>
          <cell r="M98" t="str">
            <v>Guadeloupe</v>
          </cell>
        </row>
        <row r="99">
          <cell r="D99" t="str">
            <v>Maltese Lira</v>
          </cell>
          <cell r="M99" t="str">
            <v>Guam</v>
          </cell>
        </row>
        <row r="100">
          <cell r="D100" t="str">
            <v>Manat</v>
          </cell>
          <cell r="M100" t="str">
            <v>Guatemala</v>
          </cell>
        </row>
        <row r="101">
          <cell r="D101" t="str">
            <v>Mauritius Rupee</v>
          </cell>
          <cell r="M101" t="str">
            <v>Guinea</v>
          </cell>
        </row>
        <row r="102">
          <cell r="D102" t="str">
            <v>Metical</v>
          </cell>
          <cell r="M102" t="str">
            <v>Guinea-Bissau</v>
          </cell>
        </row>
        <row r="103">
          <cell r="D103" t="str">
            <v>Mexican Peso</v>
          </cell>
          <cell r="M103" t="str">
            <v>Guyana</v>
          </cell>
        </row>
        <row r="104">
          <cell r="D104" t="str">
            <v>Mexican Unidad de Inversion (UDI)</v>
          </cell>
          <cell r="M104" t="str">
            <v>Haiti</v>
          </cell>
        </row>
        <row r="105">
          <cell r="D105" t="str">
            <v>Moldovan Leu</v>
          </cell>
          <cell r="M105" t="str">
            <v>Heard and Mc Donald Islands</v>
          </cell>
        </row>
        <row r="106">
          <cell r="D106" t="str">
            <v>Moroccan Dirham</v>
          </cell>
          <cell r="M106" t="str">
            <v>Holy See (Vatican City State)</v>
          </cell>
        </row>
        <row r="107">
          <cell r="D107" t="str">
            <v>Mvdol</v>
          </cell>
          <cell r="M107" t="str">
            <v>Honduras</v>
          </cell>
        </row>
        <row r="108">
          <cell r="D108" t="str">
            <v>Naira</v>
          </cell>
          <cell r="M108" t="str">
            <v>Hong Kong</v>
          </cell>
        </row>
        <row r="109">
          <cell r="D109" t="str">
            <v>Nakfa</v>
          </cell>
          <cell r="M109" t="str">
            <v>Hungary</v>
          </cell>
        </row>
        <row r="110">
          <cell r="D110" t="str">
            <v>Namibia Dollar</v>
          </cell>
          <cell r="M110" t="str">
            <v>Iceland</v>
          </cell>
        </row>
        <row r="111">
          <cell r="D111" t="str">
            <v>Nepalese Rupee</v>
          </cell>
          <cell r="M111" t="str">
            <v>India</v>
          </cell>
        </row>
        <row r="112">
          <cell r="D112" t="str">
            <v>Netherlands Antillan Guilder</v>
          </cell>
          <cell r="M112" t="str">
            <v>Indonesia</v>
          </cell>
        </row>
        <row r="113">
          <cell r="D113" t="str">
            <v>New Israeli Sheqel</v>
          </cell>
          <cell r="M113" t="str">
            <v>Iran (Islamic Republic Of)</v>
          </cell>
        </row>
        <row r="114">
          <cell r="D114" t="str">
            <v>New Taiwan Dollar</v>
          </cell>
          <cell r="M114" t="str">
            <v>Iraq</v>
          </cell>
        </row>
        <row r="115">
          <cell r="D115" t="str">
            <v>New Zealand Dollar</v>
          </cell>
          <cell r="M115" t="str">
            <v>Ireland</v>
          </cell>
        </row>
        <row r="116">
          <cell r="D116" t="str">
            <v>Ngultrum</v>
          </cell>
          <cell r="M116" t="str">
            <v>Israel</v>
          </cell>
        </row>
        <row r="117">
          <cell r="D117" t="str">
            <v>No Currency Applicable</v>
          </cell>
          <cell r="M117" t="str">
            <v>Italy</v>
          </cell>
        </row>
        <row r="118">
          <cell r="D118" t="str">
            <v>North Korean Won</v>
          </cell>
          <cell r="M118" t="str">
            <v>Jamaica</v>
          </cell>
        </row>
        <row r="119">
          <cell r="D119" t="str">
            <v>Norvegian Krone</v>
          </cell>
          <cell r="M119" t="str">
            <v>Japan</v>
          </cell>
        </row>
        <row r="120">
          <cell r="D120" t="str">
            <v>Nuevo Sol</v>
          </cell>
          <cell r="M120" t="str">
            <v>Jordan</v>
          </cell>
        </row>
        <row r="121">
          <cell r="D121" t="str">
            <v>Ouguiya</v>
          </cell>
          <cell r="M121" t="str">
            <v>Kazakhstan</v>
          </cell>
        </row>
        <row r="122">
          <cell r="D122" t="str">
            <v>Paanga</v>
          </cell>
          <cell r="M122" t="str">
            <v>Kenya</v>
          </cell>
        </row>
        <row r="123">
          <cell r="D123" t="str">
            <v>Pakistan Rupee</v>
          </cell>
          <cell r="M123" t="str">
            <v>Kiribati</v>
          </cell>
        </row>
        <row r="124">
          <cell r="D124" t="str">
            <v>Pataca</v>
          </cell>
          <cell r="M124" t="str">
            <v>Korea, North</v>
          </cell>
        </row>
        <row r="125">
          <cell r="D125" t="str">
            <v>Peso Uruguayo</v>
          </cell>
          <cell r="M125" t="str">
            <v>Korea, South</v>
          </cell>
        </row>
        <row r="126">
          <cell r="D126" t="str">
            <v>Philippine Peso</v>
          </cell>
          <cell r="M126" t="str">
            <v>Kuwait</v>
          </cell>
        </row>
        <row r="127">
          <cell r="D127" t="str">
            <v>Pound Sterling</v>
          </cell>
          <cell r="M127" t="str">
            <v>Kyrgyzstan</v>
          </cell>
        </row>
        <row r="128">
          <cell r="D128" t="str">
            <v>Pula</v>
          </cell>
          <cell r="M128" t="str">
            <v>Lao People Democratic Republic</v>
          </cell>
        </row>
        <row r="129">
          <cell r="D129" t="str">
            <v>Qatari Rial</v>
          </cell>
          <cell r="M129" t="str">
            <v>Latin America</v>
          </cell>
        </row>
        <row r="130">
          <cell r="D130" t="str">
            <v>Quetzal</v>
          </cell>
          <cell r="M130" t="str">
            <v>Latvia</v>
          </cell>
        </row>
        <row r="131">
          <cell r="D131" t="str">
            <v>Rand</v>
          </cell>
          <cell r="M131" t="str">
            <v>Lebanon</v>
          </cell>
        </row>
        <row r="132">
          <cell r="D132" t="str">
            <v>Rial Omani</v>
          </cell>
          <cell r="M132" t="str">
            <v>Lesotho</v>
          </cell>
        </row>
        <row r="133">
          <cell r="D133" t="str">
            <v>Riel</v>
          </cell>
          <cell r="M133" t="str">
            <v>Liberia</v>
          </cell>
        </row>
        <row r="134">
          <cell r="D134" t="str">
            <v>Rufiyaa</v>
          </cell>
          <cell r="M134" t="str">
            <v>Libyan Arab Jamahiriya</v>
          </cell>
        </row>
        <row r="135">
          <cell r="D135" t="str">
            <v>Rupiah</v>
          </cell>
          <cell r="M135" t="str">
            <v>Liechtenstein</v>
          </cell>
        </row>
        <row r="136">
          <cell r="D136" t="str">
            <v>Russian Ruble</v>
          </cell>
          <cell r="M136" t="str">
            <v>Lithuania</v>
          </cell>
        </row>
        <row r="137">
          <cell r="D137" t="str">
            <v>Rwanda Franc</v>
          </cell>
          <cell r="M137" t="str">
            <v>Luxembourg</v>
          </cell>
        </row>
        <row r="138">
          <cell r="D138" t="str">
            <v>Saint Helena Pound</v>
          </cell>
          <cell r="M138" t="str">
            <v>Macau</v>
          </cell>
        </row>
        <row r="139">
          <cell r="D139" t="str">
            <v>Saudi Riyal</v>
          </cell>
          <cell r="M139" t="str">
            <v>Macedonia, The Former Yugoslav Republic</v>
          </cell>
        </row>
        <row r="140">
          <cell r="D140" t="str">
            <v>Seychelles Rupee</v>
          </cell>
          <cell r="M140" t="str">
            <v>Madagascar</v>
          </cell>
        </row>
        <row r="141">
          <cell r="D141" t="str">
            <v>Singapore Dollar</v>
          </cell>
          <cell r="M141" t="str">
            <v>Malawi</v>
          </cell>
        </row>
        <row r="142">
          <cell r="D142" t="str">
            <v>Slovak Koruna</v>
          </cell>
          <cell r="M142" t="str">
            <v>Malaysia</v>
          </cell>
        </row>
        <row r="143">
          <cell r="D143" t="str">
            <v>Solomon Islands Dollar</v>
          </cell>
          <cell r="M143" t="str">
            <v>Maldives</v>
          </cell>
        </row>
        <row r="144">
          <cell r="D144" t="str">
            <v>Som</v>
          </cell>
          <cell r="M144" t="str">
            <v>Mali</v>
          </cell>
        </row>
        <row r="145">
          <cell r="D145" t="str">
            <v>Somali Shilling</v>
          </cell>
          <cell r="M145" t="str">
            <v>Malta</v>
          </cell>
        </row>
        <row r="146">
          <cell r="D146" t="str">
            <v>Somoni</v>
          </cell>
          <cell r="M146" t="str">
            <v>Marshall Islands</v>
          </cell>
        </row>
        <row r="147">
          <cell r="D147" t="str">
            <v>Sri Lanka Rupee</v>
          </cell>
          <cell r="M147" t="str">
            <v>Martinique</v>
          </cell>
        </row>
        <row r="148">
          <cell r="D148" t="str">
            <v>Sucre</v>
          </cell>
          <cell r="M148" t="str">
            <v>Mauritania</v>
          </cell>
        </row>
        <row r="149">
          <cell r="D149" t="str">
            <v>Sudanese Dinar</v>
          </cell>
          <cell r="M149" t="str">
            <v>Mauritius</v>
          </cell>
        </row>
        <row r="150">
          <cell r="D150" t="str">
            <v>Suriname Guilder</v>
          </cell>
          <cell r="M150" t="str">
            <v>Mayotte</v>
          </cell>
        </row>
        <row r="151">
          <cell r="D151" t="str">
            <v>Swedish Krona</v>
          </cell>
          <cell r="M151" t="str">
            <v>Mexico</v>
          </cell>
        </row>
        <row r="152">
          <cell r="D152" t="str">
            <v>Swiss Franc</v>
          </cell>
          <cell r="M152" t="str">
            <v>Micronesia, Federated States Of</v>
          </cell>
        </row>
        <row r="153">
          <cell r="D153" t="str">
            <v>Syrian Pound</v>
          </cell>
          <cell r="M153" t="str">
            <v>Middle East</v>
          </cell>
        </row>
        <row r="154">
          <cell r="D154" t="str">
            <v>Taka</v>
          </cell>
          <cell r="M154" t="str">
            <v>Moldova, Republic Of</v>
          </cell>
        </row>
        <row r="155">
          <cell r="D155" t="str">
            <v>Tala</v>
          </cell>
          <cell r="M155" t="str">
            <v>Monaco</v>
          </cell>
        </row>
        <row r="156">
          <cell r="D156" t="str">
            <v>Tanzanian Shilling</v>
          </cell>
          <cell r="M156" t="str">
            <v>Mongolia</v>
          </cell>
        </row>
        <row r="157">
          <cell r="D157" t="str">
            <v>Tenge</v>
          </cell>
          <cell r="M157" t="str">
            <v>Montserrat</v>
          </cell>
        </row>
        <row r="158">
          <cell r="D158" t="str">
            <v>Tolar</v>
          </cell>
          <cell r="M158" t="str">
            <v>Morocco</v>
          </cell>
        </row>
        <row r="159">
          <cell r="D159" t="str">
            <v>Trinidad and Tobago Dollar</v>
          </cell>
          <cell r="M159" t="str">
            <v>Mozambique</v>
          </cell>
        </row>
        <row r="160">
          <cell r="D160" t="str">
            <v>Tugrik</v>
          </cell>
          <cell r="M160" t="str">
            <v>Myanmar</v>
          </cell>
        </row>
        <row r="161">
          <cell r="D161" t="str">
            <v>Tunisian Dinar</v>
          </cell>
          <cell r="M161" t="str">
            <v>Namibia</v>
          </cell>
        </row>
        <row r="162">
          <cell r="D162" t="str">
            <v>Turkish Lira</v>
          </cell>
          <cell r="M162" t="str">
            <v>Nauru</v>
          </cell>
        </row>
        <row r="163">
          <cell r="D163" t="str">
            <v>UAE Dirham</v>
          </cell>
          <cell r="M163" t="str">
            <v>Nepal</v>
          </cell>
        </row>
        <row r="164">
          <cell r="D164" t="str">
            <v>Uganda Shilling</v>
          </cell>
          <cell r="M164" t="str">
            <v>Netherlands</v>
          </cell>
        </row>
        <row r="165">
          <cell r="D165" t="str">
            <v>Unidad de Valor Constante (UVC)</v>
          </cell>
          <cell r="M165" t="str">
            <v>Netherlands Antilles</v>
          </cell>
        </row>
        <row r="166">
          <cell r="D166" t="str">
            <v>US Dollar</v>
          </cell>
          <cell r="M166" t="str">
            <v>New Caledonia</v>
          </cell>
        </row>
        <row r="167">
          <cell r="D167" t="str">
            <v>Uzbekistan Sum</v>
          </cell>
          <cell r="M167" t="str">
            <v>New Zealand</v>
          </cell>
        </row>
        <row r="168">
          <cell r="D168" t="str">
            <v>Vatu</v>
          </cell>
          <cell r="M168" t="str">
            <v>Nicaragua</v>
          </cell>
        </row>
        <row r="169">
          <cell r="D169" t="str">
            <v>Won</v>
          </cell>
          <cell r="M169" t="str">
            <v>Niger</v>
          </cell>
        </row>
        <row r="170">
          <cell r="D170" t="str">
            <v>Yemeni Rial</v>
          </cell>
          <cell r="M170" t="str">
            <v>Nigeria</v>
          </cell>
        </row>
        <row r="171">
          <cell r="D171" t="str">
            <v>Yen</v>
          </cell>
          <cell r="M171" t="str">
            <v>Niue</v>
          </cell>
        </row>
        <row r="172">
          <cell r="D172" t="str">
            <v>Yuan Renminbi</v>
          </cell>
          <cell r="M172" t="str">
            <v>Non-Japan Asia</v>
          </cell>
        </row>
        <row r="173">
          <cell r="D173" t="str">
            <v>Yugoslavian Dinar</v>
          </cell>
          <cell r="M173" t="str">
            <v>Norfolk Island</v>
          </cell>
        </row>
        <row r="174">
          <cell r="D174" t="str">
            <v>Zambian Kwacha</v>
          </cell>
          <cell r="M174" t="str">
            <v>Northern Mariana Islands</v>
          </cell>
        </row>
        <row r="175">
          <cell r="D175" t="str">
            <v>Zimbabwe Dollar</v>
          </cell>
          <cell r="M175" t="str">
            <v>Norway</v>
          </cell>
        </row>
        <row r="176">
          <cell r="D176" t="str">
            <v>Zloty</v>
          </cell>
          <cell r="M176" t="str">
            <v>Offshore Financial Centres</v>
          </cell>
        </row>
        <row r="177">
          <cell r="M177" t="str">
            <v>Oman</v>
          </cell>
        </row>
        <row r="178">
          <cell r="M178" t="str">
            <v>Pakistan</v>
          </cell>
        </row>
        <row r="179">
          <cell r="M179" t="str">
            <v>Palau</v>
          </cell>
        </row>
        <row r="180">
          <cell r="M180" t="str">
            <v>Panama</v>
          </cell>
        </row>
        <row r="181">
          <cell r="M181" t="str">
            <v>Papua New Guinea</v>
          </cell>
        </row>
        <row r="182">
          <cell r="M182" t="str">
            <v>Paraguay</v>
          </cell>
        </row>
        <row r="183">
          <cell r="M183" t="str">
            <v>Peru</v>
          </cell>
        </row>
        <row r="184">
          <cell r="M184" t="str">
            <v>Philippines</v>
          </cell>
        </row>
        <row r="185">
          <cell r="M185" t="str">
            <v>Pitcairn</v>
          </cell>
        </row>
        <row r="186">
          <cell r="M186" t="str">
            <v>Poland</v>
          </cell>
        </row>
        <row r="187">
          <cell r="M187" t="str">
            <v>Portugal</v>
          </cell>
        </row>
        <row r="188">
          <cell r="M188" t="str">
            <v>Puerto Rico</v>
          </cell>
        </row>
        <row r="189">
          <cell r="M189" t="str">
            <v>Qatar</v>
          </cell>
        </row>
        <row r="190">
          <cell r="M190" t="str">
            <v>Reunion</v>
          </cell>
        </row>
        <row r="191">
          <cell r="M191" t="str">
            <v>Romania</v>
          </cell>
        </row>
        <row r="192">
          <cell r="M192" t="str">
            <v>Russian Federation</v>
          </cell>
        </row>
        <row r="193">
          <cell r="M193" t="str">
            <v>Rwanda</v>
          </cell>
        </row>
        <row r="194">
          <cell r="M194" t="str">
            <v>Saint Kitts and Nevis</v>
          </cell>
        </row>
        <row r="195">
          <cell r="M195" t="str">
            <v>Saint Lucia</v>
          </cell>
        </row>
        <row r="196">
          <cell r="M196" t="str">
            <v>Saint Vincent and The Grenadines</v>
          </cell>
        </row>
        <row r="197">
          <cell r="M197" t="str">
            <v>Samoa</v>
          </cell>
        </row>
        <row r="198">
          <cell r="M198" t="str">
            <v>San Marino</v>
          </cell>
        </row>
        <row r="199">
          <cell r="M199" t="str">
            <v>Sao Tome and Principe</v>
          </cell>
        </row>
        <row r="200">
          <cell r="M200" t="str">
            <v>Saudi Arabia</v>
          </cell>
        </row>
        <row r="201">
          <cell r="M201" t="str">
            <v>Senegal</v>
          </cell>
        </row>
        <row r="202">
          <cell r="M202" t="str">
            <v>Seychelles</v>
          </cell>
        </row>
        <row r="203">
          <cell r="M203" t="str">
            <v>Sierra Leone</v>
          </cell>
        </row>
        <row r="204">
          <cell r="M204" t="str">
            <v>Singapore</v>
          </cell>
        </row>
        <row r="205">
          <cell r="M205" t="str">
            <v>Slovakia (Slovak Republic)</v>
          </cell>
        </row>
        <row r="206">
          <cell r="M206" t="str">
            <v>Slovenia</v>
          </cell>
        </row>
        <row r="207">
          <cell r="M207" t="str">
            <v>Solomon Islands</v>
          </cell>
        </row>
        <row r="208">
          <cell r="M208" t="str">
            <v>Somalia</v>
          </cell>
        </row>
        <row r="209">
          <cell r="M209" t="str">
            <v>South Africa</v>
          </cell>
        </row>
        <row r="210">
          <cell r="M210" t="str">
            <v>South Georgia and The South Sandwich Islands</v>
          </cell>
        </row>
        <row r="211">
          <cell r="M211" t="str">
            <v>Spain</v>
          </cell>
        </row>
        <row r="212">
          <cell r="M212" t="str">
            <v>Sri Lanka</v>
          </cell>
        </row>
        <row r="213">
          <cell r="M213" t="str">
            <v>St. Helena</v>
          </cell>
        </row>
        <row r="214">
          <cell r="M214" t="str">
            <v>St. Pierre and Miquelon</v>
          </cell>
        </row>
        <row r="215">
          <cell r="M215" t="str">
            <v>Sudan</v>
          </cell>
        </row>
        <row r="216">
          <cell r="M216" t="str">
            <v>Suriname</v>
          </cell>
        </row>
        <row r="217">
          <cell r="M217" t="str">
            <v>Svalbard and Jan Mayen Islands</v>
          </cell>
        </row>
        <row r="218">
          <cell r="M218" t="str">
            <v>Swaziland</v>
          </cell>
        </row>
        <row r="219">
          <cell r="M219" t="str">
            <v>Sweden</v>
          </cell>
        </row>
        <row r="220">
          <cell r="M220" t="str">
            <v>Switzerland</v>
          </cell>
        </row>
        <row r="221">
          <cell r="M221" t="str">
            <v>Syrian Arab Republic</v>
          </cell>
        </row>
        <row r="222">
          <cell r="M222" t="str">
            <v>Taiwan, Province Of China</v>
          </cell>
        </row>
        <row r="223">
          <cell r="M223" t="str">
            <v>Tajikistan</v>
          </cell>
        </row>
        <row r="224">
          <cell r="M224" t="str">
            <v>Tanzania, United Republic Of</v>
          </cell>
        </row>
        <row r="225">
          <cell r="M225" t="str">
            <v>Thailand</v>
          </cell>
        </row>
        <row r="226">
          <cell r="M226" t="str">
            <v>Togo</v>
          </cell>
        </row>
        <row r="227">
          <cell r="M227" t="str">
            <v>Tokelau</v>
          </cell>
        </row>
        <row r="228">
          <cell r="M228" t="str">
            <v>Tonga</v>
          </cell>
        </row>
        <row r="229">
          <cell r="M229" t="str">
            <v>Trinidad and Tobago</v>
          </cell>
        </row>
        <row r="230">
          <cell r="M230" t="str">
            <v>Tunisia</v>
          </cell>
        </row>
        <row r="231">
          <cell r="M231" t="str">
            <v>Turkey</v>
          </cell>
        </row>
        <row r="232">
          <cell r="M232" t="str">
            <v>Turkmenistan</v>
          </cell>
        </row>
        <row r="233">
          <cell r="M233" t="str">
            <v>Turks and Caicos Islands</v>
          </cell>
        </row>
        <row r="234">
          <cell r="M234" t="str">
            <v>Tuvalu</v>
          </cell>
        </row>
        <row r="235">
          <cell r="M235" t="str">
            <v>Uganda</v>
          </cell>
        </row>
        <row r="236">
          <cell r="M236" t="str">
            <v>Ukraine</v>
          </cell>
        </row>
        <row r="237">
          <cell r="M237" t="str">
            <v>United Arab Emirates</v>
          </cell>
        </row>
        <row r="238">
          <cell r="M238" t="str">
            <v>United Kingdom</v>
          </cell>
        </row>
        <row r="239">
          <cell r="M239" t="str">
            <v>United States</v>
          </cell>
        </row>
        <row r="240">
          <cell r="M240" t="str">
            <v>United States Minor Outlying Islands</v>
          </cell>
        </row>
        <row r="241">
          <cell r="M241" t="str">
            <v>Uruguay</v>
          </cell>
        </row>
        <row r="242">
          <cell r="M242" t="str">
            <v>Uzbekistan</v>
          </cell>
        </row>
        <row r="243">
          <cell r="M243" t="str">
            <v>Vanuatu</v>
          </cell>
        </row>
        <row r="244">
          <cell r="M244" t="str">
            <v>Venezuela</v>
          </cell>
        </row>
        <row r="245">
          <cell r="M245" t="str">
            <v>Viet Nam</v>
          </cell>
        </row>
        <row r="246">
          <cell r="M246" t="str">
            <v>Virgin Islands (British)</v>
          </cell>
        </row>
        <row r="247">
          <cell r="M247" t="str">
            <v>Virgin Islands (U.S.)</v>
          </cell>
        </row>
        <row r="248">
          <cell r="M248" t="str">
            <v>Wallis and Futuna Islands</v>
          </cell>
        </row>
        <row r="249">
          <cell r="M249" t="str">
            <v>West Indies</v>
          </cell>
        </row>
        <row r="250">
          <cell r="M250" t="str">
            <v>Western Sahara</v>
          </cell>
        </row>
        <row r="251">
          <cell r="M251" t="str">
            <v>World</v>
          </cell>
        </row>
        <row r="252">
          <cell r="M252" t="str">
            <v>Yemen</v>
          </cell>
        </row>
        <row r="253">
          <cell r="M253" t="str">
            <v>Yugoslavia</v>
          </cell>
        </row>
        <row r="254">
          <cell r="M254" t="str">
            <v>Zambia</v>
          </cell>
        </row>
        <row r="255">
          <cell r="M255" t="str">
            <v>Zimbabwe</v>
          </cell>
        </row>
      </sheetData>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input 1"/>
      <sheetName val="Data input 2"/>
      <sheetName val="Data input 3"/>
      <sheetName val="Data input 4"/>
      <sheetName val="Data input 5"/>
      <sheetName val="Data input 6"/>
      <sheetName val="Data input 7"/>
      <sheetName val="Data input 8"/>
      <sheetName val="Data input 9"/>
      <sheetName val="Data manipulations liabs"/>
      <sheetName val="Data manipulations claims"/>
      <sheetName val="2.8"/>
      <sheetName val=" Table liabs "/>
      <sheetName val="Table claims "/>
      <sheetName val="Chart11 FS paper"/>
      <sheetName val="Documentation"/>
      <sheetName val="Data for FS"/>
      <sheetName val="Data for IMF"/>
      <sheetName val="Data for MFSD"/>
      <sheetName val="Pivot Table"/>
      <sheetName val="MFSD worksheet"/>
      <sheetName val="Raw Data Report"/>
      <sheetName val="LIst of foreign branches"/>
      <sheetName val="List of foreign subs"/>
      <sheetName val="List of uk-owne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ow r="33">
          <cell r="B33" t="str">
            <v>BR_UK1CC15</v>
          </cell>
          <cell r="F33">
            <v>3512976.3693405599</v>
          </cell>
          <cell r="G33">
            <v>3693807.2516229199</v>
          </cell>
          <cell r="H33">
            <v>3846756.97080696</v>
          </cell>
          <cell r="I33">
            <v>4193788.9642900098</v>
          </cell>
          <cell r="J33">
            <v>4414601.1197861498</v>
          </cell>
          <cell r="K33">
            <v>4041099.1281189099</v>
          </cell>
          <cell r="L33">
            <v>3690354.3778329999</v>
          </cell>
          <cell r="M33">
            <v>3357902.6605232898</v>
          </cell>
          <cell r="N33">
            <v>3273448.8321842998</v>
          </cell>
          <cell r="O33">
            <v>3314733.2839452</v>
          </cell>
          <cell r="P33">
            <v>3225181.6604583901</v>
          </cell>
          <cell r="Q33">
            <v>3153640.36818359</v>
          </cell>
          <cell r="R33">
            <v>3047047.7003762</v>
          </cell>
          <cell r="S33">
            <v>2788946.8294198001</v>
          </cell>
          <cell r="T33">
            <v>3008312.2758221598</v>
          </cell>
          <cell r="U33">
            <v>2912004.3088471098</v>
          </cell>
        </row>
        <row r="34">
          <cell r="B34" t="str">
            <v>SUBSCC15</v>
          </cell>
          <cell r="F34">
            <v>551403.19293546595</v>
          </cell>
          <cell r="G34">
            <v>597228.79499581805</v>
          </cell>
          <cell r="H34">
            <v>591284.04334529897</v>
          </cell>
          <cell r="I34">
            <v>558512.83034157101</v>
          </cell>
          <cell r="J34">
            <v>550617.75880330696</v>
          </cell>
          <cell r="K34">
            <v>515057.618409799</v>
          </cell>
          <cell r="L34">
            <v>441995.28541710001</v>
          </cell>
          <cell r="M34">
            <v>399490.66018767201</v>
          </cell>
          <cell r="N34">
            <v>365260.02111839998</v>
          </cell>
          <cell r="O34">
            <v>369499.91507240001</v>
          </cell>
          <cell r="P34">
            <v>389059.032938416</v>
          </cell>
          <cell r="Q34">
            <v>337013.77186696802</v>
          </cell>
          <cell r="R34">
            <v>349096.83543929999</v>
          </cell>
          <cell r="S34">
            <v>346538.14752832102</v>
          </cell>
          <cell r="T34">
            <v>372368.31663550698</v>
          </cell>
          <cell r="U34">
            <v>365989.61830184399</v>
          </cell>
        </row>
        <row r="35">
          <cell r="B35" t="str">
            <v>UKINCC15</v>
          </cell>
          <cell r="F35">
            <v>1573968.84852773</v>
          </cell>
          <cell r="G35">
            <v>1626648.59383209</v>
          </cell>
          <cell r="H35">
            <v>1905326.09269369</v>
          </cell>
          <cell r="I35">
            <v>1873896.10361809</v>
          </cell>
          <cell r="J35">
            <v>2134666.0330809099</v>
          </cell>
          <cell r="K35">
            <v>1917787.7599178399</v>
          </cell>
          <cell r="L35">
            <v>2071341.4736688</v>
          </cell>
          <cell r="M35">
            <v>1674647.1292361</v>
          </cell>
          <cell r="N35">
            <v>1591940.5405275</v>
          </cell>
          <cell r="O35">
            <v>1624438.2477184001</v>
          </cell>
          <cell r="P35">
            <v>1685073.42795958</v>
          </cell>
          <cell r="Q35">
            <v>1699115.2244994501</v>
          </cell>
          <cell r="R35">
            <v>1810446.2521697001</v>
          </cell>
          <cell r="S35">
            <v>1882044.35818422</v>
          </cell>
          <cell r="T35">
            <v>2081830.0347967199</v>
          </cell>
          <cell r="U35">
            <v>2003169.2336177099</v>
          </cell>
        </row>
        <row r="36">
          <cell r="F36">
            <v>5638348.4108037557</v>
          </cell>
          <cell r="G36">
            <v>5917684.6404508278</v>
          </cell>
          <cell r="H36">
            <v>6343367.1068459488</v>
          </cell>
          <cell r="I36">
            <v>6626197.8982496709</v>
          </cell>
          <cell r="J36">
            <v>7099884.9116703663</v>
          </cell>
          <cell r="K36">
            <v>6473944.5064465497</v>
          </cell>
          <cell r="L36">
            <v>6203691.1369188996</v>
          </cell>
          <cell r="M36">
            <v>5432040.4499470619</v>
          </cell>
          <cell r="N36">
            <v>5230649.3938301997</v>
          </cell>
          <cell r="O36">
            <v>5308671.4467360005</v>
          </cell>
          <cell r="P36">
            <v>5299314.1213563867</v>
          </cell>
          <cell r="Q36">
            <v>5189769.3645500075</v>
          </cell>
          <cell r="R36">
            <v>5206590.7879852001</v>
          </cell>
          <cell r="S36">
            <v>5017529.3351323409</v>
          </cell>
          <cell r="T36">
            <v>5462510.6272543874</v>
          </cell>
          <cell r="U36">
            <v>5281163.160766664</v>
          </cell>
        </row>
        <row r="37">
          <cell r="B37" t="str">
            <v>BR_UK1CL1</v>
          </cell>
          <cell r="F37">
            <v>3296344.08674883</v>
          </cell>
          <cell r="G37">
            <v>3390791.9400998801</v>
          </cell>
          <cell r="H37">
            <v>3552615.4595837798</v>
          </cell>
          <cell r="I37">
            <v>3991840.9865454598</v>
          </cell>
          <cell r="J37">
            <v>4201180.8321847804</v>
          </cell>
          <cell r="K37">
            <v>3769892.4302037298</v>
          </cell>
          <cell r="L37">
            <v>3466236.0811024001</v>
          </cell>
          <cell r="M37">
            <v>3301812.2550883298</v>
          </cell>
          <cell r="N37">
            <v>3149346.2085930002</v>
          </cell>
          <cell r="O37">
            <v>3060512.8913779999</v>
          </cell>
          <cell r="P37">
            <v>2937939.52489354</v>
          </cell>
          <cell r="Q37">
            <v>2888566.1845503198</v>
          </cell>
          <cell r="R37">
            <v>2792225.3256742</v>
          </cell>
          <cell r="S37">
            <v>2581485.71700201</v>
          </cell>
          <cell r="T37">
            <v>2729481.0217749602</v>
          </cell>
          <cell r="U37">
            <v>2693616.5893676099</v>
          </cell>
        </row>
        <row r="38">
          <cell r="B38" t="str">
            <v>SUBSCL1</v>
          </cell>
          <cell r="F38">
            <v>469420.52427306899</v>
          </cell>
          <cell r="G38">
            <v>498271.268512209</v>
          </cell>
          <cell r="H38">
            <v>473777.29899659602</v>
          </cell>
          <cell r="I38">
            <v>421351.69873991102</v>
          </cell>
          <cell r="J38">
            <v>420010.45307652</v>
          </cell>
          <cell r="K38">
            <v>411192.32669878902</v>
          </cell>
          <cell r="L38">
            <v>378252.15068000002</v>
          </cell>
          <cell r="M38">
            <v>311311.096145491</v>
          </cell>
          <cell r="N38">
            <v>305632.68690750003</v>
          </cell>
          <cell r="O38">
            <v>330973.7866004</v>
          </cell>
          <cell r="P38">
            <v>353100.80857215403</v>
          </cell>
          <cell r="Q38">
            <v>325665.71164884401</v>
          </cell>
          <cell r="R38">
            <v>344618.30244549998</v>
          </cell>
          <cell r="S38">
            <v>349226.12919808697</v>
          </cell>
          <cell r="T38">
            <v>374744.05875992699</v>
          </cell>
          <cell r="U38">
            <v>373792.50712618697</v>
          </cell>
        </row>
        <row r="39">
          <cell r="B39" t="str">
            <v>UKINCL1</v>
          </cell>
          <cell r="F39">
            <v>1423402.39090791</v>
          </cell>
          <cell r="G39">
            <v>1443944.62514549</v>
          </cell>
          <cell r="H39">
            <v>1771044.79864085</v>
          </cell>
          <cell r="I39">
            <v>1709273.8215028599</v>
          </cell>
          <cell r="J39">
            <v>2009019.3644290401</v>
          </cell>
          <cell r="K39">
            <v>1808239.9963412699</v>
          </cell>
          <cell r="L39">
            <v>1983206.3013993001</v>
          </cell>
          <cell r="M39">
            <v>1485910.0422376399</v>
          </cell>
          <cell r="N39">
            <v>1400305.3437342001</v>
          </cell>
          <cell r="O39">
            <v>1447578.2086136001</v>
          </cell>
          <cell r="P39">
            <v>1447121.43181183</v>
          </cell>
          <cell r="Q39">
            <v>1451856.3508222599</v>
          </cell>
          <cell r="R39">
            <v>1511603.0356145999</v>
          </cell>
          <cell r="S39">
            <v>1545503.5991813201</v>
          </cell>
          <cell r="T39">
            <v>1639660.17264076</v>
          </cell>
          <cell r="U39">
            <v>1622071.7715588601</v>
          </cell>
        </row>
        <row r="40">
          <cell r="F40">
            <v>5189167.0019298093</v>
          </cell>
          <cell r="G40">
            <v>5333007.8337575793</v>
          </cell>
          <cell r="H40">
            <v>5797437.5572212264</v>
          </cell>
          <cell r="I40">
            <v>6122466.5067882305</v>
          </cell>
          <cell r="J40">
            <v>6630210.6496903403</v>
          </cell>
          <cell r="K40">
            <v>5989324.7532437891</v>
          </cell>
          <cell r="L40">
            <v>5827694.5331816999</v>
          </cell>
          <cell r="M40">
            <v>5099033.3934714608</v>
          </cell>
          <cell r="N40">
            <v>4855284.2392347008</v>
          </cell>
          <cell r="O40">
            <v>4839064.8865920007</v>
          </cell>
          <cell r="P40">
            <v>4738161.7652775235</v>
          </cell>
          <cell r="Q40">
            <v>4666088.2470214237</v>
          </cell>
          <cell r="R40">
            <v>4648446.6637343001</v>
          </cell>
          <cell r="S40">
            <v>4476215.4453814169</v>
          </cell>
          <cell r="T40">
            <v>4743885.253175647</v>
          </cell>
          <cell r="U40">
            <v>4689480.8680526568</v>
          </cell>
        </row>
        <row r="41">
          <cell r="B41" t="str">
            <v>BR_UK1sec</v>
          </cell>
          <cell r="F41">
            <v>3411.5499081113398</v>
          </cell>
          <cell r="G41">
            <v>3969.54404218441</v>
          </cell>
          <cell r="H41">
            <v>6256.8492263800599</v>
          </cell>
          <cell r="I41">
            <v>27994.747547086401</v>
          </cell>
          <cell r="J41">
            <v>34814.743700337</v>
          </cell>
          <cell r="K41">
            <v>35798.5816831833</v>
          </cell>
          <cell r="L41">
            <v>37025.695506099997</v>
          </cell>
          <cell r="M41">
            <v>23720.752377002402</v>
          </cell>
          <cell r="N41">
            <v>26077.950161100001</v>
          </cell>
          <cell r="O41">
            <v>29733.252309200001</v>
          </cell>
          <cell r="P41">
            <v>28735.972729521502</v>
          </cell>
          <cell r="Q41">
            <v>26794.318101270299</v>
          </cell>
          <cell r="R41">
            <v>29686.414601</v>
          </cell>
          <cell r="S41">
            <v>25546.086054339699</v>
          </cell>
          <cell r="T41">
            <v>26779.219196527101</v>
          </cell>
          <cell r="U41">
            <v>24993.328203150701</v>
          </cell>
        </row>
        <row r="42">
          <cell r="B42" t="str">
            <v>SUBSsec</v>
          </cell>
          <cell r="F42">
            <v>0</v>
          </cell>
          <cell r="G42">
            <v>0</v>
          </cell>
          <cell r="H42">
            <v>7.9458599219999995E-2</v>
          </cell>
          <cell r="I42">
            <v>200.99728119042001</v>
          </cell>
          <cell r="J42">
            <v>0</v>
          </cell>
          <cell r="K42">
            <v>0</v>
          </cell>
          <cell r="L42">
            <v>0</v>
          </cell>
          <cell r="M42">
            <v>0</v>
          </cell>
          <cell r="N42">
            <v>0</v>
          </cell>
          <cell r="O42">
            <v>0</v>
          </cell>
          <cell r="P42">
            <v>0</v>
          </cell>
          <cell r="Q42">
            <v>0</v>
          </cell>
          <cell r="R42">
            <v>0</v>
          </cell>
          <cell r="S42">
            <v>0</v>
          </cell>
          <cell r="T42">
            <v>0</v>
          </cell>
          <cell r="U42">
            <v>0</v>
          </cell>
        </row>
        <row r="43">
          <cell r="B43" t="str">
            <v>UKINsec</v>
          </cell>
          <cell r="F43">
            <v>8120.2134031956002</v>
          </cell>
          <cell r="G43">
            <v>8828.8622840035005</v>
          </cell>
          <cell r="H43">
            <v>5158.1873993649997</v>
          </cell>
          <cell r="I43">
            <v>4029.6811247595001</v>
          </cell>
          <cell r="J43">
            <v>6324.3244386409997</v>
          </cell>
          <cell r="K43">
            <v>5592.6785531024998</v>
          </cell>
          <cell r="L43">
            <v>5068.8270300000004</v>
          </cell>
          <cell r="M43">
            <v>3420.9129837959999</v>
          </cell>
          <cell r="N43">
            <v>3697.7562750000002</v>
          </cell>
          <cell r="O43">
            <v>4425.6432560000003</v>
          </cell>
          <cell r="P43">
            <v>2335.6816773956002</v>
          </cell>
          <cell r="Q43">
            <v>2744.4979150040999</v>
          </cell>
          <cell r="R43">
            <v>2708.5986950000001</v>
          </cell>
          <cell r="S43">
            <v>2220.3608148399999</v>
          </cell>
          <cell r="T43">
            <v>2627.3825583234998</v>
          </cell>
          <cell r="U43">
            <v>3304.2053756063901</v>
          </cell>
        </row>
        <row r="44">
          <cell r="F44">
            <v>11531.763311306941</v>
          </cell>
          <cell r="G44">
            <v>12798.406326187911</v>
          </cell>
          <cell r="H44">
            <v>11415.116084344279</v>
          </cell>
          <cell r="I44">
            <v>32225.42595303632</v>
          </cell>
          <cell r="J44">
            <v>41139.068138978</v>
          </cell>
          <cell r="K44">
            <v>41391.260236285802</v>
          </cell>
          <cell r="L44">
            <v>42094.522536099998</v>
          </cell>
          <cell r="M44">
            <v>27141.665360798401</v>
          </cell>
          <cell r="N44">
            <v>29775.706436100001</v>
          </cell>
          <cell r="O44">
            <v>34158.8955652</v>
          </cell>
          <cell r="P44">
            <v>31071.654406917103</v>
          </cell>
          <cell r="Q44">
            <v>29538.816016274399</v>
          </cell>
          <cell r="R44">
            <v>32395.013296000001</v>
          </cell>
          <cell r="S44">
            <v>27766.446869179701</v>
          </cell>
          <cell r="T44">
            <v>29406.601754850602</v>
          </cell>
          <cell r="U44">
            <v>28297.533578757091</v>
          </cell>
        </row>
        <row r="45">
          <cell r="F45">
            <v>10839047.17604487</v>
          </cell>
          <cell r="G45">
            <v>11263490.880534595</v>
          </cell>
          <cell r="H45">
            <v>12152219.78015152</v>
          </cell>
          <cell r="I45">
            <v>12780889.830990938</v>
          </cell>
          <cell r="J45">
            <v>13771234.629499685</v>
          </cell>
          <cell r="K45">
            <v>12504660.519926624</v>
          </cell>
          <cell r="L45">
            <v>12073480.192636698</v>
          </cell>
          <cell r="M45">
            <v>10558215.508779319</v>
          </cell>
          <cell r="N45">
            <v>10115709.339500999</v>
          </cell>
          <cell r="O45">
            <v>10181895.2288932</v>
          </cell>
          <cell r="P45">
            <v>10068547.541040827</v>
          </cell>
          <cell r="Q45">
            <v>9885396.4275877047</v>
          </cell>
          <cell r="R45">
            <v>9887432.4650155008</v>
          </cell>
          <cell r="S45">
            <v>9521511.2273829374</v>
          </cell>
          <cell r="T45">
            <v>10235802.482184885</v>
          </cell>
          <cell r="U45">
            <v>9998941.5623980779</v>
          </cell>
        </row>
        <row r="48">
          <cell r="B48" t="str">
            <v>Box Item</v>
          </cell>
          <cell r="F48">
            <v>39142</v>
          </cell>
          <cell r="G48">
            <v>39234</v>
          </cell>
          <cell r="H48">
            <v>39326</v>
          </cell>
          <cell r="I48">
            <v>39417</v>
          </cell>
          <cell r="J48">
            <v>39508</v>
          </cell>
          <cell r="K48">
            <v>39600</v>
          </cell>
          <cell r="L48">
            <v>39692</v>
          </cell>
          <cell r="M48">
            <v>39783</v>
          </cell>
          <cell r="N48">
            <v>39873</v>
          </cell>
          <cell r="O48">
            <v>39965</v>
          </cell>
          <cell r="P48">
            <v>40057</v>
          </cell>
          <cell r="Q48">
            <v>40148</v>
          </cell>
          <cell r="R48">
            <v>40238</v>
          </cell>
          <cell r="S48">
            <v>40330</v>
          </cell>
          <cell r="T48">
            <v>40422</v>
          </cell>
          <cell r="U48">
            <v>40513</v>
          </cell>
          <cell r="V48" t="str">
            <v>Grand Total</v>
          </cell>
        </row>
        <row r="49">
          <cell r="B49" t="str">
            <v>CC15NBK</v>
          </cell>
          <cell r="F49">
            <v>2697140.4849220999</v>
          </cell>
          <cell r="G49">
            <v>2903062.99546741</v>
          </cell>
          <cell r="H49">
            <v>3054573.0731833801</v>
          </cell>
          <cell r="I49">
            <v>3121165.4581444301</v>
          </cell>
          <cell r="J49">
            <v>3170127.3959506499</v>
          </cell>
          <cell r="K49">
            <v>2935431.6270542699</v>
          </cell>
          <cell r="L49">
            <v>2829303.9658790999</v>
          </cell>
          <cell r="M49">
            <v>2335403.8857595501</v>
          </cell>
          <cell r="N49">
            <v>2254350.8056076998</v>
          </cell>
          <cell r="O49">
            <v>2249507.0441251998</v>
          </cell>
          <cell r="P49">
            <v>2317512.5451838002</v>
          </cell>
          <cell r="Q49">
            <v>2189884.7223390602</v>
          </cell>
          <cell r="R49">
            <v>2215556.4156940999</v>
          </cell>
          <cell r="S49">
            <v>2091836.6534553899</v>
          </cell>
          <cell r="T49">
            <v>2318858.8233217499</v>
          </cell>
          <cell r="U49">
            <v>2366952.6412859601</v>
          </cell>
          <cell r="V49">
            <v>41050668.537373856</v>
          </cell>
        </row>
        <row r="50">
          <cell r="B50" t="str">
            <v>COB£1</v>
          </cell>
          <cell r="I50">
            <v>553896.66591595695</v>
          </cell>
          <cell r="J50">
            <v>564709.22338260803</v>
          </cell>
          <cell r="K50">
            <v>484708.97336640098</v>
          </cell>
          <cell r="L50">
            <v>431390.61601320002</v>
          </cell>
          <cell r="M50">
            <v>336507.485991158</v>
          </cell>
          <cell r="N50">
            <v>338564.14260000002</v>
          </cell>
          <cell r="O50">
            <v>367228.3257396</v>
          </cell>
          <cell r="P50">
            <v>275898.644585278</v>
          </cell>
          <cell r="Q50">
            <v>282595.80991516402</v>
          </cell>
          <cell r="R50">
            <v>283821.07960549998</v>
          </cell>
          <cell r="S50">
            <v>283356.96212064399</v>
          </cell>
          <cell r="T50">
            <v>286400.83670365898</v>
          </cell>
          <cell r="U50">
            <v>256349.31161749101</v>
          </cell>
          <cell r="V50">
            <v>4745428.0775566595</v>
          </cell>
        </row>
        <row r="51">
          <cell r="B51" t="str">
            <v>COB£1.1</v>
          </cell>
          <cell r="I51">
            <v>410604.34277789399</v>
          </cell>
          <cell r="J51">
            <v>401171.78904944798</v>
          </cell>
          <cell r="K51">
            <v>313695.38089107902</v>
          </cell>
          <cell r="L51">
            <v>292018.64841000002</v>
          </cell>
          <cell r="M51">
            <v>253219.462365404</v>
          </cell>
          <cell r="N51">
            <v>259378.6105335</v>
          </cell>
          <cell r="O51">
            <v>279160.13284919999</v>
          </cell>
          <cell r="P51">
            <v>204663.77912529101</v>
          </cell>
          <cell r="Q51">
            <v>200117.01154873101</v>
          </cell>
          <cell r="R51">
            <v>197020.36893950001</v>
          </cell>
          <cell r="S51">
            <v>207084.63857127001</v>
          </cell>
          <cell r="T51">
            <v>215704.953887379</v>
          </cell>
          <cell r="U51">
            <v>199441.98043498199</v>
          </cell>
          <cell r="V51">
            <v>3433281.0993836774</v>
          </cell>
        </row>
        <row r="52">
          <cell r="B52" t="str">
            <v>COB£1.2</v>
          </cell>
          <cell r="I52">
            <v>22193.732837724099</v>
          </cell>
          <cell r="J52">
            <v>13921.519415090699</v>
          </cell>
          <cell r="K52">
            <v>22912.238336031001</v>
          </cell>
          <cell r="L52">
            <v>19518.510841399999</v>
          </cell>
          <cell r="M52">
            <v>9027.6378411965907</v>
          </cell>
          <cell r="N52">
            <v>9248.1353777999993</v>
          </cell>
          <cell r="O52">
            <v>10607.111259200001</v>
          </cell>
          <cell r="P52">
            <v>7372.5938323011196</v>
          </cell>
          <cell r="Q52">
            <v>9075.5812585974909</v>
          </cell>
          <cell r="R52">
            <v>8219.2733394000006</v>
          </cell>
          <cell r="S52">
            <v>5018.8398477439096</v>
          </cell>
          <cell r="T52">
            <v>3562.55051188781</v>
          </cell>
          <cell r="U52">
            <v>3809.3984908334301</v>
          </cell>
          <cell r="V52">
            <v>144487.12318920618</v>
          </cell>
        </row>
        <row r="53">
          <cell r="B53" t="str">
            <v>COB£1.3</v>
          </cell>
          <cell r="I53">
            <v>121098.590300339</v>
          </cell>
          <cell r="J53">
            <v>149615.91491806801</v>
          </cell>
          <cell r="K53">
            <v>148101.35413928999</v>
          </cell>
          <cell r="L53">
            <v>119853.4567618</v>
          </cell>
          <cell r="M53">
            <v>74260.385784558006</v>
          </cell>
          <cell r="N53">
            <v>69937.396688699999</v>
          </cell>
          <cell r="O53">
            <v>77461.081631199995</v>
          </cell>
          <cell r="P53">
            <v>63862.271627686103</v>
          </cell>
          <cell r="Q53">
            <v>73403.2171078346</v>
          </cell>
          <cell r="R53">
            <v>78581.437326600004</v>
          </cell>
          <cell r="S53">
            <v>71253.483701629593</v>
          </cell>
          <cell r="T53">
            <v>67133.332304391806</v>
          </cell>
          <cell r="U53">
            <v>53097.932691675502</v>
          </cell>
          <cell r="V53">
            <v>1167659.8549837728</v>
          </cell>
        </row>
        <row r="54">
          <cell r="B54" t="str">
            <v>COBC1</v>
          </cell>
          <cell r="I54">
            <v>1198192.28808625</v>
          </cell>
          <cell r="J54">
            <v>1357609.51313647</v>
          </cell>
          <cell r="K54">
            <v>1252683.66361897</v>
          </cell>
          <cell r="L54">
            <v>1278554.4859736001</v>
          </cell>
          <cell r="M54">
            <v>1168174.3921530601</v>
          </cell>
          <cell r="N54">
            <v>1199267.9490137999</v>
          </cell>
          <cell r="O54">
            <v>1191472.4754196</v>
          </cell>
          <cell r="P54">
            <v>1234244.2524732901</v>
          </cell>
          <cell r="Q54">
            <v>1234199.88075534</v>
          </cell>
          <cell r="R54">
            <v>1219217.7365553</v>
          </cell>
          <cell r="S54">
            <v>1217067.82445779</v>
          </cell>
          <cell r="T54">
            <v>1263951.6211459499</v>
          </cell>
          <cell r="U54">
            <v>1239454.9181618099</v>
          </cell>
          <cell r="V54">
            <v>16054091.000951231</v>
          </cell>
        </row>
        <row r="55">
          <cell r="B55" t="str">
            <v>COBC1.1</v>
          </cell>
          <cell r="I55">
            <v>885608.92878411501</v>
          </cell>
          <cell r="J55">
            <v>984617.210895597</v>
          </cell>
          <cell r="K55">
            <v>856596.49451108801</v>
          </cell>
          <cell r="L55">
            <v>892686.44183859997</v>
          </cell>
          <cell r="M55">
            <v>885719.41582589701</v>
          </cell>
          <cell r="N55">
            <v>941110.79253990005</v>
          </cell>
          <cell r="O55">
            <v>927530.64204159996</v>
          </cell>
          <cell r="P55">
            <v>970326.05687250698</v>
          </cell>
          <cell r="Q55">
            <v>985600.32261605503</v>
          </cell>
          <cell r="R55">
            <v>959958.90515090001</v>
          </cell>
          <cell r="S55">
            <v>938547.23161647201</v>
          </cell>
          <cell r="T55">
            <v>956904.28403384495</v>
          </cell>
          <cell r="U55">
            <v>959811.50179652194</v>
          </cell>
          <cell r="V55">
            <v>12145018.228523098</v>
          </cell>
        </row>
        <row r="56">
          <cell r="B56" t="str">
            <v>COBC1.2</v>
          </cell>
          <cell r="I56">
            <v>34027.082935386898</v>
          </cell>
          <cell r="J56">
            <v>40648.445809040903</v>
          </cell>
          <cell r="K56">
            <v>30744.237123385799</v>
          </cell>
          <cell r="L56">
            <v>27896.045322800001</v>
          </cell>
          <cell r="M56">
            <v>18526.065246467999</v>
          </cell>
          <cell r="N56">
            <v>22531.8660246</v>
          </cell>
          <cell r="O56">
            <v>33889.022921600001</v>
          </cell>
          <cell r="P56">
            <v>21937.3532699315</v>
          </cell>
          <cell r="Q56">
            <v>17382.4337523555</v>
          </cell>
          <cell r="R56">
            <v>22730.359740700002</v>
          </cell>
          <cell r="S56">
            <v>25725.905356341598</v>
          </cell>
          <cell r="T56">
            <v>27378.507882723301</v>
          </cell>
          <cell r="U56">
            <v>22346.277463242099</v>
          </cell>
          <cell r="V56">
            <v>345763.60284857563</v>
          </cell>
        </row>
        <row r="57">
          <cell r="B57" t="str">
            <v>COBC1.3</v>
          </cell>
          <cell r="I57">
            <v>278556.27636675199</v>
          </cell>
          <cell r="J57">
            <v>332343.85643183999</v>
          </cell>
          <cell r="K57">
            <v>365342.93198450102</v>
          </cell>
          <cell r="L57">
            <v>357971.99881219998</v>
          </cell>
          <cell r="M57">
            <v>263928.91108069901</v>
          </cell>
          <cell r="N57">
            <v>235625.2904493</v>
          </cell>
          <cell r="O57">
            <v>230052.81045640001</v>
          </cell>
          <cell r="P57">
            <v>241980.84233085701</v>
          </cell>
          <cell r="Q57">
            <v>231217.12438693701</v>
          </cell>
          <cell r="R57">
            <v>236528.47166370001</v>
          </cell>
          <cell r="S57">
            <v>252794.687484978</v>
          </cell>
          <cell r="T57">
            <v>279668.82922938798</v>
          </cell>
          <cell r="U57">
            <v>257297.13890204599</v>
          </cell>
          <cell r="V57">
            <v>3563309.1695795977</v>
          </cell>
        </row>
        <row r="58">
          <cell r="B58" t="str">
            <v>COBE1</v>
          </cell>
          <cell r="I58">
            <v>1361325.7393527499</v>
          </cell>
          <cell r="J58">
            <v>1521016.31704332</v>
          </cell>
          <cell r="K58">
            <v>1428919.3601146301</v>
          </cell>
          <cell r="L58">
            <v>1292192.1006749</v>
          </cell>
          <cell r="M58">
            <v>1188843.4489192299</v>
          </cell>
          <cell r="N58">
            <v>1115614.6460106</v>
          </cell>
          <cell r="O58">
            <v>1214822.9219575999</v>
          </cell>
          <cell r="P58">
            <v>1201367.8392052599</v>
          </cell>
          <cell r="Q58">
            <v>1189363.8722726</v>
          </cell>
          <cell r="R58">
            <v>1206756.2290487001</v>
          </cell>
          <cell r="S58">
            <v>1186505.5213943201</v>
          </cell>
          <cell r="T58">
            <v>1305422.7086042301</v>
          </cell>
          <cell r="U58">
            <v>1178994.2087946001</v>
          </cell>
          <cell r="V58">
            <v>16391144.913392738</v>
          </cell>
        </row>
        <row r="59">
          <cell r="B59" t="str">
            <v>COBE1.1</v>
          </cell>
          <cell r="I59">
            <v>782152.85005355999</v>
          </cell>
          <cell r="J59">
            <v>861591.81627010601</v>
          </cell>
          <cell r="K59">
            <v>817642.89185625105</v>
          </cell>
          <cell r="L59">
            <v>782745.58485620003</v>
          </cell>
          <cell r="M59">
            <v>746051.67120076297</v>
          </cell>
          <cell r="N59">
            <v>749256.24832679995</v>
          </cell>
          <cell r="O59">
            <v>836435.68674240005</v>
          </cell>
          <cell r="P59">
            <v>759776.91295811499</v>
          </cell>
          <cell r="Q59">
            <v>743102.904707373</v>
          </cell>
          <cell r="R59">
            <v>718364.75710609998</v>
          </cell>
          <cell r="S59">
            <v>711193.21840652905</v>
          </cell>
          <cell r="T59">
            <v>756405.74252544704</v>
          </cell>
          <cell r="U59">
            <v>737260.56360342505</v>
          </cell>
          <cell r="V59">
            <v>10001980.84861307</v>
          </cell>
        </row>
        <row r="60">
          <cell r="B60" t="str">
            <v>COBE1.2</v>
          </cell>
          <cell r="I60">
            <v>35420.750755486697</v>
          </cell>
          <cell r="J60">
            <v>28969.9175540211</v>
          </cell>
          <cell r="K60">
            <v>17795.018556517702</v>
          </cell>
          <cell r="L60">
            <v>16257.8684091</v>
          </cell>
          <cell r="M60">
            <v>11814.623849382901</v>
          </cell>
          <cell r="N60">
            <v>13830.7807443</v>
          </cell>
          <cell r="O60">
            <v>14483.469315599999</v>
          </cell>
          <cell r="P60">
            <v>10269.0380651904</v>
          </cell>
          <cell r="Q60">
            <v>5518.4740038256496</v>
          </cell>
          <cell r="R60">
            <v>15362.9940408</v>
          </cell>
          <cell r="S60">
            <v>18734.755204815501</v>
          </cell>
          <cell r="T60">
            <v>18169.381161675399</v>
          </cell>
          <cell r="U60">
            <v>22418.774203205201</v>
          </cell>
          <cell r="V60">
            <v>229045.84586392055</v>
          </cell>
        </row>
        <row r="61">
          <cell r="B61" t="str">
            <v>COBE1.3</v>
          </cell>
          <cell r="I61">
            <v>543752.13854371198</v>
          </cell>
          <cell r="J61">
            <v>630454.583219197</v>
          </cell>
          <cell r="K61">
            <v>593481.449701868</v>
          </cell>
          <cell r="L61">
            <v>493188.64740959997</v>
          </cell>
          <cell r="M61">
            <v>430977.15386909299</v>
          </cell>
          <cell r="N61">
            <v>352527.61693949997</v>
          </cell>
          <cell r="O61">
            <v>363903.7658996</v>
          </cell>
          <cell r="P61">
            <v>431321.888181958</v>
          </cell>
          <cell r="Q61">
            <v>440742.49356140598</v>
          </cell>
          <cell r="R61">
            <v>473028.47790180001</v>
          </cell>
          <cell r="S61">
            <v>456577.54778298002</v>
          </cell>
          <cell r="T61">
            <v>530847.58491710795</v>
          </cell>
          <cell r="U61">
            <v>419314.87098797201</v>
          </cell>
          <cell r="V61">
            <v>6160118.2189157931</v>
          </cell>
        </row>
        <row r="62">
          <cell r="B62" t="str">
            <v>CS£C11</v>
          </cell>
          <cell r="F62">
            <v>15041.211507919899</v>
          </cell>
          <cell r="G62">
            <v>1780.4372344737901</v>
          </cell>
          <cell r="H62">
            <v>2071.0231918699401</v>
          </cell>
          <cell r="I62">
            <v>24468.0553594005</v>
          </cell>
          <cell r="J62">
            <v>29898.982388370201</v>
          </cell>
          <cell r="K62">
            <v>27794.502928163802</v>
          </cell>
          <cell r="L62">
            <v>27608.9026782</v>
          </cell>
          <cell r="M62">
            <v>14767.441331522799</v>
          </cell>
          <cell r="N62">
            <v>14880.378885</v>
          </cell>
          <cell r="O62">
            <v>19427.628959999998</v>
          </cell>
          <cell r="P62">
            <v>18846.7364259563</v>
          </cell>
          <cell r="Q62">
            <v>17898.0539223624</v>
          </cell>
          <cell r="R62">
            <v>17820.798807300001</v>
          </cell>
          <cell r="S62">
            <v>14290.655155513001</v>
          </cell>
          <cell r="T62">
            <v>16971.443442279</v>
          </cell>
          <cell r="U62">
            <v>12321.267828705</v>
          </cell>
          <cell r="V62">
            <v>275887.52004703664</v>
          </cell>
        </row>
        <row r="63">
          <cell r="B63" t="str">
            <v>CS£C12</v>
          </cell>
          <cell r="F63">
            <v>3225.6382830071402</v>
          </cell>
          <cell r="G63">
            <v>2798.2157419464502</v>
          </cell>
          <cell r="H63">
            <v>5546.9151659490799</v>
          </cell>
          <cell r="I63">
            <v>5577.8865838830898</v>
          </cell>
          <cell r="J63">
            <v>8859.5019516522207</v>
          </cell>
          <cell r="K63">
            <v>16048.5445996419</v>
          </cell>
          <cell r="L63">
            <v>19876.180093499999</v>
          </cell>
          <cell r="M63">
            <v>21433.273430690599</v>
          </cell>
          <cell r="N63">
            <v>19954.864171500001</v>
          </cell>
          <cell r="O63">
            <v>26969.2714232</v>
          </cell>
          <cell r="P63">
            <v>12114.815772449199</v>
          </cell>
          <cell r="Q63">
            <v>12537.5848679582</v>
          </cell>
          <cell r="R63">
            <v>21962.093556100001</v>
          </cell>
          <cell r="S63">
            <v>23254.108129821099</v>
          </cell>
          <cell r="T63">
            <v>25617.587298900198</v>
          </cell>
          <cell r="U63">
            <v>20461.271425201099</v>
          </cell>
          <cell r="V63">
            <v>246237.75249540029</v>
          </cell>
        </row>
        <row r="64">
          <cell r="B64" t="str">
            <v>CSB£1</v>
          </cell>
          <cell r="I64">
            <v>496840.13602674397</v>
          </cell>
          <cell r="J64">
            <v>512574.48628298199</v>
          </cell>
          <cell r="K64">
            <v>445484.12008020101</v>
          </cell>
          <cell r="L64">
            <v>409491.55460660002</v>
          </cell>
          <cell r="M64">
            <v>341230.82576881401</v>
          </cell>
          <cell r="N64">
            <v>386110.21881420002</v>
          </cell>
          <cell r="O64">
            <v>411318.60935400001</v>
          </cell>
          <cell r="P64">
            <v>368144.02099199197</v>
          </cell>
          <cell r="Q64">
            <v>383438.08954587602</v>
          </cell>
          <cell r="R64">
            <v>347030.54402730003</v>
          </cell>
          <cell r="S64">
            <v>335204.894778374</v>
          </cell>
          <cell r="T64">
            <v>354984.84179353499</v>
          </cell>
          <cell r="U64">
            <v>340369.06312668702</v>
          </cell>
          <cell r="V64">
            <v>5132221.4051973047</v>
          </cell>
        </row>
        <row r="65">
          <cell r="B65" t="str">
            <v>CSB£2</v>
          </cell>
          <cell r="I65">
            <v>86455.789688645105</v>
          </cell>
          <cell r="J65">
            <v>76596.257308279906</v>
          </cell>
          <cell r="K65">
            <v>68985.706370844404</v>
          </cell>
          <cell r="L65">
            <v>70564.927996300001</v>
          </cell>
          <cell r="M65">
            <v>27504.747056923999</v>
          </cell>
          <cell r="N65">
            <v>28070.525235599998</v>
          </cell>
          <cell r="O65">
            <v>28314.189928</v>
          </cell>
          <cell r="P65">
            <v>32895.704024511797</v>
          </cell>
          <cell r="Q65">
            <v>31348.850169465401</v>
          </cell>
          <cell r="R65">
            <v>30923.084763300001</v>
          </cell>
          <cell r="S65">
            <v>31357.5513231812</v>
          </cell>
          <cell r="T65">
            <v>26212.1069466267</v>
          </cell>
          <cell r="U65">
            <v>36055.948113315797</v>
          </cell>
          <cell r="V65">
            <v>575285.38892499427</v>
          </cell>
        </row>
        <row r="66">
          <cell r="B66" t="str">
            <v>CSBC1</v>
          </cell>
          <cell r="I66">
            <v>1269330.49541363</v>
          </cell>
          <cell r="J66">
            <v>1367504.80668605</v>
          </cell>
          <cell r="K66">
            <v>1221800.28865339</v>
          </cell>
          <cell r="L66">
            <v>1220300.4509095</v>
          </cell>
          <cell r="M66">
            <v>1240226.71632866</v>
          </cell>
          <cell r="N66">
            <v>1149496.833141</v>
          </cell>
          <cell r="O66">
            <v>1119287.2765907999</v>
          </cell>
          <cell r="P66">
            <v>1046553.64742797</v>
          </cell>
          <cell r="Q66">
            <v>1002709.9698209</v>
          </cell>
          <cell r="R66">
            <v>995849.88161289995</v>
          </cell>
          <cell r="S66">
            <v>966628.33832495497</v>
          </cell>
          <cell r="T66">
            <v>987512.25006302004</v>
          </cell>
          <cell r="U66">
            <v>1013595.50547458</v>
          </cell>
          <cell r="V66">
            <v>14600796.460447356</v>
          </cell>
        </row>
        <row r="67">
          <cell r="B67" t="str">
            <v>CSBC2</v>
          </cell>
          <cell r="I67">
            <v>340980.31244700501</v>
          </cell>
          <cell r="J67">
            <v>323267.90579051001</v>
          </cell>
          <cell r="K67">
            <v>263060.29288933898</v>
          </cell>
          <cell r="L67">
            <v>291503.56982909999</v>
          </cell>
          <cell r="M67">
            <v>218154.37254308999</v>
          </cell>
          <cell r="N67">
            <v>158458.9332264</v>
          </cell>
          <cell r="O67">
            <v>145850.46739159999</v>
          </cell>
          <cell r="P67">
            <v>150694.62210364599</v>
          </cell>
          <cell r="Q67">
            <v>149739.05471470801</v>
          </cell>
          <cell r="R67">
            <v>159855.8285877</v>
          </cell>
          <cell r="S67">
            <v>164494.605065015</v>
          </cell>
          <cell r="T67">
            <v>157691.95785109801</v>
          </cell>
          <cell r="U67">
            <v>168929.11718507399</v>
          </cell>
          <cell r="V67">
            <v>2692681.039624285</v>
          </cell>
        </row>
        <row r="68">
          <cell r="B68" t="str">
            <v>CSBE1</v>
          </cell>
          <cell r="I68">
            <v>753321.86080187396</v>
          </cell>
          <cell r="J68">
            <v>727668.74637245201</v>
          </cell>
          <cell r="K68">
            <v>730155.60580153903</v>
          </cell>
          <cell r="L68">
            <v>660934.21145469998</v>
          </cell>
          <cell r="M68">
            <v>698231.738370526</v>
          </cell>
          <cell r="N68">
            <v>660596.57384700002</v>
          </cell>
          <cell r="O68">
            <v>637183.68316320004</v>
          </cell>
          <cell r="P68">
            <v>627832.43116032903</v>
          </cell>
          <cell r="Q68">
            <v>681420.34999695595</v>
          </cell>
          <cell r="R68">
            <v>613985.90446580003</v>
          </cell>
          <cell r="S68">
            <v>554358.60080630996</v>
          </cell>
          <cell r="T68">
            <v>571744.21577472996</v>
          </cell>
          <cell r="U68">
            <v>589262.76861455396</v>
          </cell>
          <cell r="V68">
            <v>8506696.6906299703</v>
          </cell>
        </row>
        <row r="69">
          <cell r="B69" t="str">
            <v>CSBE2</v>
          </cell>
          <cell r="I69">
            <v>139684.51173028501</v>
          </cell>
          <cell r="J69">
            <v>153686.807859033</v>
          </cell>
          <cell r="K69">
            <v>120498.75058479</v>
          </cell>
          <cell r="L69">
            <v>135821.77312709999</v>
          </cell>
          <cell r="M69">
            <v>63808.018766250898</v>
          </cell>
          <cell r="N69">
            <v>62559.463976400002</v>
          </cell>
          <cell r="O69">
            <v>51216.650874799998</v>
          </cell>
          <cell r="P69">
            <v>54578.627857634201</v>
          </cell>
          <cell r="Q69">
            <v>62849.993740787701</v>
          </cell>
          <cell r="R69">
            <v>60943.408452800002</v>
          </cell>
          <cell r="S69">
            <v>62567.961848779101</v>
          </cell>
          <cell r="T69">
            <v>54938.154150296999</v>
          </cell>
          <cell r="U69">
            <v>67067.271262907903</v>
          </cell>
          <cell r="V69">
            <v>1090221.3942318649</v>
          </cell>
        </row>
        <row r="70">
          <cell r="B70" t="str">
            <v>CSCC31</v>
          </cell>
          <cell r="F70">
            <v>1404.33393427956</v>
          </cell>
          <cell r="G70">
            <v>0</v>
          </cell>
          <cell r="H70">
            <v>0</v>
          </cell>
          <cell r="I70">
            <v>0</v>
          </cell>
          <cell r="J70">
            <v>0</v>
          </cell>
          <cell r="K70">
            <v>0.49951510250999998</v>
          </cell>
          <cell r="L70">
            <v>0.55601520000000004</v>
          </cell>
          <cell r="M70">
            <v>0</v>
          </cell>
          <cell r="N70">
            <v>0</v>
          </cell>
          <cell r="O70">
            <v>65.885174399999997</v>
          </cell>
          <cell r="P70">
            <v>0</v>
          </cell>
          <cell r="Q70">
            <v>0</v>
          </cell>
          <cell r="R70">
            <v>0</v>
          </cell>
          <cell r="S70">
            <v>0</v>
          </cell>
          <cell r="T70">
            <v>0</v>
          </cell>
          <cell r="U70">
            <v>0</v>
          </cell>
          <cell r="V70">
            <v>1471.2746389820702</v>
          </cell>
        </row>
        <row r="71">
          <cell r="B71" t="str">
            <v>CSEC21</v>
          </cell>
          <cell r="F71">
            <v>126.55091990952</v>
          </cell>
          <cell r="G71">
            <v>0</v>
          </cell>
          <cell r="H71">
            <v>148.628328541</v>
          </cell>
          <cell r="I71">
            <v>120.96509249240999</v>
          </cell>
          <cell r="J71">
            <v>683.34225687640003</v>
          </cell>
          <cell r="K71">
            <v>598.67581570826997</v>
          </cell>
          <cell r="L71">
            <v>184.86970769999999</v>
          </cell>
          <cell r="M71">
            <v>0</v>
          </cell>
          <cell r="N71">
            <v>0</v>
          </cell>
          <cell r="O71">
            <v>0</v>
          </cell>
          <cell r="P71">
            <v>0</v>
          </cell>
          <cell r="Q71">
            <v>0</v>
          </cell>
          <cell r="R71">
            <v>0</v>
          </cell>
          <cell r="S71">
            <v>0</v>
          </cell>
          <cell r="T71">
            <v>0</v>
          </cell>
          <cell r="U71">
            <v>0</v>
          </cell>
          <cell r="V71">
            <v>1863.0321212275999</v>
          </cell>
        </row>
        <row r="72">
          <cell r="B72" t="str">
            <v>CSEC22</v>
          </cell>
          <cell r="F72">
            <v>0</v>
          </cell>
          <cell r="G72">
            <v>0</v>
          </cell>
          <cell r="H72">
            <v>0</v>
          </cell>
          <cell r="I72">
            <v>0</v>
          </cell>
          <cell r="J72">
            <v>4.0405875406599998</v>
          </cell>
          <cell r="K72">
            <v>2.0318921102099998</v>
          </cell>
          <cell r="L72">
            <v>1.7838821</v>
          </cell>
          <cell r="M72">
            <v>0</v>
          </cell>
          <cell r="N72">
            <v>0</v>
          </cell>
          <cell r="O72">
            <v>0</v>
          </cell>
          <cell r="P72">
            <v>0</v>
          </cell>
          <cell r="Q72">
            <v>0</v>
          </cell>
          <cell r="R72">
            <v>0</v>
          </cell>
          <cell r="S72">
            <v>0</v>
          </cell>
          <cell r="T72">
            <v>0</v>
          </cell>
          <cell r="U72">
            <v>0</v>
          </cell>
          <cell r="V72">
            <v>7.8563617508699988</v>
          </cell>
        </row>
        <row r="73">
          <cell r="F73">
            <v>2716938.219567216</v>
          </cell>
          <cell r="G73">
            <v>2907641.6484438302</v>
          </cell>
          <cell r="H73">
            <v>3062339.6398697398</v>
          </cell>
          <cell r="I73">
            <v>12464774.857998317</v>
          </cell>
          <cell r="J73">
            <v>13257542.3805592</v>
          </cell>
          <cell r="K73">
            <v>12162484.640385116</v>
          </cell>
          <cell r="L73">
            <v>11669867.151502501</v>
          </cell>
          <cell r="M73">
            <v>10347811.673482938</v>
          </cell>
          <cell r="N73">
            <v>10041372.0721536</v>
          </cell>
          <cell r="O73">
            <v>10236188.153218798</v>
          </cell>
          <cell r="P73">
            <v>10052194.623475956</v>
          </cell>
          <cell r="Q73">
            <v>9944145.7950042915</v>
          </cell>
          <cell r="R73">
            <v>9883518.0503862984</v>
          </cell>
          <cell r="S73">
            <v>9617853.9848328512</v>
          </cell>
          <cell r="T73">
            <v>10226081.713549923</v>
          </cell>
          <cell r="U73">
            <v>9964611.731464792</v>
          </cell>
          <cell r="V73">
            <v>148555366.33589533</v>
          </cell>
        </row>
        <row r="74">
          <cell r="B74" t="str">
            <v>CC15NBKbran</v>
          </cell>
          <cell r="F74">
            <v>1473286.60453722</v>
          </cell>
          <cell r="G74">
            <v>1611808.6474061301</v>
          </cell>
          <cell r="H74">
            <v>1637389.6852100701</v>
          </cell>
          <cell r="I74">
            <v>1693996.1546954999</v>
          </cell>
          <cell r="J74">
            <v>1661092.85792789</v>
          </cell>
          <cell r="K74">
            <v>1566312.7025361201</v>
          </cell>
          <cell r="L74">
            <v>1388546.6264477</v>
          </cell>
          <cell r="M74">
            <v>1178307.57171635</v>
          </cell>
          <cell r="N74">
            <v>1137491.6455254001</v>
          </cell>
          <cell r="O74">
            <v>1131558.2486980001</v>
          </cell>
          <cell r="P74">
            <v>1146413.1487493799</v>
          </cell>
          <cell r="Q74">
            <v>1114289.8490667101</v>
          </cell>
          <cell r="R74">
            <v>1106790.7459034</v>
          </cell>
          <cell r="S74">
            <v>1015215.1055624899</v>
          </cell>
          <cell r="T74">
            <v>1102381.02179547</v>
          </cell>
          <cell r="U74">
            <v>1127458.4572529001</v>
          </cell>
          <cell r="V74">
            <v>21092339.073030729</v>
          </cell>
        </row>
        <row r="75">
          <cell r="B75" t="str">
            <v>COB£1bran</v>
          </cell>
          <cell r="I75">
            <v>474947.56264870701</v>
          </cell>
          <cell r="J75">
            <v>477148.226588991</v>
          </cell>
          <cell r="K75">
            <v>399639.72847733798</v>
          </cell>
          <cell r="L75">
            <v>345248.15410380001</v>
          </cell>
          <cell r="M75">
            <v>276947.89871446003</v>
          </cell>
          <cell r="N75">
            <v>274689.04696439998</v>
          </cell>
          <cell r="O75">
            <v>282890.4526816</v>
          </cell>
          <cell r="P75">
            <v>210349.05229404199</v>
          </cell>
          <cell r="Q75">
            <v>204302.75398040999</v>
          </cell>
          <cell r="R75">
            <v>202779.60341330001</v>
          </cell>
          <cell r="S75">
            <v>210493.67044605501</v>
          </cell>
          <cell r="T75">
            <v>219560.96648040399</v>
          </cell>
          <cell r="U75">
            <v>203987.552174518</v>
          </cell>
          <cell r="V75">
            <v>3782984.6689680247</v>
          </cell>
        </row>
        <row r="76">
          <cell r="B76" t="str">
            <v>COB£1.1bran</v>
          </cell>
          <cell r="I76">
            <v>385149.985608947</v>
          </cell>
          <cell r="J76">
            <v>377565.80014940398</v>
          </cell>
          <cell r="K76">
            <v>289297.97668988502</v>
          </cell>
          <cell r="L76">
            <v>268000.40278840001</v>
          </cell>
          <cell r="M76">
            <v>223606.108305812</v>
          </cell>
          <cell r="N76">
            <v>225116.94282239999</v>
          </cell>
          <cell r="O76">
            <v>237343.7210324</v>
          </cell>
          <cell r="P76">
            <v>167561.169253984</v>
          </cell>
          <cell r="Q76">
            <v>161692.03031268599</v>
          </cell>
          <cell r="R76">
            <v>161758.0191265</v>
          </cell>
          <cell r="S76">
            <v>176524.86558202101</v>
          </cell>
          <cell r="T76">
            <v>181036.550832926</v>
          </cell>
          <cell r="U76">
            <v>169559.83209110299</v>
          </cell>
          <cell r="V76">
            <v>3024213.4045964675</v>
          </cell>
        </row>
        <row r="77">
          <cell r="B77" t="str">
            <v>COB£1.2bran</v>
          </cell>
          <cell r="I77">
            <v>5777.6813614795501</v>
          </cell>
          <cell r="J77">
            <v>2134.0721839749399</v>
          </cell>
          <cell r="K77">
            <v>5408.8291339786801</v>
          </cell>
          <cell r="L77">
            <v>2723.6974844000001</v>
          </cell>
          <cell r="M77">
            <v>1062.30590178944</v>
          </cell>
          <cell r="N77">
            <v>1087.5122343</v>
          </cell>
          <cell r="O77">
            <v>1490.0394612</v>
          </cell>
          <cell r="P77">
            <v>1599.1352621010301</v>
          </cell>
          <cell r="Q77">
            <v>657.21067753008003</v>
          </cell>
          <cell r="R77">
            <v>2572.9844812000001</v>
          </cell>
          <cell r="S77">
            <v>608.07214226410997</v>
          </cell>
          <cell r="T77">
            <v>483.55245693080002</v>
          </cell>
          <cell r="U77">
            <v>521.69661633246005</v>
          </cell>
          <cell r="V77">
            <v>26126.789397481098</v>
          </cell>
        </row>
        <row r="78">
          <cell r="B78" t="str">
            <v>COB£1.3bran</v>
          </cell>
          <cell r="I78">
            <v>84019.8956782803</v>
          </cell>
          <cell r="J78">
            <v>97448.354255612299</v>
          </cell>
          <cell r="K78">
            <v>104932.922653474</v>
          </cell>
          <cell r="L78">
            <v>74524.053830999997</v>
          </cell>
          <cell r="M78">
            <v>52279.484506858003</v>
          </cell>
          <cell r="N78">
            <v>48484.5919077</v>
          </cell>
          <cell r="O78">
            <v>44056.692188000001</v>
          </cell>
          <cell r="P78">
            <v>41188.7477779576</v>
          </cell>
          <cell r="Q78">
            <v>41953.512990193703</v>
          </cell>
          <cell r="R78">
            <v>38448.599805600003</v>
          </cell>
          <cell r="S78">
            <v>33360.732721769702</v>
          </cell>
          <cell r="T78">
            <v>38040.863190547301</v>
          </cell>
          <cell r="U78">
            <v>33906.023467082698</v>
          </cell>
          <cell r="V78">
            <v>732644.47497407557</v>
          </cell>
        </row>
        <row r="79">
          <cell r="B79" t="str">
            <v>COBC1bran</v>
          </cell>
          <cell r="I79">
            <v>917144.64327181596</v>
          </cell>
          <cell r="J79">
            <v>1028837.58577808</v>
          </cell>
          <cell r="K79">
            <v>965026.70150623599</v>
          </cell>
          <cell r="L79">
            <v>945520.66171350004</v>
          </cell>
          <cell r="M79">
            <v>859463.79222966195</v>
          </cell>
          <cell r="N79">
            <v>897015.74293920002</v>
          </cell>
          <cell r="O79">
            <v>881846.56727240002</v>
          </cell>
          <cell r="P79">
            <v>904202.53179035999</v>
          </cell>
          <cell r="Q79">
            <v>901470.56242864695</v>
          </cell>
          <cell r="R79">
            <v>838868.47253120004</v>
          </cell>
          <cell r="S79">
            <v>787209.77105279302</v>
          </cell>
          <cell r="T79">
            <v>809171.36569103401</v>
          </cell>
          <cell r="U79">
            <v>778566.31737377495</v>
          </cell>
          <cell r="V79">
            <v>11514344.715578701</v>
          </cell>
        </row>
        <row r="80">
          <cell r="B80" t="str">
            <v>COBC1.1bran</v>
          </cell>
          <cell r="I80">
            <v>756657.45446311997</v>
          </cell>
          <cell r="J80">
            <v>846838.19419664203</v>
          </cell>
          <cell r="K80">
            <v>729563.68637536396</v>
          </cell>
          <cell r="L80">
            <v>733166.15856140002</v>
          </cell>
          <cell r="M80">
            <v>727240.905085915</v>
          </cell>
          <cell r="N80">
            <v>775391.55258300004</v>
          </cell>
          <cell r="O80">
            <v>757814.650242</v>
          </cell>
          <cell r="P80">
            <v>790811.83464286197</v>
          </cell>
          <cell r="Q80">
            <v>779390.23955345596</v>
          </cell>
          <cell r="R80">
            <v>720721.53600229998</v>
          </cell>
          <cell r="S80">
            <v>667021.55037350405</v>
          </cell>
          <cell r="T80">
            <v>665819.55518191506</v>
          </cell>
          <cell r="U80">
            <v>660849.76051533304</v>
          </cell>
          <cell r="V80">
            <v>9611287.0777768102</v>
          </cell>
        </row>
        <row r="81">
          <cell r="B81" t="str">
            <v>COBC1.2bran</v>
          </cell>
          <cell r="I81">
            <v>16106.2913286004</v>
          </cell>
          <cell r="J81">
            <v>11777.0963310116</v>
          </cell>
          <cell r="K81">
            <v>5341.0105058379004</v>
          </cell>
          <cell r="L81">
            <v>6158.1766433000003</v>
          </cell>
          <cell r="M81">
            <v>11145.645310329501</v>
          </cell>
          <cell r="N81">
            <v>13212.8452215</v>
          </cell>
          <cell r="O81">
            <v>17442.0624384</v>
          </cell>
          <cell r="P81">
            <v>6751.9822725816402</v>
          </cell>
          <cell r="Q81">
            <v>7220.6701988844297</v>
          </cell>
          <cell r="R81">
            <v>6542.5948568000003</v>
          </cell>
          <cell r="S81">
            <v>11001.7456985312</v>
          </cell>
          <cell r="T81">
            <v>10847.862554146501</v>
          </cell>
          <cell r="U81">
            <v>3961.9188948076899</v>
          </cell>
          <cell r="V81">
            <v>127509.90225473086</v>
          </cell>
        </row>
        <row r="82">
          <cell r="B82" t="str">
            <v>COBC1.3bran</v>
          </cell>
          <cell r="I82">
            <v>144380.89748009501</v>
          </cell>
          <cell r="J82">
            <v>170222.295250428</v>
          </cell>
          <cell r="K82">
            <v>230122.00462503301</v>
          </cell>
          <cell r="L82">
            <v>206196.3265088</v>
          </cell>
          <cell r="M82">
            <v>121077.24183341701</v>
          </cell>
          <cell r="N82">
            <v>108411.34513469999</v>
          </cell>
          <cell r="O82">
            <v>106589.854592</v>
          </cell>
          <cell r="P82">
            <v>106638.714874916</v>
          </cell>
          <cell r="Q82">
            <v>114859.652676306</v>
          </cell>
          <cell r="R82">
            <v>111604.3416721</v>
          </cell>
          <cell r="S82">
            <v>109186.47498075799</v>
          </cell>
          <cell r="T82">
            <v>132503.94795497201</v>
          </cell>
          <cell r="U82">
            <v>113754.637963634</v>
          </cell>
          <cell r="V82">
            <v>1775547.7355471589</v>
          </cell>
        </row>
        <row r="83">
          <cell r="B83" t="str">
            <v>COBE1bran</v>
          </cell>
          <cell r="I83">
            <v>848463.82371109002</v>
          </cell>
          <cell r="J83">
            <v>900163.54517074896</v>
          </cell>
          <cell r="K83">
            <v>882552.92713931599</v>
          </cell>
          <cell r="L83">
            <v>802691.21695090004</v>
          </cell>
          <cell r="M83">
            <v>760771.86437035701</v>
          </cell>
          <cell r="N83">
            <v>747635.45808600006</v>
          </cell>
          <cell r="O83">
            <v>837526.23557879997</v>
          </cell>
          <cell r="P83">
            <v>801817.38713734702</v>
          </cell>
          <cell r="Q83">
            <v>745206.527261546</v>
          </cell>
          <cell r="R83">
            <v>722276.96342010004</v>
          </cell>
          <cell r="S83">
            <v>649477.04322344298</v>
          </cell>
          <cell r="T83">
            <v>687873.89087143203</v>
          </cell>
          <cell r="U83">
            <v>650893.71585273603</v>
          </cell>
          <cell r="V83">
            <v>10037350.598773815</v>
          </cell>
        </row>
        <row r="84">
          <cell r="B84" t="str">
            <v>COBE1.1bran</v>
          </cell>
          <cell r="I84">
            <v>571764.86789950798</v>
          </cell>
          <cell r="J84">
            <v>625715.15688400401</v>
          </cell>
          <cell r="K84">
            <v>585698.28199845902</v>
          </cell>
          <cell r="L84">
            <v>573030.64268329996</v>
          </cell>
          <cell r="M84">
            <v>557830.37495948898</v>
          </cell>
          <cell r="N84">
            <v>570286.58296709997</v>
          </cell>
          <cell r="O84">
            <v>649430.60704999999</v>
          </cell>
          <cell r="P84">
            <v>587846.87194944802</v>
          </cell>
          <cell r="Q84">
            <v>533791.12674238195</v>
          </cell>
          <cell r="R84">
            <v>488991.1796727</v>
          </cell>
          <cell r="S84">
            <v>459066.32837581402</v>
          </cell>
          <cell r="T84">
            <v>469869.99260664498</v>
          </cell>
          <cell r="U84">
            <v>464870.30447196797</v>
          </cell>
          <cell r="V84">
            <v>7138192.3182608169</v>
          </cell>
        </row>
        <row r="85">
          <cell r="B85" t="str">
            <v>COBE1.2bran</v>
          </cell>
          <cell r="I85">
            <v>10543.055777743701</v>
          </cell>
          <cell r="J85">
            <v>8204.1695325576802</v>
          </cell>
          <cell r="K85">
            <v>5030.9310331797897</v>
          </cell>
          <cell r="L85">
            <v>7767.4949199000002</v>
          </cell>
          <cell r="M85">
            <v>5731.0456310653699</v>
          </cell>
          <cell r="N85">
            <v>7394.4104961000003</v>
          </cell>
          <cell r="O85">
            <v>6880.4736715999998</v>
          </cell>
          <cell r="P85">
            <v>6266.0893468198001</v>
          </cell>
          <cell r="Q85">
            <v>2474.8586126739001</v>
          </cell>
          <cell r="R85">
            <v>2266.7673012999999</v>
          </cell>
          <cell r="S85">
            <v>4772.1074888948497</v>
          </cell>
          <cell r="T85">
            <v>5394.3985297607196</v>
          </cell>
          <cell r="U85">
            <v>1498.50600257206</v>
          </cell>
          <cell r="V85">
            <v>74224.308344167861</v>
          </cell>
        </row>
        <row r="86">
          <cell r="B86" t="str">
            <v>COBE1.3bran</v>
          </cell>
          <cell r="I86">
            <v>266155.90003383701</v>
          </cell>
          <cell r="J86">
            <v>266244.21875418699</v>
          </cell>
          <cell r="K86">
            <v>291823.71410767699</v>
          </cell>
          <cell r="L86">
            <v>221893.0793477</v>
          </cell>
          <cell r="M86">
            <v>197210.443779803</v>
          </cell>
          <cell r="N86">
            <v>169954.46462280001</v>
          </cell>
          <cell r="O86">
            <v>181215.15485719999</v>
          </cell>
          <cell r="P86">
            <v>207704.42584107901</v>
          </cell>
          <cell r="Q86">
            <v>208940.54190648999</v>
          </cell>
          <cell r="R86">
            <v>231019.01644609999</v>
          </cell>
          <cell r="S86">
            <v>185638.60735873299</v>
          </cell>
          <cell r="T86">
            <v>212609.49973502601</v>
          </cell>
          <cell r="U86">
            <v>184524.90537819601</v>
          </cell>
          <cell r="V86">
            <v>2824933.9721688284</v>
          </cell>
        </row>
        <row r="87">
          <cell r="B87" t="str">
            <v>CS£C11bran</v>
          </cell>
          <cell r="F87">
            <v>13487.3461018652</v>
          </cell>
          <cell r="G87">
            <v>0</v>
          </cell>
          <cell r="H87">
            <v>0</v>
          </cell>
          <cell r="I87">
            <v>22499.558966987999</v>
          </cell>
          <cell r="J87">
            <v>28188.911533662002</v>
          </cell>
          <cell r="K87">
            <v>26268.406676095401</v>
          </cell>
          <cell r="L87">
            <v>26489.790212799999</v>
          </cell>
          <cell r="M87">
            <v>14767.441331522799</v>
          </cell>
          <cell r="N87">
            <v>14880.378885</v>
          </cell>
          <cell r="O87">
            <v>19427.628959999998</v>
          </cell>
          <cell r="P87">
            <v>18846.7364259563</v>
          </cell>
          <cell r="Q87">
            <v>17703.617470366498</v>
          </cell>
          <cell r="R87">
            <v>17782.776655000001</v>
          </cell>
          <cell r="S87">
            <v>14290.655155513001</v>
          </cell>
          <cell r="T87">
            <v>16971.443442279</v>
          </cell>
          <cell r="U87">
            <v>12321.267828705</v>
          </cell>
          <cell r="V87">
            <v>263925.9596457532</v>
          </cell>
        </row>
        <row r="88">
          <cell r="B88" t="str">
            <v>CS£C12bran</v>
          </cell>
          <cell r="F88">
            <v>0</v>
          </cell>
          <cell r="G88">
            <v>0</v>
          </cell>
          <cell r="H88">
            <v>0</v>
          </cell>
          <cell r="I88">
            <v>173.99072282607</v>
          </cell>
          <cell r="J88">
            <v>108.30086358982</v>
          </cell>
          <cell r="K88">
            <v>5.4270027272699997</v>
          </cell>
          <cell r="L88">
            <v>18.594431400000001</v>
          </cell>
          <cell r="M88">
            <v>115.96831760668</v>
          </cell>
          <cell r="N88">
            <v>948.22494600000005</v>
          </cell>
          <cell r="O88">
            <v>629.46459800000002</v>
          </cell>
          <cell r="P88">
            <v>2780.85962401202</v>
          </cell>
          <cell r="Q88">
            <v>2955.3391200984202</v>
          </cell>
          <cell r="R88">
            <v>3641.6907354</v>
          </cell>
          <cell r="S88">
            <v>3376.1364213647398</v>
          </cell>
          <cell r="T88">
            <v>3388.57277449208</v>
          </cell>
          <cell r="U88">
            <v>2568.5049079069299</v>
          </cell>
          <cell r="V88">
            <v>20711.074465424026</v>
          </cell>
        </row>
        <row r="89">
          <cell r="B89" t="str">
            <v>CSB£1bran</v>
          </cell>
          <cell r="I89">
            <v>430624.277616237</v>
          </cell>
          <cell r="J89">
            <v>441206.240452311</v>
          </cell>
          <cell r="K89">
            <v>363837.00141583401</v>
          </cell>
          <cell r="L89">
            <v>323193.70248769998</v>
          </cell>
          <cell r="M89">
            <v>263211.92820211197</v>
          </cell>
          <cell r="N89">
            <v>304682.08731480001</v>
          </cell>
          <cell r="O89">
            <v>317223.03130239999</v>
          </cell>
          <cell r="P89">
            <v>282843.67835965299</v>
          </cell>
          <cell r="Q89">
            <v>270597.05473746802</v>
          </cell>
          <cell r="R89">
            <v>236588.68162029999</v>
          </cell>
          <cell r="S89">
            <v>221189.30858454001</v>
          </cell>
          <cell r="T89">
            <v>237327.07444683099</v>
          </cell>
          <cell r="U89">
            <v>227525.10000137001</v>
          </cell>
          <cell r="V89">
            <v>3920049.1665415554</v>
          </cell>
        </row>
        <row r="90">
          <cell r="B90" t="str">
            <v>CSB£2bran</v>
          </cell>
          <cell r="I90">
            <v>27265.572462149001</v>
          </cell>
          <cell r="J90">
            <v>18560.6207242735</v>
          </cell>
          <cell r="K90">
            <v>20756.480411098601</v>
          </cell>
          <cell r="L90">
            <v>13701.593873399999</v>
          </cell>
          <cell r="M90">
            <v>3666.6462663053298</v>
          </cell>
          <cell r="N90">
            <v>5561.8782971999999</v>
          </cell>
          <cell r="O90">
            <v>5101.3911680000001</v>
          </cell>
          <cell r="P90">
            <v>6154.0967657200599</v>
          </cell>
          <cell r="Q90">
            <v>6180.9343961232198</v>
          </cell>
          <cell r="R90">
            <v>8524.0178035999998</v>
          </cell>
          <cell r="S90">
            <v>11032.278652135299</v>
          </cell>
          <cell r="T90">
            <v>8967.3095295827698</v>
          </cell>
          <cell r="U90">
            <v>10400.5433424359</v>
          </cell>
          <cell r="V90">
            <v>145873.3636920237</v>
          </cell>
        </row>
        <row r="91">
          <cell r="B91" t="str">
            <v>CSBC1bran</v>
          </cell>
          <cell r="I91">
            <v>945532.04009672999</v>
          </cell>
          <cell r="J91">
            <v>1026105.27410058</v>
          </cell>
          <cell r="K91">
            <v>892990.589741064</v>
          </cell>
          <cell r="L91">
            <v>903348.27388210001</v>
          </cell>
          <cell r="M91">
            <v>933420.76678170997</v>
          </cell>
          <cell r="N91">
            <v>871145.81297550001</v>
          </cell>
          <cell r="O91">
            <v>803853.26622999995</v>
          </cell>
          <cell r="P91">
            <v>746177.64292794804</v>
          </cell>
          <cell r="Q91">
            <v>731153.10380617494</v>
          </cell>
          <cell r="R91">
            <v>723369.69571899995</v>
          </cell>
          <cell r="S91">
            <v>684881.42805787199</v>
          </cell>
          <cell r="T91">
            <v>696686.16316694894</v>
          </cell>
          <cell r="U91">
            <v>697386.11361671798</v>
          </cell>
          <cell r="V91">
            <v>10656050.171102347</v>
          </cell>
        </row>
        <row r="92">
          <cell r="B92" t="str">
            <v>CSBC2bran</v>
          </cell>
          <cell r="I92">
            <v>202681.381501061</v>
          </cell>
          <cell r="J92">
            <v>172957.015777947</v>
          </cell>
          <cell r="K92">
            <v>160933.011528267</v>
          </cell>
          <cell r="L92">
            <v>159896.49171559999</v>
          </cell>
          <cell r="M92">
            <v>140297.75126551601</v>
          </cell>
          <cell r="N92">
            <v>101409.4048377</v>
          </cell>
          <cell r="O92">
            <v>97514.794308800003</v>
          </cell>
          <cell r="P92">
            <v>101496.535195369</v>
          </cell>
          <cell r="Q92">
            <v>98029.987567727905</v>
          </cell>
          <cell r="R92">
            <v>102422.57202940001</v>
          </cell>
          <cell r="S92">
            <v>109711.488571867</v>
          </cell>
          <cell r="T92">
            <v>102672.761556816</v>
          </cell>
          <cell r="U92">
            <v>111409.224634652</v>
          </cell>
          <cell r="V92">
            <v>1661432.4204907229</v>
          </cell>
        </row>
        <row r="93">
          <cell r="B93" t="str">
            <v>CSBE1bran</v>
          </cell>
          <cell r="I93">
            <v>656151.614773546</v>
          </cell>
          <cell r="J93">
            <v>598537.45157301798</v>
          </cell>
          <cell r="K93">
            <v>608387.27887576795</v>
          </cell>
          <cell r="L93">
            <v>555683.93255939998</v>
          </cell>
          <cell r="M93">
            <v>600217.98969033896</v>
          </cell>
          <cell r="N93">
            <v>574468.18103099999</v>
          </cell>
          <cell r="O93">
            <v>543324.18871280004</v>
          </cell>
          <cell r="P93">
            <v>533161.19494698395</v>
          </cell>
          <cell r="Q93">
            <v>530221.546772487</v>
          </cell>
          <cell r="R93">
            <v>459659.0555748</v>
          </cell>
          <cell r="S93">
            <v>394914.151055247</v>
          </cell>
          <cell r="T93">
            <v>405955.08916102501</v>
          </cell>
          <cell r="U93">
            <v>419629.34236798098</v>
          </cell>
          <cell r="V93">
            <v>6880311.0170943933</v>
          </cell>
        </row>
        <row r="94">
          <cell r="B94" t="str">
            <v>CSBE2bran</v>
          </cell>
          <cell r="I94">
            <v>57397.746256699502</v>
          </cell>
          <cell r="J94">
            <v>53842.583941812103</v>
          </cell>
          <cell r="K94">
            <v>48054.791703769202</v>
          </cell>
          <cell r="L94">
            <v>33849.991523999997</v>
          </cell>
          <cell r="M94">
            <v>24056.709436139299</v>
          </cell>
          <cell r="N94">
            <v>21425.455500600001</v>
          </cell>
          <cell r="O94">
            <v>18631.0026344</v>
          </cell>
          <cell r="P94">
            <v>16559.2144691596</v>
          </cell>
          <cell r="Q94">
            <v>18885.021291050401</v>
          </cell>
          <cell r="R94">
            <v>19058.827932799999</v>
          </cell>
          <cell r="S94">
            <v>19696.3689360426</v>
          </cell>
          <cell r="T94">
            <v>20150.723647099501</v>
          </cell>
          <cell r="U94">
            <v>17352.421664842601</v>
          </cell>
          <cell r="V94">
            <v>368960.85893841478</v>
          </cell>
        </row>
        <row r="95">
          <cell r="B95" t="str">
            <v>CSCC31bran</v>
          </cell>
          <cell r="F95">
            <v>1404.33393427956</v>
          </cell>
          <cell r="G95">
            <v>0</v>
          </cell>
          <cell r="H95">
            <v>0</v>
          </cell>
          <cell r="I95">
            <v>0</v>
          </cell>
          <cell r="J95">
            <v>0</v>
          </cell>
          <cell r="K95">
            <v>0.49951510250999998</v>
          </cell>
          <cell r="L95">
            <v>0.55601520000000004</v>
          </cell>
          <cell r="M95">
            <v>0</v>
          </cell>
          <cell r="N95">
            <v>0</v>
          </cell>
          <cell r="O95">
            <v>65.885174399999997</v>
          </cell>
          <cell r="P95">
            <v>0</v>
          </cell>
          <cell r="Q95">
            <v>0</v>
          </cell>
          <cell r="R95">
            <v>0</v>
          </cell>
          <cell r="S95">
            <v>0</v>
          </cell>
          <cell r="T95">
            <v>0</v>
          </cell>
          <cell r="U95">
            <v>0</v>
          </cell>
          <cell r="V95">
            <v>1471.2746389820702</v>
          </cell>
        </row>
        <row r="96">
          <cell r="B96" t="str">
            <v>CSEC21bran</v>
          </cell>
          <cell r="F96">
            <v>126.55091990952</v>
          </cell>
          <cell r="G96">
            <v>0</v>
          </cell>
          <cell r="H96">
            <v>0</v>
          </cell>
          <cell r="I96">
            <v>0</v>
          </cell>
          <cell r="J96">
            <v>462.30244215210001</v>
          </cell>
          <cell r="K96">
            <v>598.67581570826997</v>
          </cell>
          <cell r="L96">
            <v>184.86970769999999</v>
          </cell>
          <cell r="M96">
            <v>0</v>
          </cell>
          <cell r="N96">
            <v>0</v>
          </cell>
          <cell r="O96">
            <v>0</v>
          </cell>
          <cell r="P96">
            <v>0</v>
          </cell>
          <cell r="Q96">
            <v>0</v>
          </cell>
          <cell r="R96">
            <v>0</v>
          </cell>
          <cell r="S96">
            <v>0</v>
          </cell>
          <cell r="T96">
            <v>0</v>
          </cell>
          <cell r="U96">
            <v>0</v>
          </cell>
          <cell r="V96">
            <v>1372.3988854698898</v>
          </cell>
        </row>
        <row r="97">
          <cell r="B97" t="str">
            <v>CSEC22bran</v>
          </cell>
          <cell r="F97">
            <v>0</v>
          </cell>
          <cell r="G97">
            <v>0</v>
          </cell>
          <cell r="H97">
            <v>0</v>
          </cell>
          <cell r="I97">
            <v>0</v>
          </cell>
          <cell r="J97">
            <v>4.0405875406599998</v>
          </cell>
          <cell r="K97">
            <v>2.0318921102099998</v>
          </cell>
          <cell r="L97">
            <v>1.7838821</v>
          </cell>
          <cell r="M97">
            <v>0</v>
          </cell>
          <cell r="N97">
            <v>0</v>
          </cell>
          <cell r="O97">
            <v>0</v>
          </cell>
          <cell r="P97">
            <v>0</v>
          </cell>
          <cell r="Q97">
            <v>0</v>
          </cell>
          <cell r="R97">
            <v>0</v>
          </cell>
          <cell r="S97">
            <v>0</v>
          </cell>
          <cell r="T97">
            <v>0</v>
          </cell>
          <cell r="U97">
            <v>0</v>
          </cell>
          <cell r="V97">
            <v>7.8563617508699988</v>
          </cell>
        </row>
        <row r="98">
          <cell r="F98">
            <v>1488304.8354932743</v>
          </cell>
          <cell r="G98">
            <v>1611808.6474061301</v>
          </cell>
          <cell r="H98">
            <v>1637389.6852100701</v>
          </cell>
          <cell r="I98">
            <v>8517434.3963549603</v>
          </cell>
          <cell r="J98">
            <v>8813364.3150004204</v>
          </cell>
          <cell r="K98">
            <v>8182585.6113594417</v>
          </cell>
          <cell r="L98">
            <v>7591836.2722755</v>
          </cell>
          <cell r="M98">
            <v>6952429.8836365566</v>
          </cell>
          <cell r="N98">
            <v>6870693.5652923994</v>
          </cell>
          <cell r="O98">
            <v>6941855.4128524</v>
          </cell>
          <cell r="P98">
            <v>6687171.0499076815</v>
          </cell>
          <cell r="Q98">
            <v>6491976.1415694123</v>
          </cell>
          <cell r="R98">
            <v>6205688.1427028989</v>
          </cell>
          <cell r="S98">
            <v>5768667.8904416524</v>
          </cell>
          <cell r="T98">
            <v>6027712.6056062831</v>
          </cell>
          <cell r="U98">
            <v>5892946.1464195689</v>
          </cell>
          <cell r="V98">
            <v>95681864.601528645</v>
          </cell>
        </row>
        <row r="99">
          <cell r="B99" t="str">
            <v>CC15NBKsubs</v>
          </cell>
          <cell r="F99">
            <v>278204.52414695901</v>
          </cell>
          <cell r="G99">
            <v>299276.77434601</v>
          </cell>
          <cell r="H99">
            <v>312814.493929477</v>
          </cell>
          <cell r="I99">
            <v>284870.92336453398</v>
          </cell>
          <cell r="J99">
            <v>266668.09685845202</v>
          </cell>
          <cell r="K99">
            <v>223041.04371015201</v>
          </cell>
          <cell r="L99">
            <v>208264.04011160001</v>
          </cell>
          <cell r="M99">
            <v>203081.071746239</v>
          </cell>
          <cell r="N99">
            <v>173751.41148119999</v>
          </cell>
          <cell r="O99">
            <v>171048.59059360001</v>
          </cell>
          <cell r="P99">
            <v>178798.265202421</v>
          </cell>
          <cell r="Q99">
            <v>143184.39262369901</v>
          </cell>
          <cell r="R99">
            <v>161542.50212329999</v>
          </cell>
          <cell r="S99">
            <v>152506.63613749301</v>
          </cell>
          <cell r="T99">
            <v>170771.97146057701</v>
          </cell>
          <cell r="U99">
            <v>165270.37302220301</v>
          </cell>
          <cell r="V99">
            <v>3393095.1108579161</v>
          </cell>
        </row>
        <row r="100">
          <cell r="B100" t="str">
            <v>COB£1subs</v>
          </cell>
          <cell r="I100">
            <v>29143.108615818401</v>
          </cell>
          <cell r="J100">
            <v>24407.404558109101</v>
          </cell>
          <cell r="K100">
            <v>30303.497634571198</v>
          </cell>
          <cell r="L100">
            <v>20905.993310000002</v>
          </cell>
          <cell r="M100">
            <v>24526.633565008098</v>
          </cell>
          <cell r="N100">
            <v>24661.739244600001</v>
          </cell>
          <cell r="O100">
            <v>29543.009032800001</v>
          </cell>
          <cell r="P100">
            <v>26201.227781670601</v>
          </cell>
          <cell r="Q100">
            <v>29837.218136026499</v>
          </cell>
          <cell r="R100">
            <v>27429.710604200001</v>
          </cell>
          <cell r="S100">
            <v>23632.631770350999</v>
          </cell>
          <cell r="T100">
            <v>25164.325404777199</v>
          </cell>
          <cell r="U100">
            <v>18587.789032733799</v>
          </cell>
          <cell r="V100">
            <v>334344.28869066591</v>
          </cell>
        </row>
        <row r="101">
          <cell r="B101" t="str">
            <v>COB£1.1subs</v>
          </cell>
          <cell r="I101">
            <v>14516.267015186901</v>
          </cell>
          <cell r="J101">
            <v>12969.715593012799</v>
          </cell>
          <cell r="K101">
            <v>13504.388806257801</v>
          </cell>
          <cell r="L101">
            <v>14453.472556000001</v>
          </cell>
          <cell r="M101">
            <v>18603.720086208101</v>
          </cell>
          <cell r="N101">
            <v>19909.582510799999</v>
          </cell>
          <cell r="O101">
            <v>22851.499073999999</v>
          </cell>
          <cell r="P101">
            <v>23559.157010090799</v>
          </cell>
          <cell r="Q101">
            <v>24924.739813248099</v>
          </cell>
          <cell r="R101">
            <v>23028.591495100001</v>
          </cell>
          <cell r="S101">
            <v>17780.589557238301</v>
          </cell>
          <cell r="T101">
            <v>19933.117163980602</v>
          </cell>
          <cell r="U101">
            <v>16237.389586220101</v>
          </cell>
          <cell r="V101">
            <v>242272.23026734352</v>
          </cell>
        </row>
        <row r="102">
          <cell r="B102" t="str">
            <v>COB£1.2subs</v>
          </cell>
          <cell r="I102">
            <v>9159.2727760943108</v>
          </cell>
          <cell r="J102">
            <v>5319.6988285315601</v>
          </cell>
          <cell r="K102">
            <v>9541.10662644285</v>
          </cell>
          <cell r="L102">
            <v>1250.4211576</v>
          </cell>
          <cell r="M102">
            <v>2191.4990192441501</v>
          </cell>
          <cell r="N102">
            <v>1588.2674694</v>
          </cell>
          <cell r="O102">
            <v>2171.6730364</v>
          </cell>
          <cell r="P102">
            <v>378.63907053246999</v>
          </cell>
          <cell r="Q102">
            <v>2751.1428169629498</v>
          </cell>
          <cell r="R102">
            <v>427.1285039</v>
          </cell>
          <cell r="S102">
            <v>933.20837403718997</v>
          </cell>
          <cell r="T102">
            <v>489.53935689280001</v>
          </cell>
          <cell r="U102">
            <v>136.57891737243</v>
          </cell>
          <cell r="V102">
            <v>36338.175953410711</v>
          </cell>
        </row>
        <row r="103">
          <cell r="B103" t="str">
            <v>COB£1.3subs</v>
          </cell>
          <cell r="I103">
            <v>5467.5688245372003</v>
          </cell>
          <cell r="J103">
            <v>6117.9901365646801</v>
          </cell>
          <cell r="K103">
            <v>7258.0022018705404</v>
          </cell>
          <cell r="L103">
            <v>5202.0995964000003</v>
          </cell>
          <cell r="M103">
            <v>3731.41445955586</v>
          </cell>
          <cell r="N103">
            <v>3163.8892643999998</v>
          </cell>
          <cell r="O103">
            <v>4519.8369223999998</v>
          </cell>
          <cell r="P103">
            <v>2263.4317010473601</v>
          </cell>
          <cell r="Q103">
            <v>2161.3355058154598</v>
          </cell>
          <cell r="R103">
            <v>3973.9906052000001</v>
          </cell>
          <cell r="S103">
            <v>4918.8338390755098</v>
          </cell>
          <cell r="T103">
            <v>4741.6688839037197</v>
          </cell>
          <cell r="U103">
            <v>2213.8205291413001</v>
          </cell>
          <cell r="V103">
            <v>55733.882469911638</v>
          </cell>
        </row>
        <row r="104">
          <cell r="B104" t="str">
            <v>COBC1subs</v>
          </cell>
          <cell r="I104">
            <v>103194.796997667</v>
          </cell>
          <cell r="J104">
            <v>91805.106323824904</v>
          </cell>
          <cell r="K104">
            <v>95986.314622819002</v>
          </cell>
          <cell r="L104">
            <v>73241.406959100001</v>
          </cell>
          <cell r="M104">
            <v>68553.924551263597</v>
          </cell>
          <cell r="N104">
            <v>65348.108903699998</v>
          </cell>
          <cell r="O104">
            <v>74245.124957599997</v>
          </cell>
          <cell r="P104">
            <v>79341.256510900101</v>
          </cell>
          <cell r="Q104">
            <v>69736.582814141002</v>
          </cell>
          <cell r="R104">
            <v>71910.394663500003</v>
          </cell>
          <cell r="S104">
            <v>79066.572824849194</v>
          </cell>
          <cell r="T104">
            <v>80648.680193607302</v>
          </cell>
          <cell r="U104">
            <v>89173.241343614995</v>
          </cell>
          <cell r="V104">
            <v>1042251.5116665871</v>
          </cell>
        </row>
        <row r="105">
          <cell r="B105" t="str">
            <v>COBC1.1subs</v>
          </cell>
          <cell r="I105">
            <v>41387.350607917302</v>
          </cell>
          <cell r="J105">
            <v>35703.311234278597</v>
          </cell>
          <cell r="K105">
            <v>28811.533587774298</v>
          </cell>
          <cell r="L105">
            <v>30135.482081599999</v>
          </cell>
          <cell r="M105">
            <v>30539.174216431598</v>
          </cell>
          <cell r="N105">
            <v>29460.647999699999</v>
          </cell>
          <cell r="O105">
            <v>29275.8091456</v>
          </cell>
          <cell r="P105">
            <v>28289.133110215502</v>
          </cell>
          <cell r="Q105">
            <v>35489.6688654225</v>
          </cell>
          <cell r="R105">
            <v>36933.366454499999</v>
          </cell>
          <cell r="S105">
            <v>37884.376748403898</v>
          </cell>
          <cell r="T105">
            <v>38768.605541928198</v>
          </cell>
          <cell r="U105">
            <v>49303.857314940004</v>
          </cell>
          <cell r="V105">
            <v>451982.31690871192</v>
          </cell>
        </row>
        <row r="106">
          <cell r="B106" t="str">
            <v>COBC1.2subs</v>
          </cell>
          <cell r="I106">
            <v>13505.258136765</v>
          </cell>
          <cell r="J106">
            <v>13485.1836606999</v>
          </cell>
          <cell r="K106">
            <v>21156.7313152098</v>
          </cell>
          <cell r="L106">
            <v>2386.3637754000001</v>
          </cell>
          <cell r="M106">
            <v>6601.8416475226604</v>
          </cell>
          <cell r="N106">
            <v>6509.0699781000003</v>
          </cell>
          <cell r="O106">
            <v>9233.9089643999996</v>
          </cell>
          <cell r="P106">
            <v>3225.6025610311599</v>
          </cell>
          <cell r="Q106">
            <v>512.97997202325996</v>
          </cell>
          <cell r="R106">
            <v>2164.9633638999999</v>
          </cell>
          <cell r="S106">
            <v>1705.9672514020001</v>
          </cell>
          <cell r="T106">
            <v>1185.7780104736401</v>
          </cell>
          <cell r="U106">
            <v>776.66647196114002</v>
          </cell>
          <cell r="V106">
            <v>82450.315108888579</v>
          </cell>
        </row>
        <row r="107">
          <cell r="B107" t="str">
            <v>COBC1.3subs</v>
          </cell>
          <cell r="I107">
            <v>48302.188252985099</v>
          </cell>
          <cell r="J107">
            <v>42616.611428846401</v>
          </cell>
          <cell r="K107">
            <v>46018.049719834802</v>
          </cell>
          <cell r="L107">
            <v>40719.5611021</v>
          </cell>
          <cell r="M107">
            <v>31412.9086873093</v>
          </cell>
          <cell r="N107">
            <v>29378.390925899999</v>
          </cell>
          <cell r="O107">
            <v>35735.406847600003</v>
          </cell>
          <cell r="P107">
            <v>47826.5208396534</v>
          </cell>
          <cell r="Q107">
            <v>33733.933976695203</v>
          </cell>
          <cell r="R107">
            <v>32812.064845100002</v>
          </cell>
          <cell r="S107">
            <v>39476.228825043203</v>
          </cell>
          <cell r="T107">
            <v>40694.296641205503</v>
          </cell>
          <cell r="U107">
            <v>39092.717556713898</v>
          </cell>
          <cell r="V107">
            <v>507818.8796489868</v>
          </cell>
        </row>
        <row r="108">
          <cell r="B108" t="str">
            <v>COBE1subs</v>
          </cell>
          <cell r="I108">
            <v>95592.101415154801</v>
          </cell>
          <cell r="J108">
            <v>121486.654222507</v>
          </cell>
          <cell r="K108">
            <v>113461.394751229</v>
          </cell>
          <cell r="L108">
            <v>75105.5673178</v>
          </cell>
          <cell r="M108">
            <v>52244.667272215796</v>
          </cell>
          <cell r="N108">
            <v>60220.723596900003</v>
          </cell>
          <cell r="O108">
            <v>50262.824314799997</v>
          </cell>
          <cell r="P108">
            <v>55974.276185507602</v>
          </cell>
          <cell r="Q108">
            <v>53886.180863498099</v>
          </cell>
          <cell r="R108">
            <v>53761.513929100001</v>
          </cell>
          <cell r="S108">
            <v>60590.8053531646</v>
          </cell>
          <cell r="T108">
            <v>63261.296876468397</v>
          </cell>
          <cell r="U108">
            <v>66460.236110030397</v>
          </cell>
          <cell r="V108">
            <v>922308.24220837571</v>
          </cell>
        </row>
        <row r="109">
          <cell r="B109" t="str">
            <v>COBE1.1subs</v>
          </cell>
          <cell r="I109">
            <v>28550.089190297</v>
          </cell>
          <cell r="J109">
            <v>33008.781932163802</v>
          </cell>
          <cell r="K109">
            <v>30382.916555670301</v>
          </cell>
          <cell r="L109">
            <v>36361.775933199999</v>
          </cell>
          <cell r="M109">
            <v>23874.457694871599</v>
          </cell>
          <cell r="N109">
            <v>25788.0311649</v>
          </cell>
          <cell r="O109">
            <v>22618.756829999998</v>
          </cell>
          <cell r="P109">
            <v>21719.853269191499</v>
          </cell>
          <cell r="Q109">
            <v>22111.310931070901</v>
          </cell>
          <cell r="R109">
            <v>24099.5333651</v>
          </cell>
          <cell r="S109">
            <v>21924.714970335899</v>
          </cell>
          <cell r="T109">
            <v>25581.3681296301</v>
          </cell>
          <cell r="U109">
            <v>25262.061934867299</v>
          </cell>
          <cell r="V109">
            <v>341283.65190129838</v>
          </cell>
        </row>
        <row r="110">
          <cell r="B110" t="str">
            <v>COBE1.2subs</v>
          </cell>
          <cell r="I110">
            <v>15758.096856649299</v>
          </cell>
          <cell r="J110">
            <v>13634.5224247027</v>
          </cell>
          <cell r="K110">
            <v>10942.5111722847</v>
          </cell>
          <cell r="L110">
            <v>1719.1865237</v>
          </cell>
          <cell r="M110">
            <v>4366.2442479717602</v>
          </cell>
          <cell r="N110">
            <v>5669.6474171999998</v>
          </cell>
          <cell r="O110">
            <v>4386.8364140000003</v>
          </cell>
          <cell r="P110">
            <v>3132.0898913158699</v>
          </cell>
          <cell r="Q110">
            <v>729.67805668130995</v>
          </cell>
          <cell r="R110">
            <v>358.17932189999999</v>
          </cell>
          <cell r="S110">
            <v>5415.5557841953996</v>
          </cell>
          <cell r="T110">
            <v>2580.0955016236398</v>
          </cell>
          <cell r="U110">
            <v>2056.6975551376399</v>
          </cell>
          <cell r="V110">
            <v>70749.341167362305</v>
          </cell>
        </row>
        <row r="111">
          <cell r="B111" t="str">
            <v>COBE1.3subs</v>
          </cell>
          <cell r="I111">
            <v>51283.915368208298</v>
          </cell>
          <cell r="J111">
            <v>74843.349865640601</v>
          </cell>
          <cell r="K111">
            <v>72135.967023274003</v>
          </cell>
          <cell r="L111">
            <v>37024.604860899999</v>
          </cell>
          <cell r="M111">
            <v>24003.9653293724</v>
          </cell>
          <cell r="N111">
            <v>28763.045014800002</v>
          </cell>
          <cell r="O111">
            <v>23257.2310708</v>
          </cell>
          <cell r="P111">
            <v>31122.3330250002</v>
          </cell>
          <cell r="Q111">
            <v>31045.191875745899</v>
          </cell>
          <cell r="R111">
            <v>29303.801242099998</v>
          </cell>
          <cell r="S111">
            <v>33250.534598633203</v>
          </cell>
          <cell r="T111">
            <v>35099.833245214599</v>
          </cell>
          <cell r="U111">
            <v>39141.476620025402</v>
          </cell>
          <cell r="V111">
            <v>510275.24913971458</v>
          </cell>
        </row>
        <row r="112">
          <cell r="B112" t="str">
            <v>CS£C11subs</v>
          </cell>
          <cell r="F112">
            <v>0</v>
          </cell>
          <cell r="G112">
            <v>0</v>
          </cell>
          <cell r="H112">
            <v>0</v>
          </cell>
          <cell r="I112">
            <v>0</v>
          </cell>
          <cell r="J112">
            <v>0</v>
          </cell>
          <cell r="K112">
            <v>0</v>
          </cell>
          <cell r="L112">
            <v>0</v>
          </cell>
          <cell r="M112">
            <v>0</v>
          </cell>
          <cell r="N112">
            <v>0</v>
          </cell>
          <cell r="O112">
            <v>0</v>
          </cell>
          <cell r="P112">
            <v>0</v>
          </cell>
          <cell r="Q112">
            <v>0</v>
          </cell>
          <cell r="R112">
            <v>0</v>
          </cell>
          <cell r="S112">
            <v>0</v>
          </cell>
          <cell r="T112">
            <v>0</v>
          </cell>
          <cell r="U112">
            <v>0</v>
          </cell>
          <cell r="V112">
            <v>0</v>
          </cell>
        </row>
        <row r="113">
          <cell r="B113" t="str">
            <v>CS£C12subs</v>
          </cell>
          <cell r="F113">
            <v>0</v>
          </cell>
          <cell r="G113">
            <v>0</v>
          </cell>
          <cell r="H113">
            <v>0</v>
          </cell>
          <cell r="I113">
            <v>39.618909801000001</v>
          </cell>
          <cell r="J113">
            <v>0</v>
          </cell>
          <cell r="K113">
            <v>39.513435698549998</v>
          </cell>
          <cell r="L113">
            <v>35.383595499999998</v>
          </cell>
          <cell r="M113">
            <v>28.543548198549999</v>
          </cell>
          <cell r="N113">
            <v>0</v>
          </cell>
          <cell r="O113">
            <v>0</v>
          </cell>
          <cell r="P113">
            <v>0</v>
          </cell>
          <cell r="Q113">
            <v>0</v>
          </cell>
          <cell r="R113">
            <v>0</v>
          </cell>
          <cell r="S113">
            <v>0</v>
          </cell>
          <cell r="T113">
            <v>0</v>
          </cell>
          <cell r="U113">
            <v>0</v>
          </cell>
          <cell r="V113">
            <v>143.05948919809998</v>
          </cell>
        </row>
        <row r="114">
          <cell r="B114" t="str">
            <v>CSB£1subs</v>
          </cell>
          <cell r="I114">
            <v>26979.701123484901</v>
          </cell>
          <cell r="J114">
            <v>34152.385468671797</v>
          </cell>
          <cell r="K114">
            <v>44938.730920011403</v>
          </cell>
          <cell r="L114">
            <v>46261.141838000003</v>
          </cell>
          <cell r="M114">
            <v>35134.7343547985</v>
          </cell>
          <cell r="N114">
            <v>36811.305952800001</v>
          </cell>
          <cell r="O114">
            <v>44086.133678400001</v>
          </cell>
          <cell r="P114">
            <v>41094.881662944499</v>
          </cell>
          <cell r="Q114">
            <v>50086.759951826803</v>
          </cell>
          <cell r="R114">
            <v>48377.465534299998</v>
          </cell>
          <cell r="S114">
            <v>46232.201770397398</v>
          </cell>
          <cell r="T114">
            <v>47662.610207976199</v>
          </cell>
          <cell r="U114">
            <v>43904.529186450498</v>
          </cell>
          <cell r="V114">
            <v>545722.58165006211</v>
          </cell>
        </row>
        <row r="115">
          <cell r="B115" t="str">
            <v>CSB£2subs</v>
          </cell>
          <cell r="I115">
            <v>8216.6652486288895</v>
          </cell>
          <cell r="J115">
            <v>7743.7393154244201</v>
          </cell>
          <cell r="K115">
            <v>8308.5063436491891</v>
          </cell>
          <cell r="L115">
            <v>1574.9558244</v>
          </cell>
          <cell r="M115">
            <v>1257.46585354698</v>
          </cell>
          <cell r="N115">
            <v>1447.0755912</v>
          </cell>
          <cell r="O115">
            <v>1306.9218883999999</v>
          </cell>
          <cell r="P115">
            <v>1003.07615582803</v>
          </cell>
          <cell r="Q115">
            <v>877.16742856794997</v>
          </cell>
          <cell r="R115">
            <v>1874.7852865</v>
          </cell>
          <cell r="S115">
            <v>1492.7976511772599</v>
          </cell>
          <cell r="T115">
            <v>1407.91248056371</v>
          </cell>
          <cell r="U115">
            <v>9665.1512782384307</v>
          </cell>
          <cell r="V115">
            <v>46176.220346124857</v>
          </cell>
        </row>
        <row r="116">
          <cell r="B116" t="str">
            <v>CSBC1subs</v>
          </cell>
          <cell r="I116">
            <v>97829.737622715504</v>
          </cell>
          <cell r="J116">
            <v>85448.560534859702</v>
          </cell>
          <cell r="K116">
            <v>82172.431433306003</v>
          </cell>
          <cell r="L116">
            <v>70520.632118699999</v>
          </cell>
          <cell r="M116">
            <v>62588.450924167599</v>
          </cell>
          <cell r="N116">
            <v>63189.585148500002</v>
          </cell>
          <cell r="O116">
            <v>61329.030478000001</v>
          </cell>
          <cell r="P116">
            <v>62451.738614805698</v>
          </cell>
          <cell r="Q116">
            <v>74488.126940315997</v>
          </cell>
          <cell r="R116">
            <v>69954.29909</v>
          </cell>
          <cell r="S116">
            <v>70674.940562762902</v>
          </cell>
          <cell r="T116">
            <v>72179.401965863493</v>
          </cell>
          <cell r="U116">
            <v>84584.062601300597</v>
          </cell>
          <cell r="V116">
            <v>957410.9980352975</v>
          </cell>
        </row>
        <row r="117">
          <cell r="B117" t="str">
            <v>CSBC2subs</v>
          </cell>
          <cell r="I117">
            <v>33926.104487894103</v>
          </cell>
          <cell r="J117">
            <v>37939.727744283402</v>
          </cell>
          <cell r="K117">
            <v>28888.291745160001</v>
          </cell>
          <cell r="L117">
            <v>36751.824160199998</v>
          </cell>
          <cell r="M117">
            <v>6953.7388155704703</v>
          </cell>
          <cell r="N117">
            <v>4264.9399943999997</v>
          </cell>
          <cell r="O117">
            <v>4834.2867951999997</v>
          </cell>
          <cell r="P117">
            <v>5358.7472883931696</v>
          </cell>
          <cell r="Q117">
            <v>6139.3726739805998</v>
          </cell>
          <cell r="R117">
            <v>6959.6433724999997</v>
          </cell>
          <cell r="S117">
            <v>6816.8323769609697</v>
          </cell>
          <cell r="T117">
            <v>7480.4314140202696</v>
          </cell>
          <cell r="U117">
            <v>8961.5263402438595</v>
          </cell>
          <cell r="V117">
            <v>195275.46720880683</v>
          </cell>
        </row>
        <row r="118">
          <cell r="B118" t="str">
            <v>CSBE1subs</v>
          </cell>
          <cell r="I118">
            <v>30943.758202773999</v>
          </cell>
          <cell r="J118">
            <v>37572.537115588399</v>
          </cell>
          <cell r="K118">
            <v>27389.519566228799</v>
          </cell>
          <cell r="L118">
            <v>19604.671812199998</v>
          </cell>
          <cell r="M118">
            <v>22050.639254185</v>
          </cell>
          <cell r="N118">
            <v>18173.229952199999</v>
          </cell>
          <cell r="O118">
            <v>16017.705595199999</v>
          </cell>
          <cell r="P118">
            <v>18074.378485285601</v>
          </cell>
          <cell r="Q118">
            <v>22748.2720167263</v>
          </cell>
          <cell r="R118">
            <v>22629.801014000001</v>
          </cell>
          <cell r="S118">
            <v>22429.559785310099</v>
          </cell>
          <cell r="T118">
            <v>23779.574349566399</v>
          </cell>
          <cell r="U118">
            <v>28176.769342485699</v>
          </cell>
          <cell r="V118">
            <v>309590.41649175028</v>
          </cell>
        </row>
        <row r="119">
          <cell r="B119" t="str">
            <v>CSBE2subs</v>
          </cell>
          <cell r="I119">
            <v>10071.4812516124</v>
          </cell>
          <cell r="J119">
            <v>8370.0661592270808</v>
          </cell>
          <cell r="K119">
            <v>9129.8524593763505</v>
          </cell>
          <cell r="L119">
            <v>5970.1633112</v>
          </cell>
          <cell r="M119">
            <v>7062.0878531241497</v>
          </cell>
          <cell r="N119">
            <v>5379.5808116999997</v>
          </cell>
          <cell r="O119">
            <v>8236.3005795999998</v>
          </cell>
          <cell r="P119">
            <v>5340.5120699071904</v>
          </cell>
          <cell r="Q119">
            <v>2784.0976551588701</v>
          </cell>
          <cell r="R119">
            <v>2578.2580471000001</v>
          </cell>
          <cell r="S119">
            <v>6611.7228061900996</v>
          </cell>
          <cell r="T119">
            <v>3780.3066675056698</v>
          </cell>
          <cell r="U119">
            <v>2773.2331717146799</v>
          </cell>
          <cell r="V119">
            <v>78087.662843416489</v>
          </cell>
        </row>
        <row r="120">
          <cell r="B120" t="str">
            <v>CSCC31subs</v>
          </cell>
          <cell r="F120">
            <v>0</v>
          </cell>
          <cell r="G120">
            <v>0</v>
          </cell>
          <cell r="H120">
            <v>0</v>
          </cell>
          <cell r="I120">
            <v>0</v>
          </cell>
          <cell r="J120">
            <v>0</v>
          </cell>
          <cell r="K120">
            <v>0</v>
          </cell>
          <cell r="L120">
            <v>0</v>
          </cell>
          <cell r="M120">
            <v>0</v>
          </cell>
          <cell r="N120">
            <v>0</v>
          </cell>
          <cell r="O120">
            <v>0</v>
          </cell>
          <cell r="P120">
            <v>0</v>
          </cell>
          <cell r="Q120">
            <v>0</v>
          </cell>
          <cell r="R120">
            <v>0</v>
          </cell>
          <cell r="S120">
            <v>0</v>
          </cell>
          <cell r="T120">
            <v>0</v>
          </cell>
          <cell r="U120">
            <v>0</v>
          </cell>
          <cell r="V120">
            <v>0</v>
          </cell>
        </row>
        <row r="121">
          <cell r="B121" t="str">
            <v>CSEC21subs</v>
          </cell>
          <cell r="F121">
            <v>0</v>
          </cell>
          <cell r="G121">
            <v>0</v>
          </cell>
          <cell r="H121">
            <v>0</v>
          </cell>
          <cell r="I121">
            <v>0</v>
          </cell>
          <cell r="J121">
            <v>0</v>
          </cell>
          <cell r="K121">
            <v>0</v>
          </cell>
          <cell r="L121">
            <v>0</v>
          </cell>
          <cell r="M121">
            <v>0</v>
          </cell>
          <cell r="N121">
            <v>0</v>
          </cell>
          <cell r="O121">
            <v>0</v>
          </cell>
          <cell r="P121">
            <v>0</v>
          </cell>
          <cell r="Q121">
            <v>0</v>
          </cell>
          <cell r="R121">
            <v>0</v>
          </cell>
          <cell r="S121">
            <v>0</v>
          </cell>
          <cell r="T121">
            <v>0</v>
          </cell>
          <cell r="U121">
            <v>0</v>
          </cell>
          <cell r="V121">
            <v>0</v>
          </cell>
        </row>
        <row r="122">
          <cell r="B122" t="str">
            <v>CSEC22subs</v>
          </cell>
          <cell r="F122">
            <v>0</v>
          </cell>
          <cell r="G122">
            <v>0</v>
          </cell>
          <cell r="H122">
            <v>0</v>
          </cell>
          <cell r="I122">
            <v>0</v>
          </cell>
          <cell r="J122">
            <v>0</v>
          </cell>
          <cell r="K122">
            <v>0</v>
          </cell>
          <cell r="L122">
            <v>0</v>
          </cell>
          <cell r="M122">
            <v>0</v>
          </cell>
          <cell r="N122">
            <v>0</v>
          </cell>
          <cell r="O122">
            <v>0</v>
          </cell>
          <cell r="P122">
            <v>0</v>
          </cell>
          <cell r="Q122">
            <v>0</v>
          </cell>
          <cell r="R122">
            <v>0</v>
          </cell>
          <cell r="S122">
            <v>0</v>
          </cell>
          <cell r="T122">
            <v>0</v>
          </cell>
          <cell r="U122">
            <v>0</v>
          </cell>
          <cell r="V122">
            <v>0</v>
          </cell>
        </row>
        <row r="123">
          <cell r="F123">
            <v>278204.52414695901</v>
          </cell>
          <cell r="G123">
            <v>299276.77434601</v>
          </cell>
          <cell r="H123">
            <v>312814.493929477</v>
          </cell>
          <cell r="I123">
            <v>948738.00426872529</v>
          </cell>
          <cell r="J123">
            <v>953293.44340538885</v>
          </cell>
          <cell r="K123">
            <v>903410.30363082082</v>
          </cell>
          <cell r="L123">
            <v>727488.74794559984</v>
          </cell>
          <cell r="M123">
            <v>628807.18312680512</v>
          </cell>
          <cell r="N123">
            <v>603478.27242239984</v>
          </cell>
          <cell r="O123">
            <v>614960.88621880009</v>
          </cell>
          <cell r="P123">
            <v>635155.12043574173</v>
          </cell>
          <cell r="Q123">
            <v>607228.15291760664</v>
          </cell>
          <cell r="R123">
            <v>620119.99286130001</v>
          </cell>
          <cell r="S123">
            <v>633344.7109870211</v>
          </cell>
          <cell r="T123">
            <v>665210.81349577848</v>
          </cell>
          <cell r="U123">
            <v>691778.17791539512</v>
          </cell>
          <cell r="V123">
            <v>10123309.60205383</v>
          </cell>
        </row>
        <row r="124">
          <cell r="B124" t="str">
            <v>CC15NBKukin</v>
          </cell>
          <cell r="F124">
            <v>931528.07679521095</v>
          </cell>
          <cell r="G124">
            <v>979856.32739245298</v>
          </cell>
          <cell r="H124">
            <v>1100581.34099481</v>
          </cell>
          <cell r="I124">
            <v>1131339.82745854</v>
          </cell>
          <cell r="J124">
            <v>1229975.0165271</v>
          </cell>
          <cell r="K124">
            <v>1134278.3529674001</v>
          </cell>
          <cell r="L124">
            <v>1223225.670044</v>
          </cell>
          <cell r="M124">
            <v>947411.63815183099</v>
          </cell>
          <cell r="N124">
            <v>934083.22411559999</v>
          </cell>
          <cell r="O124">
            <v>937970.24739200005</v>
          </cell>
          <cell r="P124">
            <v>981267.89805329102</v>
          </cell>
          <cell r="Q124">
            <v>923840.85175251402</v>
          </cell>
          <cell r="R124">
            <v>937662.85548859998</v>
          </cell>
          <cell r="S124">
            <v>915925.44155007706</v>
          </cell>
          <cell r="T124">
            <v>1036986.61924604</v>
          </cell>
          <cell r="U124">
            <v>1065673.12823123</v>
          </cell>
          <cell r="V124">
            <v>16411606.516160699</v>
          </cell>
        </row>
        <row r="125">
          <cell r="B125" t="str">
            <v>COB£1ukin</v>
          </cell>
          <cell r="I125">
            <v>49805.994651431698</v>
          </cell>
          <cell r="J125">
            <v>63153.5922355078</v>
          </cell>
          <cell r="K125">
            <v>54765.747254490903</v>
          </cell>
          <cell r="L125">
            <v>65236.468599400003</v>
          </cell>
          <cell r="M125">
            <v>35032.953711690498</v>
          </cell>
          <cell r="N125">
            <v>38998.271010600001</v>
          </cell>
          <cell r="O125">
            <v>54705.936825199999</v>
          </cell>
          <cell r="P125">
            <v>39348.364509564999</v>
          </cell>
          <cell r="Q125">
            <v>48455.837798726599</v>
          </cell>
          <cell r="R125">
            <v>51961.171311999999</v>
          </cell>
          <cell r="S125">
            <v>47501.4267426804</v>
          </cell>
          <cell r="T125">
            <v>39551.140631961302</v>
          </cell>
          <cell r="U125">
            <v>32446.175921757502</v>
          </cell>
          <cell r="V125">
            <v>620963.08120501158</v>
          </cell>
        </row>
        <row r="126">
          <cell r="B126" t="str">
            <v>COB£1.1ukin</v>
          </cell>
          <cell r="I126">
            <v>10938.0901537595</v>
          </cell>
          <cell r="J126">
            <v>10636.273307031601</v>
          </cell>
          <cell r="K126">
            <v>10893.015394935999</v>
          </cell>
          <cell r="L126">
            <v>9564.7730656000003</v>
          </cell>
          <cell r="M126">
            <v>11009.633973383399</v>
          </cell>
          <cell r="N126">
            <v>14352.0852003</v>
          </cell>
          <cell r="O126">
            <v>18964.912742799999</v>
          </cell>
          <cell r="P126">
            <v>13543.452861216299</v>
          </cell>
          <cell r="Q126">
            <v>13500.2414227968</v>
          </cell>
          <cell r="R126">
            <v>12233.758317899999</v>
          </cell>
          <cell r="S126">
            <v>12779.183432010899</v>
          </cell>
          <cell r="T126">
            <v>14735.2858904723</v>
          </cell>
          <cell r="U126">
            <v>13644.7587576591</v>
          </cell>
          <cell r="V126">
            <v>166795.4645198659</v>
          </cell>
        </row>
        <row r="127">
          <cell r="B127" t="str">
            <v>COB£1.2ukin</v>
          </cell>
          <cell r="I127">
            <v>7256.7787001502602</v>
          </cell>
          <cell r="J127">
            <v>6467.7484025842596</v>
          </cell>
          <cell r="K127">
            <v>7962.3025756095603</v>
          </cell>
          <cell r="L127">
            <v>15544.392199399999</v>
          </cell>
          <cell r="M127">
            <v>5773.8329201630004</v>
          </cell>
          <cell r="N127">
            <v>6572.3556741000002</v>
          </cell>
          <cell r="O127">
            <v>6945.3987616000004</v>
          </cell>
          <cell r="P127">
            <v>5394.8194996676202</v>
          </cell>
          <cell r="Q127">
            <v>5667.2277641044602</v>
          </cell>
          <cell r="R127">
            <v>5219.1603543000001</v>
          </cell>
          <cell r="S127">
            <v>3477.5593314426101</v>
          </cell>
          <cell r="T127">
            <v>2589.4586980642098</v>
          </cell>
          <cell r="U127">
            <v>3151.1229571285398</v>
          </cell>
          <cell r="V127">
            <v>82022.15783831451</v>
          </cell>
        </row>
        <row r="128">
          <cell r="B128" t="str">
            <v>COB£1.3ukin</v>
          </cell>
          <cell r="I128">
            <v>31611.125797521901</v>
          </cell>
          <cell r="J128">
            <v>46049.570525891897</v>
          </cell>
          <cell r="K128">
            <v>35910.429283945297</v>
          </cell>
          <cell r="L128">
            <v>40127.3033344</v>
          </cell>
          <cell r="M128">
            <v>18249.486818144102</v>
          </cell>
          <cell r="N128">
            <v>18073.830136199998</v>
          </cell>
          <cell r="O128">
            <v>28795.625320800002</v>
          </cell>
          <cell r="P128">
            <v>20410.092148681</v>
          </cell>
          <cell r="Q128">
            <v>29288.368611825401</v>
          </cell>
          <cell r="R128">
            <v>34508.252639799997</v>
          </cell>
          <cell r="S128">
            <v>31244.683979226898</v>
          </cell>
          <cell r="T128">
            <v>22226.3960434248</v>
          </cell>
          <cell r="U128">
            <v>15650.2942069699</v>
          </cell>
          <cell r="V128">
            <v>372145.45884683123</v>
          </cell>
        </row>
        <row r="129">
          <cell r="B129" t="str">
            <v>COBC1ukin</v>
          </cell>
          <cell r="I129">
            <v>177837.64530444701</v>
          </cell>
          <cell r="J129">
            <v>236966.82103457101</v>
          </cell>
          <cell r="K129">
            <v>191670.64748992</v>
          </cell>
          <cell r="L129">
            <v>259792.41730100001</v>
          </cell>
          <cell r="M129">
            <v>240156.67537213801</v>
          </cell>
          <cell r="N129">
            <v>236904.0971709</v>
          </cell>
          <cell r="O129">
            <v>235380.78318960001</v>
          </cell>
          <cell r="P129">
            <v>250700.46417203601</v>
          </cell>
          <cell r="Q129">
            <v>262992.73551256</v>
          </cell>
          <cell r="R129">
            <v>307985.31994269998</v>
          </cell>
          <cell r="S129">
            <v>350538.74845925998</v>
          </cell>
          <cell r="T129">
            <v>373828.18595473998</v>
          </cell>
          <cell r="U129">
            <v>371410.90882997401</v>
          </cell>
          <cell r="V129">
            <v>3496165.4497338459</v>
          </cell>
        </row>
        <row r="130">
          <cell r="B130" t="str">
            <v>COBC1.1ukin</v>
          </cell>
          <cell r="I130">
            <v>87564.123713078094</v>
          </cell>
          <cell r="J130">
            <v>102075.70546467599</v>
          </cell>
          <cell r="K130">
            <v>98221.274547949404</v>
          </cell>
          <cell r="L130">
            <v>129384.8011956</v>
          </cell>
          <cell r="M130">
            <v>127939.33652355</v>
          </cell>
          <cell r="N130">
            <v>136258.5919572</v>
          </cell>
          <cell r="O130">
            <v>140440.182654</v>
          </cell>
          <cell r="P130">
            <v>151225.089119429</v>
          </cell>
          <cell r="Q130">
            <v>170720.414197176</v>
          </cell>
          <cell r="R130">
            <v>202304.0026941</v>
          </cell>
          <cell r="S130">
            <v>233641.30449456401</v>
          </cell>
          <cell r="T130">
            <v>252316.12331000101</v>
          </cell>
          <cell r="U130">
            <v>249657.88396624799</v>
          </cell>
          <cell r="V130">
            <v>2081748.8338375713</v>
          </cell>
        </row>
        <row r="131">
          <cell r="B131" t="str">
            <v>COBC1.2ukin</v>
          </cell>
          <cell r="I131">
            <v>4415.5334700214198</v>
          </cell>
          <cell r="J131">
            <v>15386.1658173293</v>
          </cell>
          <cell r="K131">
            <v>4246.4953023381004</v>
          </cell>
          <cell r="L131">
            <v>19351.504904099998</v>
          </cell>
          <cell r="M131">
            <v>778.57828861582004</v>
          </cell>
          <cell r="N131">
            <v>2809.9508249999999</v>
          </cell>
          <cell r="O131">
            <v>7213.0515187999999</v>
          </cell>
          <cell r="P131">
            <v>11959.7684363187</v>
          </cell>
          <cell r="Q131">
            <v>9648.7835814478094</v>
          </cell>
          <cell r="R131">
            <v>14022.801520000001</v>
          </cell>
          <cell r="S131">
            <v>13018.1924064083</v>
          </cell>
          <cell r="T131">
            <v>15344.867318103101</v>
          </cell>
          <cell r="U131">
            <v>17607.692096473202</v>
          </cell>
          <cell r="V131">
            <v>135803.38548495577</v>
          </cell>
        </row>
        <row r="132">
          <cell r="B132" t="str">
            <v>COBC1.3ukin</v>
          </cell>
          <cell r="I132">
            <v>85857.988121347793</v>
          </cell>
          <cell r="J132">
            <v>119504.94975256499</v>
          </cell>
          <cell r="K132">
            <v>89202.877639633094</v>
          </cell>
          <cell r="L132">
            <v>111056.11120129999</v>
          </cell>
          <cell r="M132">
            <v>111438.760559972</v>
          </cell>
          <cell r="N132">
            <v>97835.554388699995</v>
          </cell>
          <cell r="O132">
            <v>87727.549016799996</v>
          </cell>
          <cell r="P132">
            <v>87515.606616288002</v>
          </cell>
          <cell r="Q132">
            <v>82623.537733935693</v>
          </cell>
          <cell r="R132">
            <v>91658.515728600003</v>
          </cell>
          <cell r="S132">
            <v>103879.251558287</v>
          </cell>
          <cell r="T132">
            <v>106167.19532663601</v>
          </cell>
          <cell r="U132">
            <v>104145.332767252</v>
          </cell>
          <cell r="V132">
            <v>1278613.2304113167</v>
          </cell>
        </row>
        <row r="133">
          <cell r="B133" t="str">
            <v>COBE1ukin</v>
          </cell>
          <cell r="I133">
            <v>384095.22471234499</v>
          </cell>
          <cell r="J133">
            <v>460761.42009909201</v>
          </cell>
          <cell r="K133">
            <v>410954.28486629302</v>
          </cell>
          <cell r="L133">
            <v>408070.24075160001</v>
          </cell>
          <cell r="M133">
            <v>370329.88992562803</v>
          </cell>
          <cell r="N133">
            <v>302290.73783429997</v>
          </cell>
          <cell r="O133">
            <v>318542.11645560001</v>
          </cell>
          <cell r="P133">
            <v>337675.34106450499</v>
          </cell>
          <cell r="Q133">
            <v>385225.74580080499</v>
          </cell>
          <cell r="R133">
            <v>430659.35571610002</v>
          </cell>
          <cell r="S133">
            <v>476371.97168287798</v>
          </cell>
          <cell r="T133">
            <v>554186.33594497305</v>
          </cell>
          <cell r="U133">
            <v>461485.20344884502</v>
          </cell>
          <cell r="V133">
            <v>5300647.8683029637</v>
          </cell>
        </row>
        <row r="134">
          <cell r="B134" t="str">
            <v>COBE1.1ukin</v>
          </cell>
          <cell r="I134">
            <v>173029.10419459999</v>
          </cell>
          <cell r="J134">
            <v>189421.161856124</v>
          </cell>
          <cell r="K134">
            <v>193537.42498250099</v>
          </cell>
          <cell r="L134">
            <v>171337.9426103</v>
          </cell>
          <cell r="M134">
            <v>163156.49567492199</v>
          </cell>
          <cell r="N134">
            <v>152347.49977289999</v>
          </cell>
          <cell r="O134">
            <v>163488.81850920001</v>
          </cell>
          <cell r="P134">
            <v>149374.232035402</v>
          </cell>
          <cell r="Q134">
            <v>187200.46703391999</v>
          </cell>
          <cell r="R134">
            <v>205274.04406829999</v>
          </cell>
          <cell r="S134">
            <v>230202.17506037801</v>
          </cell>
          <cell r="T134">
            <v>260954.38178917201</v>
          </cell>
          <cell r="U134">
            <v>247128.197196589</v>
          </cell>
          <cell r="V134">
            <v>2486451.9447843074</v>
          </cell>
        </row>
        <row r="135">
          <cell r="B135" t="str">
            <v>COBE1.2ukin</v>
          </cell>
          <cell r="I135">
            <v>9119.5981210935897</v>
          </cell>
          <cell r="J135">
            <v>7131.2255967607598</v>
          </cell>
          <cell r="K135">
            <v>1821.5763510531899</v>
          </cell>
          <cell r="L135">
            <v>6771.1869655</v>
          </cell>
          <cell r="M135">
            <v>1717.33397034584</v>
          </cell>
          <cell r="N135">
            <v>766.72283100000004</v>
          </cell>
          <cell r="O135">
            <v>3200.5607404000002</v>
          </cell>
          <cell r="P135">
            <v>829.09790571586996</v>
          </cell>
          <cell r="Q135">
            <v>2247.8468004797201</v>
          </cell>
          <cell r="R135">
            <v>12679.651434199999</v>
          </cell>
          <cell r="S135">
            <v>8481.3907968862095</v>
          </cell>
          <cell r="T135">
            <v>10093.7022189333</v>
          </cell>
          <cell r="U135">
            <v>18708.517262505</v>
          </cell>
          <cell r="V135">
            <v>83568.410994873484</v>
          </cell>
        </row>
        <row r="136">
          <cell r="B136" t="str">
            <v>COBE1.3ukin</v>
          </cell>
          <cell r="I136">
            <v>201946.522396652</v>
          </cell>
          <cell r="J136">
            <v>264209.03264620702</v>
          </cell>
          <cell r="K136">
            <v>215595.28353273799</v>
          </cell>
          <cell r="L136">
            <v>229961.1111758</v>
          </cell>
          <cell r="M136">
            <v>205456.06028035999</v>
          </cell>
          <cell r="N136">
            <v>149176.51523039999</v>
          </cell>
          <cell r="O136">
            <v>151852.73720599999</v>
          </cell>
          <cell r="P136">
            <v>187472.011123387</v>
          </cell>
          <cell r="Q136">
            <v>195777.43196640501</v>
          </cell>
          <cell r="R136">
            <v>212705.6602136</v>
          </cell>
          <cell r="S136">
            <v>237688.40582561301</v>
          </cell>
          <cell r="T136">
            <v>283138.25193686702</v>
          </cell>
          <cell r="U136">
            <v>195648.48898975001</v>
          </cell>
          <cell r="V136">
            <v>2730627.5125237787</v>
          </cell>
        </row>
        <row r="137">
          <cell r="B137" t="str">
            <v>CS£C11ukin</v>
          </cell>
          <cell r="F137">
            <v>1553.8654060547401</v>
          </cell>
          <cell r="G137">
            <v>1780.4372344737901</v>
          </cell>
          <cell r="H137">
            <v>2071.0231918699401</v>
          </cell>
          <cell r="I137">
            <v>1968.49639241253</v>
          </cell>
          <cell r="J137">
            <v>1710.07085470826</v>
          </cell>
          <cell r="K137">
            <v>1526.09625206844</v>
          </cell>
          <cell r="L137">
            <v>1119.1124654</v>
          </cell>
          <cell r="M137">
            <v>0</v>
          </cell>
          <cell r="N137">
            <v>0</v>
          </cell>
          <cell r="O137">
            <v>0</v>
          </cell>
          <cell r="P137">
            <v>0</v>
          </cell>
          <cell r="Q137">
            <v>194.43645199591001</v>
          </cell>
          <cell r="R137">
            <v>38.022152300000002</v>
          </cell>
          <cell r="S137">
            <v>0</v>
          </cell>
          <cell r="T137">
            <v>0</v>
          </cell>
          <cell r="U137">
            <v>0</v>
          </cell>
          <cell r="V137">
            <v>11961.56040128361</v>
          </cell>
        </row>
        <row r="138">
          <cell r="B138" t="str">
            <v>CS£C12ukin</v>
          </cell>
          <cell r="F138">
            <v>0</v>
          </cell>
          <cell r="G138">
            <v>0</v>
          </cell>
          <cell r="H138">
            <v>0</v>
          </cell>
          <cell r="I138">
            <v>0</v>
          </cell>
          <cell r="J138">
            <v>774.98190779855997</v>
          </cell>
          <cell r="K138">
            <v>575.04735828953994</v>
          </cell>
          <cell r="L138">
            <v>1786.2576392999999</v>
          </cell>
          <cell r="M138">
            <v>1920.78024856102</v>
          </cell>
          <cell r="N138">
            <v>1281.6112983</v>
          </cell>
          <cell r="O138">
            <v>1508.4276299999999</v>
          </cell>
          <cell r="P138">
            <v>1822.9333062016799</v>
          </cell>
          <cell r="Q138">
            <v>1369.8445203169399</v>
          </cell>
          <cell r="R138">
            <v>1486.0672101</v>
          </cell>
          <cell r="S138">
            <v>1212.3633871029499</v>
          </cell>
          <cell r="T138">
            <v>1058.9108737788899</v>
          </cell>
          <cell r="U138">
            <v>0</v>
          </cell>
          <cell r="V138">
            <v>14797.22537974958</v>
          </cell>
        </row>
        <row r="139">
          <cell r="B139" t="str">
            <v>CSB£1ukin</v>
          </cell>
          <cell r="I139">
            <v>39236.157287022499</v>
          </cell>
          <cell r="J139">
            <v>37215.860361999199</v>
          </cell>
          <cell r="K139">
            <v>36708.387744354899</v>
          </cell>
          <cell r="L139">
            <v>40036.710280899999</v>
          </cell>
          <cell r="M139">
            <v>42884.163211903797</v>
          </cell>
          <cell r="N139">
            <v>37465.116267899997</v>
          </cell>
          <cell r="O139">
            <v>41022.698680399997</v>
          </cell>
          <cell r="P139">
            <v>35513.8668605411</v>
          </cell>
          <cell r="Q139">
            <v>53858.102721271898</v>
          </cell>
          <cell r="R139">
            <v>54328.1742829</v>
          </cell>
          <cell r="S139">
            <v>59600.178807543598</v>
          </cell>
          <cell r="T139">
            <v>61259.039628677099</v>
          </cell>
          <cell r="U139">
            <v>59821.913350126502</v>
          </cell>
          <cell r="V139">
            <v>598950.36948554055</v>
          </cell>
        </row>
        <row r="140">
          <cell r="B140" t="str">
            <v>CSB£2ukin</v>
          </cell>
          <cell r="I140">
            <v>34653.439981240801</v>
          </cell>
          <cell r="J140">
            <v>36364.5087659321</v>
          </cell>
          <cell r="K140">
            <v>35984.311746816602</v>
          </cell>
          <cell r="L140">
            <v>52324.624815700001</v>
          </cell>
          <cell r="M140">
            <v>14219.106185308599</v>
          </cell>
          <cell r="N140">
            <v>13563.483231599999</v>
          </cell>
          <cell r="O140">
            <v>13727.8516036</v>
          </cell>
          <cell r="P140">
            <v>13106.6024696478</v>
          </cell>
          <cell r="Q140">
            <v>16831.3897149679</v>
          </cell>
          <cell r="R140">
            <v>12102.028372799999</v>
          </cell>
          <cell r="S140">
            <v>13095.752422526701</v>
          </cell>
          <cell r="T140">
            <v>10076.415833043</v>
          </cell>
          <cell r="U140">
            <v>9323.7360775575598</v>
          </cell>
          <cell r="V140">
            <v>275373.25122074108</v>
          </cell>
        </row>
        <row r="141">
          <cell r="B141" t="str">
            <v>CSBC1ukin</v>
          </cell>
          <cell r="I141">
            <v>225968.71769419199</v>
          </cell>
          <cell r="J141">
            <v>255950.972050607</v>
          </cell>
          <cell r="K141">
            <v>246637.26747902</v>
          </cell>
          <cell r="L141">
            <v>246431.54490869999</v>
          </cell>
          <cell r="M141">
            <v>244217.49862278599</v>
          </cell>
          <cell r="N141">
            <v>214947.8859198</v>
          </cell>
          <cell r="O141">
            <v>253900.85408240001</v>
          </cell>
          <cell r="P141">
            <v>237732.02682782401</v>
          </cell>
          <cell r="Q141">
            <v>196851.311100155</v>
          </cell>
          <cell r="R141">
            <v>202295.48794029999</v>
          </cell>
          <cell r="S141">
            <v>210860.96211310901</v>
          </cell>
          <cell r="T141">
            <v>218415.19199017601</v>
          </cell>
          <cell r="U141">
            <v>231406.61481566401</v>
          </cell>
          <cell r="V141">
            <v>2985616.3355447329</v>
          </cell>
        </row>
        <row r="142">
          <cell r="B142" t="str">
            <v>CSBC2ukin</v>
          </cell>
          <cell r="I142">
            <v>83223.681017979601</v>
          </cell>
          <cell r="J142">
            <v>88606.336341635993</v>
          </cell>
          <cell r="K142">
            <v>58860.387687160597</v>
          </cell>
          <cell r="L142">
            <v>85852.624729599993</v>
          </cell>
          <cell r="M142">
            <v>32748.427595799301</v>
          </cell>
          <cell r="N142">
            <v>28247.399870699999</v>
          </cell>
          <cell r="O142">
            <v>26847.139794800001</v>
          </cell>
          <cell r="P142">
            <v>32641.883920998898</v>
          </cell>
          <cell r="Q142">
            <v>36989.919788531799</v>
          </cell>
          <cell r="R142">
            <v>37528.865342099998</v>
          </cell>
          <cell r="S142">
            <v>32275.7468263181</v>
          </cell>
          <cell r="T142">
            <v>32693.412984988601</v>
          </cell>
          <cell r="U142">
            <v>31253.330665138001</v>
          </cell>
          <cell r="V142">
            <v>607769.15656575095</v>
          </cell>
        </row>
        <row r="143">
          <cell r="B143" t="str">
            <v>CSBE1ukin</v>
          </cell>
          <cell r="I143">
            <v>59823.8072120137</v>
          </cell>
          <cell r="J143">
            <v>78689.053091839494</v>
          </cell>
          <cell r="K143">
            <v>92944.665668535104</v>
          </cell>
          <cell r="L143">
            <v>84305.241556399997</v>
          </cell>
          <cell r="M143">
            <v>75343.903474495004</v>
          </cell>
          <cell r="N143">
            <v>67403.268888299994</v>
          </cell>
          <cell r="O143">
            <v>75439.693916000004</v>
          </cell>
          <cell r="P143">
            <v>74987.045539225801</v>
          </cell>
          <cell r="Q143">
            <v>128250.63996138</v>
          </cell>
          <cell r="R143">
            <v>131531.96873230001</v>
          </cell>
          <cell r="S143">
            <v>136877.453521433</v>
          </cell>
          <cell r="T143">
            <v>141853.81409012599</v>
          </cell>
          <cell r="U143">
            <v>141306.97318613101</v>
          </cell>
          <cell r="V143">
            <v>1288757.5288381791</v>
          </cell>
        </row>
        <row r="144">
          <cell r="B144" t="str">
            <v>CSBE2ukin</v>
          </cell>
          <cell r="I144">
            <v>70933.907143109303</v>
          </cell>
          <cell r="J144">
            <v>90601.446499212601</v>
          </cell>
          <cell r="K144">
            <v>62987.853406205897</v>
          </cell>
          <cell r="L144">
            <v>95113.200453600002</v>
          </cell>
          <cell r="M144">
            <v>31389.823706348801</v>
          </cell>
          <cell r="N144">
            <v>35420.860741199998</v>
          </cell>
          <cell r="O144">
            <v>22863.545416000001</v>
          </cell>
          <cell r="P144">
            <v>31252.218574388098</v>
          </cell>
          <cell r="Q144">
            <v>38651.854175439898</v>
          </cell>
          <cell r="R144">
            <v>36751.943350599999</v>
          </cell>
          <cell r="S144">
            <v>34397.154957296698</v>
          </cell>
          <cell r="T144">
            <v>30988.753505808399</v>
          </cell>
          <cell r="U144">
            <v>46911.687197159401</v>
          </cell>
          <cell r="V144">
            <v>628264.24912636913</v>
          </cell>
        </row>
        <row r="145">
          <cell r="B145" t="str">
            <v>CSCC31ukin</v>
          </cell>
          <cell r="F145">
            <v>0</v>
          </cell>
          <cell r="G145">
            <v>0</v>
          </cell>
          <cell r="H145">
            <v>0</v>
          </cell>
          <cell r="I145">
            <v>0</v>
          </cell>
          <cell r="J145">
            <v>0</v>
          </cell>
          <cell r="K145">
            <v>0</v>
          </cell>
          <cell r="L145">
            <v>0</v>
          </cell>
          <cell r="M145">
            <v>0</v>
          </cell>
          <cell r="N145">
            <v>0</v>
          </cell>
          <cell r="O145">
            <v>0</v>
          </cell>
          <cell r="P145">
            <v>0</v>
          </cell>
          <cell r="Q145">
            <v>0</v>
          </cell>
          <cell r="R145">
            <v>0</v>
          </cell>
          <cell r="S145">
            <v>0</v>
          </cell>
          <cell r="T145">
            <v>0</v>
          </cell>
          <cell r="U145">
            <v>0</v>
          </cell>
          <cell r="V145">
            <v>0</v>
          </cell>
        </row>
        <row r="146">
          <cell r="B146" t="str">
            <v>CSEC21ukin</v>
          </cell>
          <cell r="F146">
            <v>0</v>
          </cell>
          <cell r="G146">
            <v>0</v>
          </cell>
          <cell r="H146">
            <v>148.628328541</v>
          </cell>
          <cell r="I146">
            <v>120.96509249240999</v>
          </cell>
          <cell r="J146">
            <v>221.03981472429999</v>
          </cell>
          <cell r="K146">
            <v>0</v>
          </cell>
          <cell r="L146">
            <v>0</v>
          </cell>
          <cell r="M146">
            <v>0</v>
          </cell>
          <cell r="N146">
            <v>0</v>
          </cell>
          <cell r="O146">
            <v>0</v>
          </cell>
          <cell r="P146">
            <v>0</v>
          </cell>
          <cell r="Q146">
            <v>0</v>
          </cell>
          <cell r="R146">
            <v>0</v>
          </cell>
          <cell r="S146">
            <v>0</v>
          </cell>
          <cell r="T146">
            <v>0</v>
          </cell>
          <cell r="U146">
            <v>0</v>
          </cell>
          <cell r="V146">
            <v>490.63323575770994</v>
          </cell>
        </row>
        <row r="147">
          <cell r="B147" t="str">
            <v>CSEC22ukin</v>
          </cell>
          <cell r="F147">
            <v>0</v>
          </cell>
          <cell r="G147">
            <v>0</v>
          </cell>
          <cell r="H147">
            <v>0</v>
          </cell>
          <cell r="I147">
            <v>0</v>
          </cell>
          <cell r="J147">
            <v>0</v>
          </cell>
          <cell r="K147">
            <v>0</v>
          </cell>
          <cell r="L147">
            <v>0</v>
          </cell>
          <cell r="M147">
            <v>0</v>
          </cell>
          <cell r="N147">
            <v>0</v>
          </cell>
          <cell r="O147">
            <v>0</v>
          </cell>
          <cell r="P147">
            <v>0</v>
          </cell>
          <cell r="Q147">
            <v>0</v>
          </cell>
          <cell r="R147">
            <v>0</v>
          </cell>
          <cell r="S147">
            <v>0</v>
          </cell>
          <cell r="T147">
            <v>0</v>
          </cell>
          <cell r="U147">
            <v>0</v>
          </cell>
          <cell r="V147">
            <v>0</v>
          </cell>
        </row>
        <row r="148">
          <cell r="F148">
            <v>933081.94220126572</v>
          </cell>
          <cell r="G148">
            <v>981636.76462692674</v>
          </cell>
          <cell r="H148">
            <v>1102800.992515221</v>
          </cell>
          <cell r="I148">
            <v>2870746.7286154511</v>
          </cell>
          <cell r="J148">
            <v>3341872.9529538983</v>
          </cell>
          <cell r="K148">
            <v>2985283.7295312593</v>
          </cell>
          <cell r="L148">
            <v>3296393.2401976003</v>
          </cell>
          <cell r="M148">
            <v>2681174.379215946</v>
          </cell>
          <cell r="N148">
            <v>2488799.0623650001</v>
          </cell>
          <cell r="O148">
            <v>2590538.1314559998</v>
          </cell>
          <cell r="P148">
            <v>2663772.8150443295</v>
          </cell>
          <cell r="Q148">
            <v>2790186.988410756</v>
          </cell>
          <cell r="R148">
            <v>2994937.1068136003</v>
          </cell>
          <cell r="S148">
            <v>3153069.3473550417</v>
          </cell>
          <cell r="T148">
            <v>3468463.4832159872</v>
          </cell>
          <cell r="U148">
            <v>3316381.9599241582</v>
          </cell>
          <cell r="V148">
            <v>41659139.624442443</v>
          </cell>
        </row>
        <row r="149">
          <cell r="F149">
            <v>5416529.5214087153</v>
          </cell>
          <cell r="G149">
            <v>5800363.8348228969</v>
          </cell>
          <cell r="H149">
            <v>6115344.8115245085</v>
          </cell>
          <cell r="I149">
            <v>24801693.987237453</v>
          </cell>
          <cell r="J149">
            <v>26366073.091918901</v>
          </cell>
          <cell r="K149">
            <v>24233764.284906648</v>
          </cell>
          <cell r="L149">
            <v>23285585.411921196</v>
          </cell>
          <cell r="M149">
            <v>20610223.119462263</v>
          </cell>
          <cell r="N149">
            <v>20004342.972233385</v>
          </cell>
          <cell r="O149">
            <v>20383542.583745997</v>
          </cell>
          <cell r="P149">
            <v>20038293.608863715</v>
          </cell>
          <cell r="Q149">
            <v>19833537.077902056</v>
          </cell>
          <cell r="R149">
            <v>19704263.292764116</v>
          </cell>
          <cell r="S149">
            <v>19172935.933616564</v>
          </cell>
          <cell r="T149">
            <v>20387468.615867965</v>
          </cell>
          <cell r="U149">
            <v>19865718.01572391</v>
          </cell>
          <cell r="V149">
            <v>296019680.16392004</v>
          </cell>
        </row>
        <row r="154">
          <cell r="B154" t="str">
            <v>Box Item</v>
          </cell>
          <cell r="F154">
            <v>39142</v>
          </cell>
          <cell r="G154">
            <v>39234</v>
          </cell>
          <cell r="H154">
            <v>39326</v>
          </cell>
          <cell r="I154">
            <v>39417</v>
          </cell>
          <cell r="J154">
            <v>39508</v>
          </cell>
          <cell r="K154">
            <v>39600</v>
          </cell>
          <cell r="L154">
            <v>39692</v>
          </cell>
          <cell r="M154">
            <v>39783</v>
          </cell>
          <cell r="N154">
            <v>39873</v>
          </cell>
          <cell r="O154">
            <v>39965</v>
          </cell>
          <cell r="P154">
            <v>40057</v>
          </cell>
          <cell r="Q154">
            <v>40148</v>
          </cell>
          <cell r="R154">
            <v>40238</v>
          </cell>
          <cell r="S154">
            <v>40330</v>
          </cell>
          <cell r="T154">
            <v>40422</v>
          </cell>
          <cell r="U154">
            <v>40513</v>
          </cell>
          <cell r="V154" t="str">
            <v>Grand Total</v>
          </cell>
        </row>
        <row r="155">
          <cell r="B155" t="str">
            <v>CC15BANKallb</v>
          </cell>
          <cell r="F155">
            <v>3000598.6213143398</v>
          </cell>
          <cell r="G155">
            <v>3075338.1583740399</v>
          </cell>
          <cell r="H155">
            <v>3342338.1499883598</v>
          </cell>
          <cell r="I155">
            <v>3558545.6896320302</v>
          </cell>
          <cell r="J155">
            <v>3991575.1362792901</v>
          </cell>
          <cell r="K155">
            <v>3583940.0345874401</v>
          </cell>
          <cell r="L155">
            <v>3403528.4034925001</v>
          </cell>
          <cell r="M155">
            <v>3114802.6572666802</v>
          </cell>
          <cell r="N155">
            <v>3001628.0216549998</v>
          </cell>
          <cell r="O155">
            <v>3086851.1288028001</v>
          </cell>
          <cell r="P155">
            <v>3007348.4583598399</v>
          </cell>
          <cell r="Q155">
            <v>3021579.8288734099</v>
          </cell>
          <cell r="R155">
            <v>3007905.0859512002</v>
          </cell>
          <cell r="S155">
            <v>2940835.7444211598</v>
          </cell>
          <cell r="T155">
            <v>3159923.1125098602</v>
          </cell>
          <cell r="U155">
            <v>2929415.7013318301</v>
          </cell>
          <cell r="V155">
            <v>51226153.932839781</v>
          </cell>
        </row>
        <row r="156">
          <cell r="B156" t="str">
            <v>CL1BANKallb</v>
          </cell>
          <cell r="F156">
            <v>3791571.0392021402</v>
          </cell>
          <cell r="G156">
            <v>3833010.6482879198</v>
          </cell>
          <cell r="H156">
            <v>4177377.9086348801</v>
          </cell>
          <cell r="I156">
            <v>4446299.3413100801</v>
          </cell>
          <cell r="J156">
            <v>4817586.9535676101</v>
          </cell>
          <cell r="K156">
            <v>4140883.1525809099</v>
          </cell>
          <cell r="L156">
            <v>4006848.2326003001</v>
          </cell>
          <cell r="M156">
            <v>3650593.5947512598</v>
          </cell>
          <cell r="N156">
            <v>3432911.0901855002</v>
          </cell>
          <cell r="O156">
            <v>3414770.4077079999</v>
          </cell>
          <cell r="P156">
            <v>3323569.8537679901</v>
          </cell>
          <cell r="Q156">
            <v>3271711.1297652102</v>
          </cell>
          <cell r="R156">
            <v>3184633.4603725998</v>
          </cell>
          <cell r="S156">
            <v>3032075.28531997</v>
          </cell>
          <cell r="T156">
            <v>3169452.2595153698</v>
          </cell>
          <cell r="U156">
            <v>3104837.3399988702</v>
          </cell>
          <cell r="V156">
            <v>58798131.697568603</v>
          </cell>
        </row>
        <row r="157">
          <cell r="B157" t="str">
            <v>CC15BANKbran</v>
          </cell>
          <cell r="F157">
            <v>2043008.4255830899</v>
          </cell>
          <cell r="G157">
            <v>2085170.2832309899</v>
          </cell>
          <cell r="H157">
            <v>2212434.9131759801</v>
          </cell>
          <cell r="I157">
            <v>2502210.3335706601</v>
          </cell>
          <cell r="J157">
            <v>2755806.3644063799</v>
          </cell>
          <cell r="K157">
            <v>2477162.4418065199</v>
          </cell>
          <cell r="L157">
            <v>2304171.7587162</v>
          </cell>
          <cell r="M157">
            <v>2181562.5479278299</v>
          </cell>
          <cell r="N157">
            <v>2137527.2723885998</v>
          </cell>
          <cell r="O157">
            <v>2184598.7910083998</v>
          </cell>
          <cell r="P157">
            <v>2079805.9504244199</v>
          </cell>
          <cell r="Q157">
            <v>2040545.1739862801</v>
          </cell>
          <cell r="R157">
            <v>1941897.5825131</v>
          </cell>
          <cell r="S157">
            <v>1774739.0120862401</v>
          </cell>
          <cell r="T157">
            <v>1906804.3929701401</v>
          </cell>
          <cell r="U157">
            <v>1785815.42670281</v>
          </cell>
          <cell r="V157">
            <v>34413260.670497641</v>
          </cell>
        </row>
        <row r="158">
          <cell r="B158" t="str">
            <v>CL1BANKbran</v>
          </cell>
          <cell r="F158">
            <v>2478108.0477507398</v>
          </cell>
          <cell r="G158">
            <v>2507216.5333600901</v>
          </cell>
          <cell r="H158">
            <v>2655695.4994359398</v>
          </cell>
          <cell r="I158">
            <v>3034666.66302311</v>
          </cell>
          <cell r="J158">
            <v>3251510.70983335</v>
          </cell>
          <cell r="K158">
            <v>2706905.83786505</v>
          </cell>
          <cell r="L158">
            <v>2516234.7031799001</v>
          </cell>
          <cell r="M158">
            <v>2452865.2185438201</v>
          </cell>
          <cell r="N158">
            <v>2333124.1394205</v>
          </cell>
          <cell r="O158">
            <v>2249240.9953512</v>
          </cell>
          <cell r="P158">
            <v>2162847.6192731801</v>
          </cell>
          <cell r="Q158">
            <v>2097140.2076697999</v>
          </cell>
          <cell r="R158">
            <v>2019684.9818887</v>
          </cell>
          <cell r="S158">
            <v>1873194.7061826801</v>
          </cell>
          <cell r="T158">
            <v>1962333.33283319</v>
          </cell>
          <cell r="U158">
            <v>1917000.1398282801</v>
          </cell>
          <cell r="V158">
            <v>38217769.335439533</v>
          </cell>
        </row>
        <row r="159">
          <cell r="B159" t="str">
            <v>CC15BANKsubs</v>
          </cell>
          <cell r="F159">
            <v>273426.11878588598</v>
          </cell>
          <cell r="G159">
            <v>298302.293950753</v>
          </cell>
          <cell r="H159">
            <v>278716.46599419799</v>
          </cell>
          <cell r="I159">
            <v>273871.05160228501</v>
          </cell>
          <cell r="J159">
            <v>284180.03307217301</v>
          </cell>
          <cell r="K159">
            <v>292349.74331261998</v>
          </cell>
          <cell r="L159">
            <v>234205.72943050001</v>
          </cell>
          <cell r="M159">
            <v>196749.16681499401</v>
          </cell>
          <cell r="N159">
            <v>191800.36443449999</v>
          </cell>
          <cell r="O159">
            <v>198607.7589512</v>
          </cell>
          <cell r="P159">
            <v>210394.026209061</v>
          </cell>
          <cell r="Q159">
            <v>193941.92918777201</v>
          </cell>
          <cell r="R159">
            <v>187685.57185030001</v>
          </cell>
          <cell r="S159">
            <v>194226.51712293201</v>
          </cell>
          <cell r="T159">
            <v>201784.86792823201</v>
          </cell>
          <cell r="U159">
            <v>200917.24972090599</v>
          </cell>
          <cell r="V159">
            <v>3711158.8883683113</v>
          </cell>
        </row>
        <row r="160">
          <cell r="B160" t="str">
            <v>CL1BANKsubs</v>
          </cell>
          <cell r="F160">
            <v>340612.33441006701</v>
          </cell>
          <cell r="G160">
            <v>355714.93866890098</v>
          </cell>
          <cell r="H160">
            <v>345750.27074696502</v>
          </cell>
          <cell r="I160">
            <v>298074.11220031697</v>
          </cell>
          <cell r="J160">
            <v>310315.68616017298</v>
          </cell>
          <cell r="K160">
            <v>304678.90442927199</v>
          </cell>
          <cell r="L160">
            <v>284522.54237069999</v>
          </cell>
          <cell r="M160">
            <v>230384.49729776301</v>
          </cell>
          <cell r="N160">
            <v>222203.15387070001</v>
          </cell>
          <cell r="O160">
            <v>231910.76973959999</v>
          </cell>
          <cell r="P160">
            <v>240651.801648967</v>
          </cell>
          <cell r="Q160">
            <v>238058.51520857</v>
          </cell>
          <cell r="R160">
            <v>233249.57405160001</v>
          </cell>
          <cell r="S160">
            <v>235507.13772463499</v>
          </cell>
          <cell r="T160">
            <v>241567.126531227</v>
          </cell>
          <cell r="U160">
            <v>260699.560617279</v>
          </cell>
          <cell r="V160">
            <v>4373900.925676736</v>
          </cell>
        </row>
        <row r="161">
          <cell r="B161" t="str">
            <v>CC15BANKukin</v>
          </cell>
          <cell r="F161">
            <v>642878.54957846203</v>
          </cell>
          <cell r="G161">
            <v>647472.33973583498</v>
          </cell>
          <cell r="H161">
            <v>805530.61558176205</v>
          </cell>
          <cell r="I161">
            <v>743441.29690480197</v>
          </cell>
          <cell r="J161">
            <v>905645.02053840796</v>
          </cell>
          <cell r="K161">
            <v>784475.43532698904</v>
          </cell>
          <cell r="L161">
            <v>849152.94127229997</v>
          </cell>
          <cell r="M161">
            <v>727829.38665000803</v>
          </cell>
          <cell r="N161">
            <v>658292.87419560004</v>
          </cell>
          <cell r="O161">
            <v>686801.11173680006</v>
          </cell>
          <cell r="P161">
            <v>704082.36873455904</v>
          </cell>
          <cell r="Q161">
            <v>775617.70021721802</v>
          </cell>
          <cell r="R161">
            <v>873169.87610830006</v>
          </cell>
          <cell r="S161">
            <v>966462.288551645</v>
          </cell>
          <cell r="T161">
            <v>1045203.52758339</v>
          </cell>
          <cell r="U161">
            <v>937805.22901845095</v>
          </cell>
          <cell r="V161">
            <v>12753860.561734529</v>
          </cell>
        </row>
        <row r="162">
          <cell r="B162" t="str">
            <v>CL1BANKukin</v>
          </cell>
          <cell r="F162">
            <v>932958.61761982401</v>
          </cell>
          <cell r="G162">
            <v>931282.990276761</v>
          </cell>
          <cell r="H162">
            <v>1141605.5835084999</v>
          </cell>
          <cell r="I162">
            <v>1079582.7508169101</v>
          </cell>
          <cell r="J162">
            <v>1223093.6355828601</v>
          </cell>
          <cell r="K162">
            <v>1106569.9139042699</v>
          </cell>
          <cell r="L162">
            <v>1195405.6954417999</v>
          </cell>
          <cell r="M162">
            <v>961834.86628735904</v>
          </cell>
          <cell r="N162">
            <v>861656.6445087</v>
          </cell>
          <cell r="O162">
            <v>909434.826352</v>
          </cell>
          <cell r="P162">
            <v>896345.09577239095</v>
          </cell>
          <cell r="Q162">
            <v>913956.18949212704</v>
          </cell>
          <cell r="R162">
            <v>919612.36763330002</v>
          </cell>
          <cell r="S162">
            <v>911940.72577464499</v>
          </cell>
          <cell r="T162">
            <v>955673.93040215399</v>
          </cell>
          <cell r="U162">
            <v>916817.18719138496</v>
          </cell>
          <cell r="V162">
            <v>15857771.020564988</v>
          </cell>
        </row>
        <row r="163">
          <cell r="F163">
            <v>13503161.754244549</v>
          </cell>
          <cell r="G163">
            <v>13733508.185885292</v>
          </cell>
          <cell r="H163">
            <v>14959449.407066584</v>
          </cell>
          <cell r="I163">
            <v>15936691.239060195</v>
          </cell>
          <cell r="J163">
            <v>17539713.539440244</v>
          </cell>
          <cell r="K163">
            <v>15396965.463813072</v>
          </cell>
          <cell r="L163">
            <v>14794070.006504199</v>
          </cell>
          <cell r="M163">
            <v>13516621.935539715</v>
          </cell>
          <cell r="N163">
            <v>12839143.560659099</v>
          </cell>
          <cell r="O163">
            <v>12962215.789650001</v>
          </cell>
          <cell r="P163">
            <v>12625045.174190408</v>
          </cell>
          <cell r="Q163">
            <v>12552550.674400387</v>
          </cell>
          <cell r="R163">
            <v>12367838.5003691</v>
          </cell>
          <cell r="S163">
            <v>11928981.417183908</v>
          </cell>
          <cell r="T163">
            <v>12642742.550273562</v>
          </cell>
          <cell r="U163">
            <v>12053307.834409814</v>
          </cell>
          <cell r="V163">
            <v>219352007.03269011</v>
          </cell>
        </row>
      </sheetData>
      <sheetData sheetId="21" refreshError="1"/>
      <sheetData sheetId="22" refreshError="1"/>
      <sheetData sheetId="23" refreshError="1"/>
      <sheetData sheetId="2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ME Persistence"/>
      <sheetName val="FSDataParameters"/>
      <sheetName val="RawData"/>
      <sheetName val="Rawdata2"/>
      <sheetName val="forward rates"/>
      <sheetName val="Imp-vols"/>
      <sheetName val="yield curves"/>
      <sheetName val="US Ted spread"/>
      <sheetName val="ZC curves-US"/>
      <sheetName val="ZC curves-UK"/>
      <sheetName val="ZC curves-Euro area"/>
      <sheetName val="Gov't bond yields"/>
      <sheetName val="Gov't bond imp vols"/>
      <sheetName val="Gov't bond hist vols"/>
      <sheetName val="swaptions"/>
      <sheetName val="swap spreads"/>
      <sheetName val="ML spread over swaps-US dollar"/>
      <sheetName val="ML spread over swaps-Euro"/>
      <sheetName val="ML spread over swaps-Sterling"/>
      <sheetName val="Corporate sectors-Us index"/>
      <sheetName val="Corporate sectors-Euro index"/>
      <sheetName val="Corporate sectors-UK index"/>
      <sheetName val="indices"/>
    </sheetNames>
    <sheetDataSet>
      <sheetData sheetId="0"/>
      <sheetData sheetId="1"/>
      <sheetData sheetId="2"/>
      <sheetData sheetId="3"/>
      <sheetData sheetId="4"/>
      <sheetData sheetId="5" refreshError="1">
        <row r="1433">
          <cell r="M1433">
            <v>38155</v>
          </cell>
        </row>
        <row r="1954">
          <cell r="A1954">
            <v>38154</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row r="1694">
          <cell r="A1694">
            <v>38155</v>
          </cell>
        </row>
      </sheetData>
      <sheetData sheetId="21" refreshError="1">
        <row r="1464">
          <cell r="A1464">
            <v>37840</v>
          </cell>
        </row>
      </sheetData>
      <sheetData sheetId="22"/>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uromark Data"/>
      <sheetName val="FAME Persistence"/>
      <sheetName val="Euromark Daily"/>
      <sheetName val="Euromark Weekly"/>
      <sheetName val="Short Data"/>
      <sheetName val="Short Daily"/>
      <sheetName val="Short Weekly"/>
      <sheetName val="FTSE Data"/>
      <sheetName val="FTSE Daily"/>
      <sheetName val="FTSE Weekly"/>
      <sheetName val="FTSE Returns Data"/>
      <sheetName val="FTSE Returns Daily"/>
      <sheetName val="FTSE Returns Weekly"/>
      <sheetName val="Input Data"/>
      <sheetName val="Means Sheet"/>
      <sheetName val="TTM Sheet"/>
    </sheetNames>
    <sheetDataSet>
      <sheetData sheetId="0" refreshError="1"/>
      <sheetData sheetId="1" refreshError="1"/>
      <sheetData sheetId="2" refreshError="1">
        <row r="4">
          <cell r="A4">
            <v>36507</v>
          </cell>
          <cell r="H4">
            <v>36404</v>
          </cell>
          <cell r="I4">
            <v>36403</v>
          </cell>
          <cell r="J4">
            <v>36397</v>
          </cell>
        </row>
        <row r="5">
          <cell r="H5">
            <v>3.3050000000029889</v>
          </cell>
          <cell r="I5">
            <v>3.3300020000103836</v>
          </cell>
          <cell r="J5">
            <v>3.1999969999914715</v>
          </cell>
        </row>
        <row r="6">
          <cell r="H6">
            <v>3.2429999999999999</v>
          </cell>
          <cell r="I6">
            <v>3.274</v>
          </cell>
          <cell r="J6">
            <v>3.1790000000000003</v>
          </cell>
        </row>
        <row r="7">
          <cell r="H7">
            <v>6.2000000002988997E-2</v>
          </cell>
          <cell r="I7">
            <v>5.6002000010383579E-2</v>
          </cell>
          <cell r="J7">
            <v>2.0996999991471199E-2</v>
          </cell>
        </row>
        <row r="8">
          <cell r="H8">
            <v>0.41374208412446267</v>
          </cell>
          <cell r="I8">
            <v>0.40624382987787655</v>
          </cell>
          <cell r="J8">
            <v>0.37997584470582291</v>
          </cell>
        </row>
        <row r="9">
          <cell r="H9">
            <v>0.47699999999999987</v>
          </cell>
          <cell r="I9">
            <v>0.47600000000000042</v>
          </cell>
          <cell r="J9">
            <v>0.43200000000000038</v>
          </cell>
        </row>
        <row r="10">
          <cell r="H10">
            <v>0.74536313572037582</v>
          </cell>
          <cell r="I10">
            <v>0.55944931836766609</v>
          </cell>
          <cell r="J10">
            <v>0.60526490599844063</v>
          </cell>
        </row>
        <row r="11">
          <cell r="H11">
            <v>0.1111803748471262</v>
          </cell>
          <cell r="I11">
            <v>8.6160077854981421E-2</v>
          </cell>
          <cell r="J11">
            <v>7.3680999414966961E-2</v>
          </cell>
        </row>
        <row r="12">
          <cell r="H12">
            <v>0.1017626374758562</v>
          </cell>
          <cell r="I12">
            <v>6.2195721264431431E-2</v>
          </cell>
          <cell r="J12">
            <v>6.2028222062262932E-2</v>
          </cell>
        </row>
        <row r="13">
          <cell r="H13">
            <v>4.2552748214926268</v>
          </cell>
          <cell r="I13">
            <v>3.8520413590923743</v>
          </cell>
          <cell r="J13">
            <v>4.1487326561469562</v>
          </cell>
        </row>
        <row r="14">
          <cell r="H14">
            <v>2.9268718062409819E-2</v>
          </cell>
          <cell r="I14">
            <v>3.1812270637570104E-2</v>
          </cell>
          <cell r="J14">
            <v>3.8516236117734609E-2</v>
          </cell>
        </row>
        <row r="15">
          <cell r="H15">
            <v>0.21456042503718972</v>
          </cell>
          <cell r="I15">
            <v>0.20906177886856706</v>
          </cell>
          <cell r="J15">
            <v>0.19493875821234172</v>
          </cell>
        </row>
        <row r="31">
          <cell r="A31">
            <v>36598</v>
          </cell>
          <cell r="H31">
            <v>36404</v>
          </cell>
          <cell r="I31">
            <v>36403</v>
          </cell>
          <cell r="J31">
            <v>36397</v>
          </cell>
        </row>
        <row r="32">
          <cell r="H32">
            <v>3.3450009946131205</v>
          </cell>
          <cell r="I32">
            <v>3.3499979943547511</v>
          </cell>
          <cell r="J32">
            <v>3.2050019988548577</v>
          </cell>
        </row>
        <row r="33">
          <cell r="H33">
            <v>3.3050000000000002</v>
          </cell>
          <cell r="I33">
            <v>3.3120000000000003</v>
          </cell>
          <cell r="J33">
            <v>3.0990000000000002</v>
          </cell>
        </row>
        <row r="34">
          <cell r="H34">
            <v>4.0000994613120344E-2</v>
          </cell>
          <cell r="I34">
            <v>3.7997994354750819E-2</v>
          </cell>
          <cell r="J34">
            <v>0.1060019988548575</v>
          </cell>
        </row>
        <row r="35">
          <cell r="H35">
            <v>0.55428217161781324</v>
          </cell>
          <cell r="I35">
            <v>0.54268972076635558</v>
          </cell>
          <cell r="J35">
            <v>0.51428736966223676</v>
          </cell>
        </row>
        <row r="36">
          <cell r="H36">
            <v>0.61399999999999988</v>
          </cell>
          <cell r="I36">
            <v>0.60099999999999998</v>
          </cell>
          <cell r="J36">
            <v>0.54699999999999971</v>
          </cell>
        </row>
        <row r="37">
          <cell r="H37">
            <v>0.93910587038568005</v>
          </cell>
          <cell r="I37">
            <v>1.0584559274290861</v>
          </cell>
          <cell r="J37">
            <v>1.0720886045791356</v>
          </cell>
        </row>
        <row r="38">
          <cell r="H38">
            <v>0.10464163847058251</v>
          </cell>
          <cell r="I38">
            <v>0.12161275924215448</v>
          </cell>
          <cell r="J38">
            <v>0.13222568327804485</v>
          </cell>
        </row>
        <row r="39">
          <cell r="H39">
            <v>9.4816791004712395E-2</v>
          </cell>
          <cell r="I39">
            <v>0.12675893662289728</v>
          </cell>
          <cell r="J39">
            <v>0.1425371688746245</v>
          </cell>
        </row>
        <row r="40">
          <cell r="H40">
            <v>5.0397983896174958</v>
          </cell>
          <cell r="I40">
            <v>5.2921941145356044</v>
          </cell>
          <cell r="J40">
            <v>5.4242829372744286</v>
          </cell>
        </row>
        <row r="41">
          <cell r="H41">
            <v>3.7399467786330763E-2</v>
          </cell>
          <cell r="I41">
            <v>3.4161267839918227E-2</v>
          </cell>
          <cell r="J41">
            <v>3.991572360911276E-2</v>
          </cell>
        </row>
        <row r="42">
          <cell r="H42">
            <v>0.21208574225700844</v>
          </cell>
          <cell r="I42">
            <v>0.20810427096108078</v>
          </cell>
          <cell r="J42">
            <v>0.20061077301011632</v>
          </cell>
        </row>
        <row r="58">
          <cell r="A58">
            <v>36696</v>
          </cell>
          <cell r="H58">
            <v>36404</v>
          </cell>
          <cell r="I58">
            <v>36403</v>
          </cell>
          <cell r="J58">
            <v>36397</v>
          </cell>
        </row>
        <row r="59">
          <cell r="H59">
            <v>3.5849977042843415</v>
          </cell>
          <cell r="I59">
            <v>3.574996505118015</v>
          </cell>
          <cell r="J59">
            <v>3.4299996976546692</v>
          </cell>
        </row>
        <row r="60">
          <cell r="H60">
            <v>3.383</v>
          </cell>
          <cell r="I60">
            <v>3.4119999999999999</v>
          </cell>
          <cell r="J60">
            <v>3.2869999999999999</v>
          </cell>
        </row>
        <row r="61">
          <cell r="H61">
            <v>0.20199770428434149</v>
          </cell>
          <cell r="I61">
            <v>0.16299650511801511</v>
          </cell>
          <cell r="J61">
            <v>0.14299969765466924</v>
          </cell>
        </row>
        <row r="62">
          <cell r="H62">
            <v>0.74591388944579418</v>
          </cell>
          <cell r="I62">
            <v>0.7267205716916697</v>
          </cell>
          <cell r="J62">
            <v>0.7008934582083487</v>
          </cell>
        </row>
        <row r="63">
          <cell r="H63">
            <v>0.9300000000000006</v>
          </cell>
          <cell r="I63">
            <v>0.91699999999999982</v>
          </cell>
          <cell r="J63">
            <v>0.84200000000000008</v>
          </cell>
        </row>
        <row r="64">
          <cell r="H64">
            <v>0.76202136516478025</v>
          </cell>
          <cell r="I64">
            <v>0.69362178066306324</v>
          </cell>
          <cell r="J64">
            <v>0.71203867676887556</v>
          </cell>
        </row>
        <row r="65">
          <cell r="H65">
            <v>0.12735746797116693</v>
          </cell>
          <cell r="I65">
            <v>0.11695899143209726</v>
          </cell>
          <cell r="J65">
            <v>0.10557909592112646</v>
          </cell>
        </row>
        <row r="66">
          <cell r="H66">
            <v>4.3182984972016739E-2</v>
          </cell>
          <cell r="I66">
            <v>2.7262727286413817E-2</v>
          </cell>
          <cell r="J66">
            <v>2.9744209211766778E-2</v>
          </cell>
        </row>
        <row r="67">
          <cell r="H67">
            <v>4.0677793368633957</v>
          </cell>
          <cell r="I67">
            <v>3.9250506457173224</v>
          </cell>
          <cell r="J67">
            <v>4.1589429423266155</v>
          </cell>
        </row>
        <row r="68">
          <cell r="H68">
            <v>6.1874533650778316E-3</v>
          </cell>
          <cell r="I68">
            <v>5.8328272381170873E-3</v>
          </cell>
          <cell r="J68">
            <v>1.8715688672180743E-2</v>
          </cell>
        </row>
        <row r="69">
          <cell r="H69">
            <v>0.22257596088608664</v>
          </cell>
          <cell r="I69">
            <v>0.21470045293596848</v>
          </cell>
          <cell r="J69">
            <v>0.21574155880238505</v>
          </cell>
        </row>
      </sheetData>
      <sheetData sheetId="3" refreshError="1">
        <row r="2">
          <cell r="A2">
            <v>36507</v>
          </cell>
          <cell r="H2">
            <v>36404</v>
          </cell>
          <cell r="I2">
            <v>36403</v>
          </cell>
          <cell r="J2">
            <v>36397</v>
          </cell>
        </row>
        <row r="3">
          <cell r="H3">
            <v>3.3050000000029889</v>
          </cell>
          <cell r="I3">
            <v>3.3300020000103836</v>
          </cell>
          <cell r="J3">
            <v>3.1999969999914715</v>
          </cell>
        </row>
        <row r="4">
          <cell r="H4">
            <v>3.2429999999999999</v>
          </cell>
          <cell r="I4">
            <v>3.274</v>
          </cell>
          <cell r="J4">
            <v>3.1790000000000003</v>
          </cell>
        </row>
        <row r="5">
          <cell r="H5">
            <v>6.2000000002988997E-2</v>
          </cell>
          <cell r="I5">
            <v>5.6002000010383579E-2</v>
          </cell>
          <cell r="J5">
            <v>2.0996999991471199E-2</v>
          </cell>
        </row>
        <row r="6">
          <cell r="H6">
            <v>0.41374208412446267</v>
          </cell>
          <cell r="I6">
            <v>0.40624382987787655</v>
          </cell>
          <cell r="J6">
            <v>0.37997584470582291</v>
          </cell>
        </row>
        <row r="7">
          <cell r="H7">
            <v>0.47699999999999987</v>
          </cell>
          <cell r="I7">
            <v>0.47600000000000042</v>
          </cell>
          <cell r="J7">
            <v>0.43200000000000038</v>
          </cell>
        </row>
        <row r="8">
          <cell r="H8">
            <v>0.74536313572037582</v>
          </cell>
          <cell r="I8">
            <v>0.55944931836766609</v>
          </cell>
          <cell r="J8">
            <v>0.60526490599844063</v>
          </cell>
        </row>
        <row r="9">
          <cell r="H9">
            <v>0.1111803748471262</v>
          </cell>
          <cell r="I9">
            <v>8.6160077854981421E-2</v>
          </cell>
          <cell r="J9">
            <v>7.3680999414966961E-2</v>
          </cell>
        </row>
        <row r="10">
          <cell r="H10">
            <v>0.1017626374758562</v>
          </cell>
          <cell r="I10">
            <v>6.2195721264431431E-2</v>
          </cell>
          <cell r="J10">
            <v>6.2028222062262932E-2</v>
          </cell>
        </row>
        <row r="11">
          <cell r="H11">
            <v>4.2552748214926268</v>
          </cell>
          <cell r="I11">
            <v>3.8520413590923743</v>
          </cell>
          <cell r="J11">
            <v>4.1487326561469562</v>
          </cell>
        </row>
        <row r="12">
          <cell r="H12">
            <v>2.9268718062409819E-2</v>
          </cell>
          <cell r="I12">
            <v>3.1812270637570104E-2</v>
          </cell>
          <cell r="J12">
            <v>3.8516236117734609E-2</v>
          </cell>
        </row>
        <row r="13">
          <cell r="H13">
            <v>0.21456042503718972</v>
          </cell>
          <cell r="I13">
            <v>0.20906177886856706</v>
          </cell>
          <cell r="J13">
            <v>0.19493875821234172</v>
          </cell>
        </row>
        <row r="24">
          <cell r="A24">
            <v>36598</v>
          </cell>
          <cell r="H24">
            <v>36404</v>
          </cell>
          <cell r="I24">
            <v>36403</v>
          </cell>
          <cell r="J24">
            <v>36397</v>
          </cell>
        </row>
        <row r="25">
          <cell r="H25">
            <v>3.3450009946131205</v>
          </cell>
          <cell r="I25">
            <v>3.3499979943547511</v>
          </cell>
          <cell r="J25">
            <v>3.2050019988548577</v>
          </cell>
        </row>
        <row r="26">
          <cell r="H26">
            <v>3.3050000000000002</v>
          </cell>
          <cell r="I26">
            <v>3.3120000000000003</v>
          </cell>
          <cell r="J26">
            <v>3.0990000000000002</v>
          </cell>
        </row>
        <row r="27">
          <cell r="H27">
            <v>4.0000994613120344E-2</v>
          </cell>
          <cell r="I27">
            <v>3.7997994354750819E-2</v>
          </cell>
          <cell r="J27">
            <v>0.1060019988548575</v>
          </cell>
        </row>
        <row r="28">
          <cell r="H28">
            <v>0.55428217161781324</v>
          </cell>
          <cell r="I28">
            <v>0.54268972076635558</v>
          </cell>
          <cell r="J28">
            <v>0.51428736966223676</v>
          </cell>
        </row>
        <row r="29">
          <cell r="H29">
            <v>0.61399999999999988</v>
          </cell>
          <cell r="I29">
            <v>0.60099999999999998</v>
          </cell>
          <cell r="J29">
            <v>0.54699999999999971</v>
          </cell>
        </row>
        <row r="30">
          <cell r="H30">
            <v>0.93910587038568005</v>
          </cell>
          <cell r="I30">
            <v>1.0584559274290861</v>
          </cell>
          <cell r="J30">
            <v>1.0720886045791356</v>
          </cell>
        </row>
        <row r="31">
          <cell r="H31">
            <v>0.10464163847058251</v>
          </cell>
          <cell r="I31">
            <v>0.12161275924215448</v>
          </cell>
          <cell r="J31">
            <v>0.13222568327804485</v>
          </cell>
        </row>
        <row r="32">
          <cell r="H32">
            <v>9.4816791004712395E-2</v>
          </cell>
          <cell r="I32">
            <v>0.12675893662289728</v>
          </cell>
          <cell r="J32">
            <v>0.1425371688746245</v>
          </cell>
        </row>
        <row r="33">
          <cell r="H33">
            <v>5.0397983896174958</v>
          </cell>
          <cell r="I33">
            <v>5.2921941145356044</v>
          </cell>
          <cell r="J33">
            <v>5.4242829372744286</v>
          </cell>
        </row>
        <row r="34">
          <cell r="H34">
            <v>3.7399467786330763E-2</v>
          </cell>
          <cell r="I34">
            <v>3.4161267839918227E-2</v>
          </cell>
          <cell r="J34">
            <v>3.991572360911276E-2</v>
          </cell>
        </row>
        <row r="35">
          <cell r="H35">
            <v>0.21208574225700844</v>
          </cell>
          <cell r="I35">
            <v>0.20810427096108078</v>
          </cell>
          <cell r="J35">
            <v>0.20061077301011632</v>
          </cell>
        </row>
        <row r="82">
          <cell r="A82">
            <v>36696</v>
          </cell>
          <cell r="H82">
            <v>36404</v>
          </cell>
          <cell r="I82">
            <v>36403</v>
          </cell>
          <cell r="J82">
            <v>36397</v>
          </cell>
        </row>
        <row r="83">
          <cell r="H83">
            <v>3.5849977042843415</v>
          </cell>
          <cell r="I83">
            <v>3.574996505118015</v>
          </cell>
          <cell r="J83">
            <v>3.4299996976546692</v>
          </cell>
        </row>
        <row r="84">
          <cell r="H84">
            <v>3.383</v>
          </cell>
          <cell r="I84">
            <v>3.4119999999999999</v>
          </cell>
          <cell r="J84">
            <v>3.2869999999999999</v>
          </cell>
        </row>
        <row r="85">
          <cell r="H85">
            <v>0.20199770428434149</v>
          </cell>
          <cell r="I85">
            <v>0.16299650511801511</v>
          </cell>
          <cell r="J85">
            <v>0.14299969765466924</v>
          </cell>
        </row>
        <row r="86">
          <cell r="H86">
            <v>0.74591388944579418</v>
          </cell>
          <cell r="I86">
            <v>0.7267205716916697</v>
          </cell>
          <cell r="J86">
            <v>0.7008934582083487</v>
          </cell>
        </row>
        <row r="87">
          <cell r="H87">
            <v>0.9300000000000006</v>
          </cell>
          <cell r="I87">
            <v>0.91699999999999982</v>
          </cell>
          <cell r="J87">
            <v>0.84200000000000008</v>
          </cell>
        </row>
        <row r="88">
          <cell r="H88">
            <v>0.76202136516478025</v>
          </cell>
          <cell r="I88">
            <v>0.69362178066306324</v>
          </cell>
          <cell r="J88">
            <v>0.71203867676887556</v>
          </cell>
        </row>
        <row r="89">
          <cell r="H89">
            <v>0.12735746797116693</v>
          </cell>
          <cell r="I89">
            <v>0.11695899143209726</v>
          </cell>
          <cell r="J89">
            <v>0.10557909592112646</v>
          </cell>
        </row>
        <row r="90">
          <cell r="H90">
            <v>4.3182984972016739E-2</v>
          </cell>
          <cell r="I90">
            <v>2.7262727286413817E-2</v>
          </cell>
          <cell r="J90">
            <v>2.9744209211766778E-2</v>
          </cell>
        </row>
        <row r="91">
          <cell r="H91">
            <v>4.0677793368633957</v>
          </cell>
          <cell r="I91">
            <v>3.9250506457173224</v>
          </cell>
          <cell r="J91">
            <v>4.1589429423266155</v>
          </cell>
        </row>
        <row r="92">
          <cell r="H92">
            <v>6.1874533650778316E-3</v>
          </cell>
          <cell r="I92">
            <v>5.8328272381170873E-3</v>
          </cell>
          <cell r="J92">
            <v>1.8715688672180743E-2</v>
          </cell>
        </row>
        <row r="93">
          <cell r="H93">
            <v>0.22257596088608664</v>
          </cell>
          <cell r="I93">
            <v>0.21470045293596848</v>
          </cell>
          <cell r="J93">
            <v>0.21574155880238505</v>
          </cell>
        </row>
      </sheetData>
      <sheetData sheetId="4" refreshError="1"/>
      <sheetData sheetId="5" refreshError="1">
        <row r="4">
          <cell r="A4">
            <v>36509</v>
          </cell>
          <cell r="H4">
            <v>36404</v>
          </cell>
          <cell r="I4">
            <v>36403</v>
          </cell>
          <cell r="J4">
            <v>36397</v>
          </cell>
        </row>
        <row r="5">
          <cell r="H5">
            <v>5.8199999999994798</v>
          </cell>
          <cell r="I5">
            <v>5.7799990000232242</v>
          </cell>
          <cell r="J5">
            <v>5.7200010000040082</v>
          </cell>
        </row>
        <row r="6">
          <cell r="H6">
            <v>5.7620000000000005</v>
          </cell>
          <cell r="I6">
            <v>5.7610000000000001</v>
          </cell>
          <cell r="J6">
            <v>5.6520000000000001</v>
          </cell>
        </row>
        <row r="7">
          <cell r="H7">
            <v>5.7999999999479357E-2</v>
          </cell>
          <cell r="I7">
            <v>1.8999000023224077E-2</v>
          </cell>
          <cell r="J7">
            <v>6.8001000004008105E-2</v>
          </cell>
        </row>
        <row r="8">
          <cell r="H8">
            <v>0.4771454886416947</v>
          </cell>
          <cell r="I8">
            <v>0.46764393842923146</v>
          </cell>
          <cell r="J8">
            <v>0.47769829037454803</v>
          </cell>
        </row>
        <row r="9">
          <cell r="H9">
            <v>0.60000000000000053</v>
          </cell>
          <cell r="I9">
            <v>0.59299999999999997</v>
          </cell>
          <cell r="J9">
            <v>0.62699999999999978</v>
          </cell>
        </row>
        <row r="10">
          <cell r="H10">
            <v>6.5562798934166625E-2</v>
          </cell>
          <cell r="I10">
            <v>0.10378348113240965</v>
          </cell>
          <cell r="J10">
            <v>8.7900366147622797E-2</v>
          </cell>
        </row>
        <row r="11">
          <cell r="H11">
            <v>2.3053765070259177E-2</v>
          </cell>
          <cell r="I11">
            <v>1.2828135960393732E-2</v>
          </cell>
          <cell r="J11">
            <v>2.5122551714804032E-2</v>
          </cell>
        </row>
        <row r="12">
          <cell r="H12">
            <v>-3.7340499858701019E-2</v>
          </cell>
          <cell r="I12">
            <v>-3.697576178014577E-2</v>
          </cell>
          <cell r="J12">
            <v>-3.4132038380755028E-2</v>
          </cell>
        </row>
        <row r="13">
          <cell r="H13">
            <v>3.2643557866573705</v>
          </cell>
          <cell r="I13">
            <v>3.2610031794637404</v>
          </cell>
          <cell r="J13">
            <v>3.1183297544043578</v>
          </cell>
        </row>
        <row r="14">
          <cell r="H14">
            <v>1.943354050781541E-2</v>
          </cell>
          <cell r="I14">
            <v>1.5233133193586407E-2</v>
          </cell>
          <cell r="J14">
            <v>6.1272364294345013E-3</v>
          </cell>
        </row>
        <row r="15">
          <cell r="H15">
            <v>0.14635538878710605</v>
          </cell>
          <cell r="I15">
            <v>0.14620534617255865</v>
          </cell>
          <cell r="J15">
            <v>0.14806656049064937</v>
          </cell>
        </row>
        <row r="31">
          <cell r="A31">
            <v>36600</v>
          </cell>
          <cell r="H31">
            <v>36404</v>
          </cell>
          <cell r="I31">
            <v>36403</v>
          </cell>
          <cell r="J31">
            <v>36397</v>
          </cell>
        </row>
        <row r="32">
          <cell r="H32">
            <v>6.039586466666778</v>
          </cell>
          <cell r="I32">
            <v>5.9698324088325423</v>
          </cell>
          <cell r="J32">
            <v>5.8698371463695151</v>
          </cell>
        </row>
        <row r="33">
          <cell r="H33">
            <v>5.9950000000000001</v>
          </cell>
          <cell r="I33">
            <v>5.9249999999999998</v>
          </cell>
          <cell r="J33">
            <v>5.8260000000000005</v>
          </cell>
        </row>
        <row r="34">
          <cell r="H34">
            <v>4.4586466666777902E-2</v>
          </cell>
          <cell r="I34">
            <v>4.483240883254247E-2</v>
          </cell>
          <cell r="J34">
            <v>4.3837146369514635E-2</v>
          </cell>
        </row>
        <row r="35">
          <cell r="H35">
            <v>0.7839248168539158</v>
          </cell>
          <cell r="I35">
            <v>0.76540579614825932</v>
          </cell>
          <cell r="J35">
            <v>0.75439618389640339</v>
          </cell>
        </row>
        <row r="36">
          <cell r="H36">
            <v>0.85599999999999987</v>
          </cell>
          <cell r="I36">
            <v>0.88300000000000001</v>
          </cell>
          <cell r="J36">
            <v>0.875</v>
          </cell>
        </row>
        <row r="37">
          <cell r="H37">
            <v>0.51341743962225994</v>
          </cell>
          <cell r="I37">
            <v>0.50758687906846078</v>
          </cell>
          <cell r="J37">
            <v>0.60258904202634789</v>
          </cell>
        </row>
        <row r="38">
          <cell r="H38">
            <v>6.4529742622250599E-2</v>
          </cell>
          <cell r="I38">
            <v>7.1638350674210469E-2</v>
          </cell>
          <cell r="J38">
            <v>7.0038989455931261E-2</v>
          </cell>
        </row>
        <row r="39">
          <cell r="H39">
            <v>3.393729176526912E-2</v>
          </cell>
          <cell r="I39">
            <v>3.5560363764672892E-2</v>
          </cell>
          <cell r="J39">
            <v>4.6582786099932043E-2</v>
          </cell>
        </row>
        <row r="40">
          <cell r="H40">
            <v>4.2080261788054596</v>
          </cell>
          <cell r="I40">
            <v>3.9659488972333525</v>
          </cell>
          <cell r="J40">
            <v>4.1378982948170497</v>
          </cell>
        </row>
        <row r="41">
          <cell r="H41">
            <v>4.6703080131112164E-2</v>
          </cell>
          <cell r="I41">
            <v>3.4357183336687962E-2</v>
          </cell>
          <cell r="J41">
            <v>3.1559877952561224E-2</v>
          </cell>
        </row>
        <row r="42">
          <cell r="H42">
            <v>0.16361989775080729</v>
          </cell>
          <cell r="I42">
            <v>0.16125190406390591</v>
          </cell>
          <cell r="J42">
            <v>0.1650684145969433</v>
          </cell>
        </row>
        <row r="58">
          <cell r="A58">
            <v>36698</v>
          </cell>
          <cell r="H58">
            <v>36404</v>
          </cell>
          <cell r="I58">
            <v>36403</v>
          </cell>
          <cell r="J58">
            <v>36397</v>
          </cell>
        </row>
        <row r="59">
          <cell r="H59">
            <v>6.3966438089305235</v>
          </cell>
          <cell r="I59">
            <v>6.330303752656075</v>
          </cell>
          <cell r="J59">
            <v>6.2145394606275817</v>
          </cell>
        </row>
        <row r="60">
          <cell r="H60">
            <v>6.3449999999999998</v>
          </cell>
          <cell r="I60">
            <v>6.2679999999999998</v>
          </cell>
          <cell r="J60">
            <v>6.1449999999999996</v>
          </cell>
        </row>
        <row r="61">
          <cell r="H61">
            <v>5.1643808930523782E-2</v>
          </cell>
          <cell r="I61">
            <v>6.230375265607524E-2</v>
          </cell>
          <cell r="J61">
            <v>6.9539460627581207E-2</v>
          </cell>
        </row>
        <row r="62">
          <cell r="H62">
            <v>1.1159224702807833</v>
          </cell>
          <cell r="I62">
            <v>1.0944227685225145</v>
          </cell>
          <cell r="J62">
            <v>1.1281017253679582</v>
          </cell>
        </row>
        <row r="63">
          <cell r="H63">
            <v>1.39</v>
          </cell>
          <cell r="I63">
            <v>1.375</v>
          </cell>
          <cell r="J63">
            <v>1.3029999999999999</v>
          </cell>
        </row>
        <row r="64">
          <cell r="H64">
            <v>0.63923415893371349</v>
          </cell>
          <cell r="I64">
            <v>0.62842734610456896</v>
          </cell>
          <cell r="J64">
            <v>0.45655824634080044</v>
          </cell>
        </row>
        <row r="65">
          <cell r="H65">
            <v>6.6889780355208678E-2</v>
          </cell>
          <cell r="I65">
            <v>7.611661147047985E-2</v>
          </cell>
          <cell r="J65">
            <v>5.100556034413805E-2</v>
          </cell>
        </row>
        <row r="66">
          <cell r="H66">
            <v>5.07323873207811E-2</v>
          </cell>
          <cell r="I66">
            <v>4.468900506843957E-2</v>
          </cell>
          <cell r="J66">
            <v>4.8117478853668006E-3</v>
          </cell>
        </row>
        <row r="67">
          <cell r="H67">
            <v>3.548585292028243</v>
          </cell>
          <cell r="I67">
            <v>3.5495186678261779</v>
          </cell>
          <cell r="J67">
            <v>3.6328043993139474</v>
          </cell>
        </row>
        <row r="68">
          <cell r="H68">
            <v>1.9033717565988213E-2</v>
          </cell>
          <cell r="I68">
            <v>1.5544357569373458E-2</v>
          </cell>
          <cell r="J68">
            <v>3.7585223040305878E-2</v>
          </cell>
        </row>
        <row r="69">
          <cell r="H69">
            <v>0.19204692186527234</v>
          </cell>
          <cell r="I69">
            <v>0.18924136999227376</v>
          </cell>
          <cell r="J69">
            <v>0.19066139479935129</v>
          </cell>
        </row>
      </sheetData>
      <sheetData sheetId="6" refreshError="1">
        <row r="13">
          <cell r="A13">
            <v>36509</v>
          </cell>
        </row>
        <row r="15">
          <cell r="H15">
            <v>36404</v>
          </cell>
          <cell r="I15">
            <v>36403</v>
          </cell>
          <cell r="J15">
            <v>36397</v>
          </cell>
        </row>
        <row r="16">
          <cell r="H16">
            <v>5.8199999999994798</v>
          </cell>
          <cell r="I16">
            <v>5.7799990000232242</v>
          </cell>
          <cell r="J16">
            <v>5.7200010000040082</v>
          </cell>
        </row>
        <row r="17">
          <cell r="H17">
            <v>5.7620000000000005</v>
          </cell>
          <cell r="I17">
            <v>5.7610000000000001</v>
          </cell>
          <cell r="J17">
            <v>5.6520000000000001</v>
          </cell>
        </row>
        <row r="18">
          <cell r="H18">
            <v>5.7999999999479357E-2</v>
          </cell>
          <cell r="I18">
            <v>1.8999000023224077E-2</v>
          </cell>
          <cell r="J18">
            <v>6.8001000004008105E-2</v>
          </cell>
        </row>
        <row r="19">
          <cell r="H19">
            <v>0.4771454886416947</v>
          </cell>
          <cell r="I19">
            <v>0.46764393842923146</v>
          </cell>
          <cell r="J19">
            <v>0.47769829037454803</v>
          </cell>
        </row>
        <row r="20">
          <cell r="H20">
            <v>0.60000000000000053</v>
          </cell>
          <cell r="I20">
            <v>0.59299999999999997</v>
          </cell>
          <cell r="J20">
            <v>0.62699999999999978</v>
          </cell>
        </row>
        <row r="21">
          <cell r="H21">
            <v>6.5562798934166625E-2</v>
          </cell>
          <cell r="I21">
            <v>0.10378348113240965</v>
          </cell>
          <cell r="J21">
            <v>8.7900366147622797E-2</v>
          </cell>
        </row>
        <row r="22">
          <cell r="H22">
            <v>2.3053765070259177E-2</v>
          </cell>
          <cell r="I22">
            <v>1.2828135960393732E-2</v>
          </cell>
          <cell r="J22">
            <v>2.5122551714804032E-2</v>
          </cell>
        </row>
        <row r="23">
          <cell r="H23">
            <v>-3.7340499858701019E-2</v>
          </cell>
          <cell r="I23">
            <v>-3.697576178014577E-2</v>
          </cell>
          <cell r="J23">
            <v>-3.4132038380755028E-2</v>
          </cell>
        </row>
        <row r="24">
          <cell r="H24">
            <v>3.2643557866573705</v>
          </cell>
          <cell r="I24">
            <v>3.2610031794637404</v>
          </cell>
          <cell r="J24">
            <v>3.1183297544043578</v>
          </cell>
        </row>
        <row r="25">
          <cell r="H25">
            <v>1.943354050781541E-2</v>
          </cell>
          <cell r="I25">
            <v>1.5233133193586407E-2</v>
          </cell>
          <cell r="J25">
            <v>6.1272364294345013E-3</v>
          </cell>
        </row>
        <row r="26">
          <cell r="H26">
            <v>0.14635538878710605</v>
          </cell>
          <cell r="I26">
            <v>0.14620534617255865</v>
          </cell>
          <cell r="J26">
            <v>0.14806656049064937</v>
          </cell>
        </row>
        <row r="35">
          <cell r="A35">
            <v>36600</v>
          </cell>
        </row>
        <row r="36">
          <cell r="H36">
            <v>36404</v>
          </cell>
          <cell r="I36">
            <v>36403</v>
          </cell>
          <cell r="J36">
            <v>36397</v>
          </cell>
        </row>
        <row r="37">
          <cell r="H37">
            <v>6.039586466666778</v>
          </cell>
          <cell r="I37">
            <v>5.9698324088325423</v>
          </cell>
          <cell r="J37">
            <v>5.8698371463695151</v>
          </cell>
        </row>
        <row r="38">
          <cell r="H38">
            <v>5.9950000000000001</v>
          </cell>
          <cell r="I38">
            <v>5.9249999999999998</v>
          </cell>
          <cell r="J38">
            <v>5.8260000000000005</v>
          </cell>
        </row>
        <row r="39">
          <cell r="H39">
            <v>4.4586466666777902E-2</v>
          </cell>
          <cell r="I39">
            <v>4.483240883254247E-2</v>
          </cell>
          <cell r="J39">
            <v>4.3837146369514635E-2</v>
          </cell>
        </row>
        <row r="40">
          <cell r="H40">
            <v>0.7839248168539158</v>
          </cell>
          <cell r="I40">
            <v>0.76540579614825932</v>
          </cell>
          <cell r="J40">
            <v>0.75439618389640339</v>
          </cell>
        </row>
        <row r="41">
          <cell r="H41">
            <v>0.85599999999999987</v>
          </cell>
          <cell r="I41">
            <v>0.88300000000000001</v>
          </cell>
          <cell r="J41">
            <v>0.875</v>
          </cell>
        </row>
        <row r="42">
          <cell r="H42">
            <v>0.51341743962225994</v>
          </cell>
          <cell r="I42">
            <v>0.50758687906846078</v>
          </cell>
          <cell r="J42">
            <v>0.60258904202634789</v>
          </cell>
        </row>
        <row r="43">
          <cell r="H43">
            <v>6.4529742622250599E-2</v>
          </cell>
          <cell r="I43">
            <v>7.1638350674210469E-2</v>
          </cell>
          <cell r="J43">
            <v>7.0038989455931261E-2</v>
          </cell>
        </row>
        <row r="44">
          <cell r="H44">
            <v>3.393729176526912E-2</v>
          </cell>
          <cell r="I44">
            <v>3.5560363764672892E-2</v>
          </cell>
          <cell r="J44">
            <v>4.6582786099932043E-2</v>
          </cell>
        </row>
        <row r="45">
          <cell r="H45">
            <v>4.2080261788054596</v>
          </cell>
          <cell r="I45">
            <v>3.9659488972333525</v>
          </cell>
          <cell r="J45">
            <v>4.1378982948170497</v>
          </cell>
        </row>
        <row r="46">
          <cell r="H46">
            <v>4.6703080131112164E-2</v>
          </cell>
          <cell r="I46">
            <v>3.4357183336687962E-2</v>
          </cell>
          <cell r="J46">
            <v>3.1559877952561224E-2</v>
          </cell>
        </row>
        <row r="47">
          <cell r="H47">
            <v>0.16361989775080729</v>
          </cell>
          <cell r="I47">
            <v>0.16125190406390591</v>
          </cell>
          <cell r="J47">
            <v>0.1650684145969433</v>
          </cell>
        </row>
        <row r="80">
          <cell r="A80">
            <v>36698</v>
          </cell>
          <cell r="H80">
            <v>36404</v>
          </cell>
          <cell r="I80">
            <v>36403</v>
          </cell>
          <cell r="J80">
            <v>36397</v>
          </cell>
        </row>
        <row r="81">
          <cell r="H81">
            <v>6.3966438089305235</v>
          </cell>
          <cell r="I81">
            <v>6.330303752656075</v>
          </cell>
          <cell r="J81">
            <v>6.2145394606275817</v>
          </cell>
        </row>
        <row r="82">
          <cell r="H82">
            <v>6.3449999999999998</v>
          </cell>
          <cell r="I82">
            <v>6.2679999999999998</v>
          </cell>
          <cell r="J82">
            <v>6.1449999999999996</v>
          </cell>
        </row>
        <row r="83">
          <cell r="H83">
            <v>5.1643808930523782E-2</v>
          </cell>
          <cell r="I83">
            <v>6.230375265607524E-2</v>
          </cell>
          <cell r="J83">
            <v>6.9539460627581207E-2</v>
          </cell>
        </row>
        <row r="84">
          <cell r="H84">
            <v>1.1159224702807833</v>
          </cell>
          <cell r="I84">
            <v>1.0944227685225145</v>
          </cell>
          <cell r="J84">
            <v>1.1281017253679582</v>
          </cell>
        </row>
        <row r="85">
          <cell r="H85">
            <v>1.39</v>
          </cell>
          <cell r="I85">
            <v>1.375</v>
          </cell>
          <cell r="J85">
            <v>1.3029999999999999</v>
          </cell>
        </row>
        <row r="86">
          <cell r="H86">
            <v>0.63923415893371349</v>
          </cell>
          <cell r="I86">
            <v>0.62842734610456896</v>
          </cell>
          <cell r="J86">
            <v>0.45655824634080044</v>
          </cell>
        </row>
        <row r="87">
          <cell r="H87">
            <v>6.6889780355208678E-2</v>
          </cell>
          <cell r="I87">
            <v>7.611661147047985E-2</v>
          </cell>
          <cell r="J87">
            <v>5.100556034413805E-2</v>
          </cell>
        </row>
        <row r="88">
          <cell r="H88">
            <v>5.07323873207811E-2</v>
          </cell>
          <cell r="I88">
            <v>4.468900506843957E-2</v>
          </cell>
          <cell r="J88">
            <v>4.8117478853668006E-3</v>
          </cell>
        </row>
        <row r="89">
          <cell r="H89">
            <v>3.548585292028243</v>
          </cell>
          <cell r="I89">
            <v>3.5495186678261779</v>
          </cell>
          <cell r="J89">
            <v>3.6328043993139474</v>
          </cell>
        </row>
        <row r="90">
          <cell r="H90">
            <v>1.9033717565988213E-2</v>
          </cell>
          <cell r="I90">
            <v>1.5544357569373458E-2</v>
          </cell>
          <cell r="J90">
            <v>3.7585223040305878E-2</v>
          </cell>
        </row>
        <row r="91">
          <cell r="H91">
            <v>0.19204692186527234</v>
          </cell>
          <cell r="I91">
            <v>0.18924136999227376</v>
          </cell>
          <cell r="J91">
            <v>0.19066139479935129</v>
          </cell>
        </row>
      </sheetData>
      <sheetData sheetId="7"/>
      <sheetData sheetId="8" refreshError="1"/>
      <sheetData sheetId="9" refreshError="1">
        <row r="4">
          <cell r="A4">
            <v>36420</v>
          </cell>
          <cell r="H4">
            <v>36405</v>
          </cell>
          <cell r="I4">
            <v>36385</v>
          </cell>
          <cell r="J4">
            <v>36398</v>
          </cell>
        </row>
        <row r="5">
          <cell r="H5">
            <v>6193.5000000187829</v>
          </cell>
          <cell r="I5">
            <v>6259.9999999831462</v>
          </cell>
          <cell r="J5">
            <v>6404.9999999799493</v>
          </cell>
        </row>
        <row r="6">
          <cell r="H6">
            <v>6341</v>
          </cell>
          <cell r="I6">
            <v>6435.5</v>
          </cell>
          <cell r="J6">
            <v>6554</v>
          </cell>
        </row>
        <row r="7">
          <cell r="H7">
            <v>-147.49999998121712</v>
          </cell>
          <cell r="I7">
            <v>-175.50000001685385</v>
          </cell>
          <cell r="J7">
            <v>-149.00000002005072</v>
          </cell>
        </row>
        <row r="8">
          <cell r="H8">
            <v>307.80078123629227</v>
          </cell>
          <cell r="I8">
            <v>499.37031124039186</v>
          </cell>
          <cell r="J8">
            <v>313.27971719558491</v>
          </cell>
        </row>
        <row r="9">
          <cell r="H9">
            <v>355.5</v>
          </cell>
          <cell r="I9">
            <v>502.5</v>
          </cell>
          <cell r="J9">
            <v>346.5</v>
          </cell>
        </row>
        <row r="10">
          <cell r="H10">
            <v>-1.0192220940276973</v>
          </cell>
          <cell r="I10">
            <v>-1.2550270691301482</v>
          </cell>
          <cell r="J10">
            <v>-1.1437642063944626</v>
          </cell>
        </row>
        <row r="11">
          <cell r="H11">
            <v>-0.20630227033916942</v>
          </cell>
          <cell r="I11">
            <v>-0.21326858569608836</v>
          </cell>
          <cell r="J11">
            <v>-0.22184647203527988</v>
          </cell>
        </row>
        <row r="12">
          <cell r="H12">
            <v>-0.34250725996270853</v>
          </cell>
          <cell r="I12">
            <v>-0.43368749619802061</v>
          </cell>
          <cell r="J12">
            <v>-0.37911342264317172</v>
          </cell>
        </row>
        <row r="13">
          <cell r="H13">
            <v>4.1487614521510521</v>
          </cell>
          <cell r="I13">
            <v>4.8679384407593806</v>
          </cell>
          <cell r="J13">
            <v>4.4618528930427903</v>
          </cell>
        </row>
        <row r="14">
          <cell r="H14">
            <v>2.9090213111768373E-2</v>
          </cell>
          <cell r="I14">
            <v>6.3385465885078929E-2</v>
          </cell>
          <cell r="J14">
            <v>3.5776775900840274E-2</v>
          </cell>
        </row>
        <row r="15">
          <cell r="H15">
            <v>0.22565026529799526</v>
          </cell>
          <cell r="I15">
            <v>0.23431884142060694</v>
          </cell>
          <cell r="J15">
            <v>0.18427778907910949</v>
          </cell>
        </row>
        <row r="24">
          <cell r="A24">
            <v>36511</v>
          </cell>
          <cell r="H24">
            <v>36405</v>
          </cell>
          <cell r="I24">
            <v>36385</v>
          </cell>
          <cell r="J24">
            <v>36398</v>
          </cell>
        </row>
        <row r="25">
          <cell r="H25">
            <v>6252.9999999599777</v>
          </cell>
          <cell r="I25">
            <v>6318.9999999913771</v>
          </cell>
          <cell r="J25">
            <v>6465.0000000022983</v>
          </cell>
        </row>
        <row r="26">
          <cell r="H26">
            <v>6806</v>
          </cell>
          <cell r="I26">
            <v>6971</v>
          </cell>
          <cell r="J26">
            <v>6986</v>
          </cell>
        </row>
        <row r="27">
          <cell r="H27">
            <v>-553.00000004002231</v>
          </cell>
          <cell r="I27">
            <v>-652.00000000862292</v>
          </cell>
          <cell r="J27">
            <v>-520.99999999770171</v>
          </cell>
        </row>
        <row r="28">
          <cell r="H28">
            <v>895.09281930313091</v>
          </cell>
          <cell r="I28">
            <v>1041.0937875025015</v>
          </cell>
          <cell r="J28">
            <v>875.63413317246909</v>
          </cell>
        </row>
        <row r="29">
          <cell r="H29">
            <v>939</v>
          </cell>
          <cell r="I29">
            <v>1095</v>
          </cell>
          <cell r="J29">
            <v>888</v>
          </cell>
        </row>
        <row r="30">
          <cell r="H30">
            <v>-1.2935021253522503</v>
          </cell>
          <cell r="I30">
            <v>-1.2670977978500502</v>
          </cell>
          <cell r="J30">
            <v>-1.3487482776395694</v>
          </cell>
        </row>
        <row r="31">
          <cell r="H31">
            <v>-0.30611350480204202</v>
          </cell>
          <cell r="I31">
            <v>-0.3136124755790442</v>
          </cell>
          <cell r="J31">
            <v>-0.30035375510641493</v>
          </cell>
        </row>
        <row r="32">
          <cell r="H32">
            <v>-0.55786292797018</v>
          </cell>
          <cell r="I32">
            <v>-0.58140978692593848</v>
          </cell>
          <cell r="J32">
            <v>-0.56540744870829007</v>
          </cell>
        </row>
        <row r="33">
          <cell r="H33">
            <v>4.2614354591261732</v>
          </cell>
          <cell r="I33">
            <v>4.0840071371565694</v>
          </cell>
          <cell r="J33">
            <v>4.4842854704808568</v>
          </cell>
        </row>
        <row r="34">
          <cell r="H34">
            <v>5.3784066960825862E-2</v>
          </cell>
          <cell r="I34">
            <v>5.8081010044928987E-2</v>
          </cell>
          <cell r="J34">
            <v>5.9596235970712869E-2</v>
          </cell>
        </row>
        <row r="35">
          <cell r="H35">
            <v>0.24696104366309105</v>
          </cell>
          <cell r="I35">
            <v>0.25509132205959029</v>
          </cell>
          <cell r="J35">
            <v>0.22363602199573479</v>
          </cell>
        </row>
        <row r="44">
          <cell r="A44">
            <v>36602</v>
          </cell>
          <cell r="H44">
            <v>36405</v>
          </cell>
          <cell r="I44">
            <v>36385</v>
          </cell>
          <cell r="J44">
            <v>36398</v>
          </cell>
        </row>
        <row r="45">
          <cell r="H45">
            <v>6302.9999999622542</v>
          </cell>
          <cell r="I45">
            <v>6373.0000000534519</v>
          </cell>
          <cell r="J45">
            <v>6518.0000000078426</v>
          </cell>
        </row>
        <row r="46">
          <cell r="H46">
            <v>7199</v>
          </cell>
          <cell r="I46">
            <v>7371.5</v>
          </cell>
          <cell r="J46">
            <v>7389.5</v>
          </cell>
        </row>
        <row r="47">
          <cell r="H47">
            <v>-896.00000003774585</v>
          </cell>
          <cell r="I47">
            <v>-998.49999994654809</v>
          </cell>
          <cell r="J47">
            <v>-871.49999999215743</v>
          </cell>
        </row>
        <row r="48">
          <cell r="H48">
            <v>1220.5268509481798</v>
          </cell>
          <cell r="I48">
            <v>1326.6415384934853</v>
          </cell>
          <cell r="J48">
            <v>1192.2920335573481</v>
          </cell>
        </row>
        <row r="49">
          <cell r="H49">
            <v>1599</v>
          </cell>
          <cell r="I49">
            <v>1779</v>
          </cell>
          <cell r="J49">
            <v>1483.5</v>
          </cell>
        </row>
        <row r="50">
          <cell r="H50">
            <v>-0.96722087139467772</v>
          </cell>
          <cell r="I50">
            <v>-0.92526146009001209</v>
          </cell>
          <cell r="J50">
            <v>-1.0964763982223897</v>
          </cell>
        </row>
        <row r="51">
          <cell r="H51">
            <v>-0.3273176659140189</v>
          </cell>
          <cell r="I51">
            <v>-0.32525741688787552</v>
          </cell>
          <cell r="J51">
            <v>-0.35352077186539693</v>
          </cell>
        </row>
        <row r="52">
          <cell r="H52">
            <v>-0.5151042431088223</v>
          </cell>
          <cell r="I52">
            <v>-0.51572567957265825</v>
          </cell>
          <cell r="J52">
            <v>-0.55258220653913859</v>
          </cell>
        </row>
        <row r="53">
          <cell r="H53">
            <v>3.1572147244572477</v>
          </cell>
          <cell r="I53">
            <v>3.0320825572786978</v>
          </cell>
          <cell r="J53">
            <v>3.4164429157765457</v>
          </cell>
        </row>
        <row r="54">
          <cell r="H54">
            <v>2.2900244732528892E-2</v>
          </cell>
          <cell r="I54">
            <v>2.2262952865514593E-2</v>
          </cell>
          <cell r="J54">
            <v>2.7891577575759038E-2</v>
          </cell>
        </row>
        <row r="55">
          <cell r="H55">
            <v>0.25243228171643778</v>
          </cell>
          <cell r="I55">
            <v>0.26307132342478673</v>
          </cell>
          <cell r="J55">
            <v>0.2322595012981942</v>
          </cell>
        </row>
      </sheetData>
      <sheetData sheetId="10" refreshError="1"/>
      <sheetData sheetId="11" refreshError="1">
        <row r="4">
          <cell r="A4">
            <v>36420</v>
          </cell>
          <cell r="H4">
            <v>36405</v>
          </cell>
          <cell r="I4">
            <v>36385</v>
          </cell>
          <cell r="J4">
            <v>36398</v>
          </cell>
        </row>
        <row r="5">
          <cell r="H5">
            <v>-2.1735027501952019E-2</v>
          </cell>
          <cell r="I5">
            <v>1.771055192553892E-3</v>
          </cell>
          <cell r="J5">
            <v>2.323470104583724E-2</v>
          </cell>
        </row>
        <row r="6">
          <cell r="H6">
            <v>0.20302207538243078</v>
          </cell>
          <cell r="I6">
            <v>0.13082859674025116</v>
          </cell>
          <cell r="J6">
            <v>0.18446593957732738</v>
          </cell>
        </row>
        <row r="7">
          <cell r="H7">
            <v>-0.2247571028843828</v>
          </cell>
          <cell r="I7">
            <v>-0.12905754154769727</v>
          </cell>
          <cell r="J7">
            <v>-0.16123123853149013</v>
          </cell>
        </row>
        <row r="8">
          <cell r="H8">
            <v>0.46388638325396453</v>
          </cell>
          <cell r="I8">
            <v>0.3529427508165352</v>
          </cell>
          <cell r="J8">
            <v>0.33605888534727751</v>
          </cell>
        </row>
        <row r="9">
          <cell r="H9">
            <v>0.51949068431711432</v>
          </cell>
          <cell r="I9">
            <v>0.33122199774681116</v>
          </cell>
          <cell r="J9">
            <v>0.35897631241472716</v>
          </cell>
        </row>
        <row r="10">
          <cell r="H10">
            <v>-1.1712726872699846</v>
          </cell>
          <cell r="I10">
            <v>-1.5502458862018116</v>
          </cell>
          <cell r="J10">
            <v>-1.3015115078238537</v>
          </cell>
        </row>
        <row r="11">
          <cell r="H11">
            <v>-0.22279468088644699</v>
          </cell>
          <cell r="I11">
            <v>-0.23826409786195296</v>
          </cell>
          <cell r="J11">
            <v>-0.23731912380160458</v>
          </cell>
        </row>
        <row r="12">
          <cell r="H12">
            <v>-0.34250725996270853</v>
          </cell>
          <cell r="I12">
            <v>-0.43368749619802061</v>
          </cell>
          <cell r="J12">
            <v>-0.37911342264317172</v>
          </cell>
        </row>
        <row r="13">
          <cell r="H13">
            <v>4.6050605747031712</v>
          </cell>
          <cell r="I13">
            <v>5.9377402333135709</v>
          </cell>
          <cell r="J13">
            <v>4.9866342587193397</v>
          </cell>
        </row>
        <row r="14">
          <cell r="H14">
            <v>2.9090213111768373E-2</v>
          </cell>
          <cell r="I14">
            <v>6.3385465885078929E-2</v>
          </cell>
          <cell r="J14">
            <v>3.5776775900840274E-2</v>
          </cell>
        </row>
        <row r="15">
          <cell r="H15">
            <v>0.22565026529799526</v>
          </cell>
          <cell r="I15">
            <v>0.23431884142060694</v>
          </cell>
          <cell r="J15">
            <v>0.18427778907910949</v>
          </cell>
        </row>
        <row r="31">
          <cell r="A31">
            <v>36511</v>
          </cell>
          <cell r="H31">
            <v>36405</v>
          </cell>
          <cell r="I31">
            <v>36385</v>
          </cell>
          <cell r="J31">
            <v>36398</v>
          </cell>
        </row>
        <row r="32">
          <cell r="H32">
            <v>-4.7965592511973708E-3</v>
          </cell>
          <cell r="I32">
            <v>-3.6988681400410999E-3</v>
          </cell>
          <cell r="J32">
            <v>4.1158299311897968E-3</v>
          </cell>
        </row>
        <row r="33">
          <cell r="H33">
            <v>0.12254592150227062</v>
          </cell>
          <cell r="I33">
            <v>0.12514283406950266</v>
          </cell>
          <cell r="J33">
            <v>0.11441164727605813</v>
          </cell>
        </row>
        <row r="34">
          <cell r="H34">
            <v>-0.12734248075346799</v>
          </cell>
          <cell r="I34">
            <v>-0.12884170220954377</v>
          </cell>
          <cell r="J34">
            <v>-0.11029581734486833</v>
          </cell>
        </row>
        <row r="35">
          <cell r="H35">
            <v>0.21437121056886763</v>
          </cell>
          <cell r="I35">
            <v>0.21585096308256455</v>
          </cell>
          <cell r="J35">
            <v>0.19196746186678076</v>
          </cell>
        </row>
        <row r="36">
          <cell r="H36">
            <v>0.19384690483510436</v>
          </cell>
          <cell r="I36">
            <v>0.19046780095579585</v>
          </cell>
          <cell r="J36">
            <v>0.16841594650836011</v>
          </cell>
        </row>
        <row r="37">
          <cell r="H37">
            <v>-1.7223875282905627</v>
          </cell>
          <cell r="I37">
            <v>-1.7434186982233888</v>
          </cell>
          <cell r="J37">
            <v>-1.7706877787278585</v>
          </cell>
        </row>
        <row r="38">
          <cell r="H38">
            <v>-0.33686876381436304</v>
          </cell>
          <cell r="I38">
            <v>-0.34773983474042125</v>
          </cell>
          <cell r="J38">
            <v>-0.32930213315026624</v>
          </cell>
        </row>
        <row r="39">
          <cell r="H39">
            <v>-0.55786292797018</v>
          </cell>
          <cell r="I39">
            <v>-0.58140978692593848</v>
          </cell>
          <cell r="J39">
            <v>-0.56540744870829007</v>
          </cell>
        </row>
        <row r="40">
          <cell r="H40">
            <v>5.9514370179534346</v>
          </cell>
          <cell r="I40">
            <v>5.9403715286026619</v>
          </cell>
          <cell r="J40">
            <v>6.1933151123636403</v>
          </cell>
        </row>
        <row r="41">
          <cell r="H41">
            <v>5.3784066960825862E-2</v>
          </cell>
          <cell r="I41">
            <v>5.8081010044928987E-2</v>
          </cell>
          <cell r="J41">
            <v>5.9596235970712869E-2</v>
          </cell>
        </row>
        <row r="42">
          <cell r="H42">
            <v>0.24696104366309105</v>
          </cell>
          <cell r="I42">
            <v>0.25509132205959029</v>
          </cell>
          <cell r="J42">
            <v>0.22363602199573479</v>
          </cell>
        </row>
        <row r="58">
          <cell r="A58">
            <v>36602</v>
          </cell>
          <cell r="H58">
            <v>36405</v>
          </cell>
          <cell r="I58">
            <v>36385</v>
          </cell>
          <cell r="J58">
            <v>36398</v>
          </cell>
        </row>
        <row r="59">
          <cell r="H59">
            <v>-4.5693536981844382E-3</v>
          </cell>
          <cell r="I59">
            <v>-3.2235559340335509E-3</v>
          </cell>
          <cell r="J59">
            <v>1.3096149642581681E-3</v>
          </cell>
        </row>
        <row r="60">
          <cell r="H60">
            <v>0.1081856029563566</v>
          </cell>
          <cell r="I60">
            <v>0.11076992512342176</v>
          </cell>
          <cell r="J60">
            <v>0.10401809296047837</v>
          </cell>
        </row>
        <row r="61">
          <cell r="H61">
            <v>-0.11275495665454104</v>
          </cell>
          <cell r="I61">
            <v>-0.11399348105745531</v>
          </cell>
          <cell r="J61">
            <v>-0.1027084779962202</v>
          </cell>
        </row>
        <row r="62">
          <cell r="H62">
            <v>0.16295159362343015</v>
          </cell>
          <cell r="I62">
            <v>0.16178783036134445</v>
          </cell>
          <cell r="J62">
            <v>0.15010793620023616</v>
          </cell>
        </row>
        <row r="63">
          <cell r="H63">
            <v>0.18191411904979748</v>
          </cell>
          <cell r="I63">
            <v>0.18315890903667364</v>
          </cell>
          <cell r="J63">
            <v>0.15799311348781986</v>
          </cell>
        </row>
        <row r="64">
          <cell r="H64">
            <v>-1.4387208740613548</v>
          </cell>
          <cell r="I64">
            <v>-1.4217836364355105</v>
          </cell>
          <cell r="J64">
            <v>-1.5462459657470735</v>
          </cell>
        </row>
        <row r="65">
          <cell r="H65">
            <v>-0.37390632841620852</v>
          </cell>
          <cell r="I65">
            <v>-0.37669184301920944</v>
          </cell>
          <cell r="J65">
            <v>-0.38922343903060302</v>
          </cell>
        </row>
        <row r="66">
          <cell r="H66">
            <v>-0.5151042431088223</v>
          </cell>
          <cell r="I66">
            <v>-0.51572567957265825</v>
          </cell>
          <cell r="J66">
            <v>-0.55258220653913859</v>
          </cell>
        </row>
        <row r="67">
          <cell r="H67">
            <v>4.7082197539741424</v>
          </cell>
          <cell r="I67">
            <v>4.6278823404704514</v>
          </cell>
          <cell r="J67">
            <v>5.0445434084013581</v>
          </cell>
        </row>
        <row r="68">
          <cell r="H68">
            <v>2.2900244732528892E-2</v>
          </cell>
          <cell r="I68">
            <v>2.2262952865514593E-2</v>
          </cell>
          <cell r="J68">
            <v>2.7891577575759038E-2</v>
          </cell>
        </row>
        <row r="69">
          <cell r="H69">
            <v>0.25243228171643778</v>
          </cell>
          <cell r="I69">
            <v>0.26307132342478673</v>
          </cell>
          <cell r="J69">
            <v>0.2322595012981942</v>
          </cell>
        </row>
      </sheetData>
      <sheetData sheetId="12" refreshError="1">
        <row r="3">
          <cell r="A3">
            <v>36420</v>
          </cell>
        </row>
        <row r="4">
          <cell r="H4">
            <v>36405</v>
          </cell>
          <cell r="I4">
            <v>36385</v>
          </cell>
          <cell r="J4">
            <v>36398</v>
          </cell>
        </row>
        <row r="5">
          <cell r="H5">
            <v>-2.1735027501952019E-2</v>
          </cell>
          <cell r="I5">
            <v>1.771055192553892E-3</v>
          </cell>
          <cell r="J5">
            <v>2.323470104583724E-2</v>
          </cell>
        </row>
        <row r="6">
          <cell r="H6">
            <v>0.20302207538243078</v>
          </cell>
          <cell r="I6">
            <v>0.13082859674025116</v>
          </cell>
          <cell r="J6">
            <v>0.18446593957732738</v>
          </cell>
        </row>
        <row r="7">
          <cell r="H7">
            <v>-0.2247571028843828</v>
          </cell>
          <cell r="I7">
            <v>-0.12905754154769727</v>
          </cell>
          <cell r="J7">
            <v>-0.16123123853149013</v>
          </cell>
        </row>
        <row r="8">
          <cell r="H8">
            <v>0.46388638325396453</v>
          </cell>
          <cell r="I8">
            <v>0.3529427508165352</v>
          </cell>
          <cell r="J8">
            <v>0.33605888534727751</v>
          </cell>
        </row>
        <row r="9">
          <cell r="H9">
            <v>0.51949068431711432</v>
          </cell>
          <cell r="I9">
            <v>0.33122199774681116</v>
          </cell>
          <cell r="J9">
            <v>0.35897631241472716</v>
          </cell>
        </row>
        <row r="10">
          <cell r="H10">
            <v>-1.1712726872699846</v>
          </cell>
          <cell r="I10">
            <v>-1.5502458862018116</v>
          </cell>
          <cell r="J10">
            <v>-1.3015115078238537</v>
          </cell>
        </row>
        <row r="11">
          <cell r="H11">
            <v>-0.22279468088644699</v>
          </cell>
          <cell r="I11">
            <v>-0.23826409786195296</v>
          </cell>
          <cell r="J11">
            <v>-0.23731912380160458</v>
          </cell>
        </row>
        <row r="12">
          <cell r="H12">
            <v>-0.34250725996270853</v>
          </cell>
          <cell r="I12">
            <v>-0.43368749619802061</v>
          </cell>
          <cell r="J12">
            <v>-0.37911342264317172</v>
          </cell>
        </row>
        <row r="13">
          <cell r="H13">
            <v>4.6050605747031712</v>
          </cell>
          <cell r="I13">
            <v>5.9377402333135709</v>
          </cell>
          <cell r="J13">
            <v>4.9866342587193397</v>
          </cell>
        </row>
        <row r="14">
          <cell r="H14">
            <v>2.9090213111768373E-2</v>
          </cell>
          <cell r="I14">
            <v>6.3385465885078929E-2</v>
          </cell>
          <cell r="J14">
            <v>3.5776775900840274E-2</v>
          </cell>
        </row>
        <row r="15">
          <cell r="H15">
            <v>0.22565026529799526</v>
          </cell>
          <cell r="I15">
            <v>0.23431884142060694</v>
          </cell>
          <cell r="J15">
            <v>0.18427778907910949</v>
          </cell>
        </row>
        <row r="23">
          <cell r="A23">
            <v>36511</v>
          </cell>
        </row>
        <row r="24">
          <cell r="H24">
            <v>36405</v>
          </cell>
          <cell r="I24">
            <v>36385</v>
          </cell>
          <cell r="J24">
            <v>36398</v>
          </cell>
        </row>
        <row r="25">
          <cell r="H25">
            <v>-4.7965592511973708E-3</v>
          </cell>
          <cell r="I25">
            <v>-3.6988681400410999E-3</v>
          </cell>
          <cell r="J25">
            <v>4.1158299311897968E-3</v>
          </cell>
        </row>
        <row r="26">
          <cell r="H26">
            <v>0.12254592150227062</v>
          </cell>
          <cell r="I26">
            <v>0.12514283406950266</v>
          </cell>
          <cell r="J26">
            <v>0.11441164727605813</v>
          </cell>
        </row>
        <row r="27">
          <cell r="H27">
            <v>-0.12734248075346799</v>
          </cell>
          <cell r="I27">
            <v>-0.12884170220954377</v>
          </cell>
          <cell r="J27">
            <v>-0.11029581734486833</v>
          </cell>
        </row>
        <row r="28">
          <cell r="H28">
            <v>0.21437121056886763</v>
          </cell>
          <cell r="I28">
            <v>0.21585096308256455</v>
          </cell>
          <cell r="J28">
            <v>0.19196746186678076</v>
          </cell>
        </row>
        <row r="29">
          <cell r="H29">
            <v>0.19384690483510436</v>
          </cell>
          <cell r="I29">
            <v>0.19046780095579585</v>
          </cell>
          <cell r="J29">
            <v>0.16841594650836011</v>
          </cell>
        </row>
        <row r="30">
          <cell r="H30">
            <v>-1.7223875282905627</v>
          </cell>
          <cell r="I30">
            <v>-1.7434186982233888</v>
          </cell>
          <cell r="J30">
            <v>-1.7706877787278585</v>
          </cell>
        </row>
        <row r="31">
          <cell r="H31">
            <v>-0.33686876381436304</v>
          </cell>
          <cell r="I31">
            <v>-0.34773983474042125</v>
          </cell>
          <cell r="J31">
            <v>-0.32930213315026624</v>
          </cell>
        </row>
        <row r="32">
          <cell r="H32">
            <v>-0.55786292797018</v>
          </cell>
          <cell r="I32">
            <v>-0.58140978692593848</v>
          </cell>
          <cell r="J32">
            <v>-0.56540744870829007</v>
          </cell>
        </row>
        <row r="33">
          <cell r="H33">
            <v>5.9514370179534346</v>
          </cell>
          <cell r="I33">
            <v>5.9403715286026619</v>
          </cell>
          <cell r="J33">
            <v>6.1933151123636403</v>
          </cell>
        </row>
        <row r="34">
          <cell r="H34">
            <v>5.3784066960825862E-2</v>
          </cell>
          <cell r="I34">
            <v>5.8081010044928987E-2</v>
          </cell>
          <cell r="J34">
            <v>5.9596235970712869E-2</v>
          </cell>
        </row>
        <row r="35">
          <cell r="H35">
            <v>0.24696104366309105</v>
          </cell>
          <cell r="I35">
            <v>0.25509132205959029</v>
          </cell>
          <cell r="J35">
            <v>0.22363602199573479</v>
          </cell>
        </row>
        <row r="60">
          <cell r="A60">
            <v>36602</v>
          </cell>
        </row>
        <row r="61">
          <cell r="H61">
            <v>36405</v>
          </cell>
          <cell r="I61">
            <v>36385</v>
          </cell>
          <cell r="J61">
            <v>36398</v>
          </cell>
        </row>
        <row r="62">
          <cell r="H62">
            <v>-4.5693536981844382E-3</v>
          </cell>
          <cell r="I62">
            <v>-3.2235559340335509E-3</v>
          </cell>
          <cell r="J62">
            <v>1.3096149642581681E-3</v>
          </cell>
        </row>
        <row r="63">
          <cell r="H63">
            <v>0.1081856029563566</v>
          </cell>
          <cell r="I63">
            <v>0.11076992512342176</v>
          </cell>
          <cell r="J63">
            <v>0.10401809296047837</v>
          </cell>
        </row>
        <row r="64">
          <cell r="H64">
            <v>-0.11275495665454104</v>
          </cell>
          <cell r="I64">
            <v>-0.11399348105745531</v>
          </cell>
          <cell r="J64">
            <v>-0.1027084779962202</v>
          </cell>
        </row>
        <row r="65">
          <cell r="H65">
            <v>0.16295159362343015</v>
          </cell>
          <cell r="I65">
            <v>0.16178783036134445</v>
          </cell>
          <cell r="J65">
            <v>0.15010793620023616</v>
          </cell>
        </row>
        <row r="66">
          <cell r="H66">
            <v>0.18191411904979748</v>
          </cell>
          <cell r="I66">
            <v>0.18315890903667364</v>
          </cell>
          <cell r="J66">
            <v>0.15799311348781986</v>
          </cell>
        </row>
        <row r="67">
          <cell r="H67">
            <v>-1.4387208740613548</v>
          </cell>
          <cell r="I67">
            <v>-1.4217836364355105</v>
          </cell>
          <cell r="J67">
            <v>-1.5462459657470735</v>
          </cell>
        </row>
        <row r="68">
          <cell r="H68">
            <v>-0.37390632841620852</v>
          </cell>
          <cell r="I68">
            <v>-0.37669184301920944</v>
          </cell>
          <cell r="J68">
            <v>-0.38922343903060302</v>
          </cell>
        </row>
        <row r="69">
          <cell r="H69">
            <v>-0.5151042431088223</v>
          </cell>
          <cell r="I69">
            <v>-0.51572567957265825</v>
          </cell>
          <cell r="J69">
            <v>-0.55258220653913859</v>
          </cell>
        </row>
        <row r="70">
          <cell r="H70">
            <v>4.7082197539741424</v>
          </cell>
          <cell r="I70">
            <v>4.6278823404704514</v>
          </cell>
          <cell r="J70">
            <v>5.0445434084013581</v>
          </cell>
        </row>
        <row r="71">
          <cell r="H71">
            <v>2.2900244732528892E-2</v>
          </cell>
          <cell r="I71">
            <v>2.2262952865514593E-2</v>
          </cell>
          <cell r="J71">
            <v>2.7891577575759038E-2</v>
          </cell>
        </row>
        <row r="72">
          <cell r="H72">
            <v>0.25243228171643778</v>
          </cell>
          <cell r="I72">
            <v>0.26307132342478673</v>
          </cell>
          <cell r="J72">
            <v>0.2322595012981942</v>
          </cell>
        </row>
      </sheetData>
      <sheetData sheetId="13" refreshError="1">
        <row r="2">
          <cell r="A2">
            <v>36398</v>
          </cell>
          <cell r="B2">
            <v>1.3096149642581681E-3</v>
          </cell>
          <cell r="C2">
            <v>0.10401809296047837</v>
          </cell>
          <cell r="D2">
            <v>-0.1027084779962202</v>
          </cell>
          <cell r="E2">
            <v>0.15010793620023616</v>
          </cell>
          <cell r="F2">
            <v>0.15799311348781986</v>
          </cell>
          <cell r="G2">
            <v>-1.5462459657470735</v>
          </cell>
          <cell r="H2">
            <v>-0.38922343903060302</v>
          </cell>
          <cell r="I2">
            <v>-0.55258220653913859</v>
          </cell>
          <cell r="J2">
            <v>5.0445434084013581</v>
          </cell>
          <cell r="K2">
            <v>2.7891577575759038E-2</v>
          </cell>
          <cell r="L2">
            <v>0.2322595012981942</v>
          </cell>
        </row>
        <row r="5">
          <cell r="A5">
            <v>36405</v>
          </cell>
          <cell r="B5">
            <v>197</v>
          </cell>
        </row>
      </sheetData>
      <sheetData sheetId="14" refreshError="1">
        <row r="3">
          <cell r="B3">
            <v>6193.5000000187829</v>
          </cell>
          <cell r="C3">
            <v>0</v>
          </cell>
          <cell r="E3">
            <v>6259.9999999831462</v>
          </cell>
          <cell r="F3">
            <v>0</v>
          </cell>
          <cell r="H3">
            <v>6404.9999999799493</v>
          </cell>
          <cell r="I3">
            <v>0</v>
          </cell>
        </row>
        <row r="4">
          <cell r="B4">
            <v>6193.5000000187829</v>
          </cell>
          <cell r="C4">
            <v>6.4297000000000004</v>
          </cell>
          <cell r="E4">
            <v>6259.9999999831462</v>
          </cell>
          <cell r="F4">
            <v>5.0171999999999999</v>
          </cell>
          <cell r="H4">
            <v>6404.9999999799493</v>
          </cell>
          <cell r="I4">
            <v>7.3113999999999999</v>
          </cell>
        </row>
        <row r="6">
          <cell r="B6">
            <v>6252.9999999599777</v>
          </cell>
          <cell r="C6">
            <v>0</v>
          </cell>
          <cell r="E6">
            <v>6318.9999999913771</v>
          </cell>
          <cell r="F6">
            <v>0</v>
          </cell>
          <cell r="H6">
            <v>6465.0000000022983</v>
          </cell>
          <cell r="I6">
            <v>0</v>
          </cell>
        </row>
        <row r="7">
          <cell r="B7">
            <v>6252.9999999599777</v>
          </cell>
          <cell r="C7">
            <v>2.1659000000000002</v>
          </cell>
          <cell r="E7">
            <v>6318.9999999913771</v>
          </cell>
          <cell r="F7">
            <v>1.7729000000000001</v>
          </cell>
          <cell r="H7">
            <v>6465.0000000022983</v>
          </cell>
          <cell r="I7">
            <v>2.2560000000000002</v>
          </cell>
        </row>
        <row r="9">
          <cell r="B9">
            <v>6302.9999999622542</v>
          </cell>
          <cell r="C9">
            <v>0</v>
          </cell>
          <cell r="E9">
            <v>6373.0000000534519</v>
          </cell>
          <cell r="F9">
            <v>0</v>
          </cell>
          <cell r="H9">
            <v>6518.0000000078426</v>
          </cell>
          <cell r="I9">
            <v>0</v>
          </cell>
        </row>
        <row r="10">
          <cell r="B10">
            <v>6302.9999999622542</v>
          </cell>
          <cell r="C10">
            <v>1.2491000000000001</v>
          </cell>
          <cell r="E10">
            <v>6373.0000000534519</v>
          </cell>
          <cell r="F10">
            <v>1.1156999999999999</v>
          </cell>
          <cell r="H10">
            <v>6518.0000000078426</v>
          </cell>
          <cell r="I10">
            <v>1.2479</v>
          </cell>
        </row>
        <row r="17">
          <cell r="B17">
            <v>5.8199999999994798</v>
          </cell>
          <cell r="C17">
            <v>0</v>
          </cell>
          <cell r="E17">
            <v>5.7799990000232242</v>
          </cell>
          <cell r="F17">
            <v>0</v>
          </cell>
          <cell r="H17">
            <v>5.7200010000040082</v>
          </cell>
          <cell r="I17">
            <v>0</v>
          </cell>
        </row>
        <row r="18">
          <cell r="B18">
            <v>5.8199999999994798</v>
          </cell>
          <cell r="C18">
            <v>9.2716999999999992</v>
          </cell>
          <cell r="E18">
            <v>5.7799990000232242</v>
          </cell>
          <cell r="F18">
            <v>9.2863000000000007</v>
          </cell>
          <cell r="H18">
            <v>5.7200010000040082</v>
          </cell>
          <cell r="I18">
            <v>8.5244999999999997</v>
          </cell>
        </row>
        <row r="20">
          <cell r="B20">
            <v>6.039586466666778</v>
          </cell>
          <cell r="C20">
            <v>0</v>
          </cell>
          <cell r="E20">
            <v>5.9698324088325423</v>
          </cell>
          <cell r="F20">
            <v>0</v>
          </cell>
          <cell r="H20">
            <v>5.8698371463695151</v>
          </cell>
          <cell r="I20">
            <v>0</v>
          </cell>
        </row>
        <row r="21">
          <cell r="B21">
            <v>6.039586466666778</v>
          </cell>
          <cell r="C21">
            <v>6.7405999999999997</v>
          </cell>
          <cell r="E21">
            <v>5.9698324088325423</v>
          </cell>
          <cell r="F21">
            <v>6.6465999999999994</v>
          </cell>
          <cell r="H21">
            <v>5.8698371463695151</v>
          </cell>
          <cell r="I21">
            <v>6.4099000000000004</v>
          </cell>
        </row>
        <row r="23">
          <cell r="B23">
            <v>6.3966438089305235</v>
          </cell>
          <cell r="C23">
            <v>0</v>
          </cell>
          <cell r="E23">
            <v>6.330303752656075</v>
          </cell>
          <cell r="F23">
            <v>0</v>
          </cell>
          <cell r="H23">
            <v>6.2145394606275817</v>
          </cell>
          <cell r="I23">
            <v>0</v>
          </cell>
        </row>
        <row r="24">
          <cell r="B24">
            <v>6.3966438089305235</v>
          </cell>
          <cell r="C24">
            <v>4.0278</v>
          </cell>
          <cell r="E24">
            <v>6.330303752656075</v>
          </cell>
          <cell r="F24">
            <v>3.9729000000000001</v>
          </cell>
          <cell r="H24">
            <v>6.2145394606275817</v>
          </cell>
          <cell r="I24">
            <v>4.4500999999999999</v>
          </cell>
        </row>
        <row r="32">
          <cell r="B32">
            <v>3.3050000000029889</v>
          </cell>
          <cell r="C32">
            <v>0</v>
          </cell>
          <cell r="E32">
            <v>3.3300020000103836</v>
          </cell>
          <cell r="F32">
            <v>0</v>
          </cell>
          <cell r="H32">
            <v>3.1999969999914715</v>
          </cell>
          <cell r="I32">
            <v>0</v>
          </cell>
        </row>
        <row r="33">
          <cell r="B33">
            <v>3.3050000000029889</v>
          </cell>
          <cell r="C33">
            <v>10.7653</v>
          </cell>
          <cell r="E33">
            <v>3.3300020000103836</v>
          </cell>
          <cell r="F33">
            <v>11.8462</v>
          </cell>
          <cell r="H33">
            <v>3.1999969999914715</v>
          </cell>
          <cell r="I33">
            <v>13.1911</v>
          </cell>
        </row>
        <row r="35">
          <cell r="B35">
            <v>3.3450009946131205</v>
          </cell>
          <cell r="C35">
            <v>0</v>
          </cell>
          <cell r="E35">
            <v>3.3499979943547511</v>
          </cell>
          <cell r="F35">
            <v>0</v>
          </cell>
          <cell r="H35">
            <v>3.2050019988548577</v>
          </cell>
          <cell r="I35">
            <v>0</v>
          </cell>
        </row>
        <row r="36">
          <cell r="B36">
            <v>3.3450009946131205</v>
          </cell>
          <cell r="C36">
            <v>9.0047999999999995</v>
          </cell>
          <cell r="E36">
            <v>3.3499979943547511</v>
          </cell>
          <cell r="F36">
            <v>9.0158000000000005</v>
          </cell>
          <cell r="H36">
            <v>3.2050019988548577</v>
          </cell>
          <cell r="I36">
            <v>9.1992000000000012</v>
          </cell>
        </row>
        <row r="38">
          <cell r="B38">
            <v>3.5849977042843415</v>
          </cell>
          <cell r="C38">
            <v>0</v>
          </cell>
          <cell r="E38">
            <v>3.574996505118015</v>
          </cell>
          <cell r="F38">
            <v>0</v>
          </cell>
          <cell r="H38">
            <v>3.4299996976546692</v>
          </cell>
          <cell r="I38">
            <v>0</v>
          </cell>
        </row>
        <row r="39">
          <cell r="B39">
            <v>3.5849977042843415</v>
          </cell>
          <cell r="C39">
            <v>5.9013</v>
          </cell>
          <cell r="E39">
            <v>3.574996505118015</v>
          </cell>
          <cell r="F39">
            <v>6.0337000000000005</v>
          </cell>
          <cell r="H39">
            <v>3.4299996976546692</v>
          </cell>
          <cell r="I39">
            <v>6.4935999999999989</v>
          </cell>
        </row>
        <row r="47">
          <cell r="B47">
            <v>-2.1735027501952019E-2</v>
          </cell>
          <cell r="C47">
            <v>0</v>
          </cell>
          <cell r="E47">
            <v>1.771055192553892E-3</v>
          </cell>
          <cell r="F47">
            <v>0</v>
          </cell>
          <cell r="H47">
            <v>2.323470104583724E-2</v>
          </cell>
          <cell r="I47">
            <v>0</v>
          </cell>
        </row>
        <row r="48">
          <cell r="B48">
            <v>-2.1735027501952019E-2</v>
          </cell>
          <cell r="C48">
            <v>4.681</v>
          </cell>
          <cell r="E48">
            <v>1.771055192553892E-3</v>
          </cell>
          <cell r="F48">
            <v>6.9215</v>
          </cell>
          <cell r="H48">
            <v>2.323470104583724E-2</v>
          </cell>
          <cell r="I48">
            <v>6.5867999999999993</v>
          </cell>
        </row>
        <row r="50">
          <cell r="B50">
            <v>-4.7965592511973708E-3</v>
          </cell>
          <cell r="C50">
            <v>0</v>
          </cell>
          <cell r="E50">
            <v>-3.6988681400410999E-3</v>
          </cell>
          <cell r="F50">
            <v>0</v>
          </cell>
          <cell r="H50">
            <v>4.1158299311897968E-3</v>
          </cell>
          <cell r="I50">
            <v>0</v>
          </cell>
        </row>
        <row r="51">
          <cell r="B51">
            <v>-4.7965592511973708E-3</v>
          </cell>
          <cell r="C51">
            <v>10.7905</v>
          </cell>
          <cell r="E51">
            <v>-3.6988681400410999E-3</v>
          </cell>
          <cell r="F51">
            <v>7.2160000000000002</v>
          </cell>
          <cell r="H51">
            <v>4.1158299311897968E-3</v>
          </cell>
          <cell r="I51">
            <v>9.2702000000000009</v>
          </cell>
        </row>
        <row r="53">
          <cell r="B53">
            <v>-4.5693536981844382E-3</v>
          </cell>
          <cell r="C53">
            <v>0</v>
          </cell>
          <cell r="E53">
            <v>-3.2235559340335509E-3</v>
          </cell>
          <cell r="F53">
            <v>0</v>
          </cell>
          <cell r="H53">
            <v>1.3096149642581681E-3</v>
          </cell>
          <cell r="I53">
            <v>0</v>
          </cell>
        </row>
        <row r="54">
          <cell r="B54">
            <v>-4.5693536981844382E-3</v>
          </cell>
          <cell r="C54">
            <v>11.6439</v>
          </cell>
          <cell r="E54">
            <v>-3.2235559340335509E-3</v>
          </cell>
          <cell r="F54">
            <v>11.44</v>
          </cell>
          <cell r="H54">
            <v>1.3096149642581681E-3</v>
          </cell>
          <cell r="I54">
            <v>9.8302999999999994</v>
          </cell>
        </row>
      </sheetData>
      <sheetData sheetId="15"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TSE Level"/>
      <sheetName val="FTSE Returns"/>
      <sheetName val="S&amp;P 500 Daily"/>
      <sheetName val="S&amp;P 500 Returns Daily"/>
    </sheetNames>
    <sheetDataSet>
      <sheetData sheetId="0" refreshError="1">
        <row r="4">
          <cell r="A4">
            <v>36420</v>
          </cell>
          <cell r="H4">
            <v>36405</v>
          </cell>
          <cell r="I4">
            <v>36385</v>
          </cell>
          <cell r="J4">
            <v>36398</v>
          </cell>
        </row>
        <row r="5">
          <cell r="H5">
            <v>6193.5000000187829</v>
          </cell>
          <cell r="I5">
            <v>6259.9999999831462</v>
          </cell>
          <cell r="J5">
            <v>6404.9999999799493</v>
          </cell>
        </row>
        <row r="6">
          <cell r="H6">
            <v>6341</v>
          </cell>
          <cell r="I6">
            <v>6435.5</v>
          </cell>
          <cell r="J6">
            <v>6554</v>
          </cell>
        </row>
        <row r="7">
          <cell r="H7">
            <v>-147.49999998121712</v>
          </cell>
          <cell r="I7">
            <v>-175.50000001685385</v>
          </cell>
          <cell r="J7">
            <v>-149.00000002005072</v>
          </cell>
        </row>
        <row r="8">
          <cell r="H8">
            <v>307.80078123629227</v>
          </cell>
          <cell r="I8">
            <v>499.37031124039186</v>
          </cell>
          <cell r="J8">
            <v>313.27971719558491</v>
          </cell>
        </row>
        <row r="9">
          <cell r="H9">
            <v>355.5</v>
          </cell>
          <cell r="I9">
            <v>502.5</v>
          </cell>
          <cell r="J9">
            <v>346.5</v>
          </cell>
        </row>
        <row r="10">
          <cell r="H10">
            <v>-1.0192220940276973</v>
          </cell>
          <cell r="I10">
            <v>-1.2550270691301482</v>
          </cell>
          <cell r="J10">
            <v>-1.1437642063944626</v>
          </cell>
        </row>
        <row r="11">
          <cell r="H11">
            <v>-0.20630227033916942</v>
          </cell>
          <cell r="I11">
            <v>-0.21326858569608836</v>
          </cell>
          <cell r="J11">
            <v>-0.22184647203527988</v>
          </cell>
        </row>
        <row r="12">
          <cell r="H12">
            <v>-0.34250725996270853</v>
          </cell>
          <cell r="I12">
            <v>-0.43368749619802061</v>
          </cell>
          <cell r="J12">
            <v>-0.37911342264317172</v>
          </cell>
        </row>
        <row r="13">
          <cell r="H13">
            <v>4.1487614521510521</v>
          </cell>
          <cell r="I13">
            <v>4.8679384407593806</v>
          </cell>
          <cell r="J13">
            <v>4.4618528930427903</v>
          </cell>
        </row>
        <row r="14">
          <cell r="H14">
            <v>2.9090213111768373E-2</v>
          </cell>
          <cell r="I14">
            <v>6.3385465885078929E-2</v>
          </cell>
          <cell r="J14">
            <v>3.5776775900840274E-2</v>
          </cell>
        </row>
        <row r="15">
          <cell r="H15">
            <v>0.22565026529799526</v>
          </cell>
          <cell r="I15">
            <v>0.23431884142060694</v>
          </cell>
          <cell r="J15">
            <v>0.18427778907910949</v>
          </cell>
        </row>
        <row r="31">
          <cell r="A31">
            <v>36511</v>
          </cell>
          <cell r="H31">
            <v>36405</v>
          </cell>
          <cell r="I31">
            <v>36385</v>
          </cell>
          <cell r="J31">
            <v>36398</v>
          </cell>
        </row>
        <row r="32">
          <cell r="H32">
            <v>6252.9999999599777</v>
          </cell>
          <cell r="I32">
            <v>6318.9999999913771</v>
          </cell>
          <cell r="J32">
            <v>6465.0000000022983</v>
          </cell>
        </row>
        <row r="33">
          <cell r="H33">
            <v>6806</v>
          </cell>
          <cell r="I33">
            <v>6971</v>
          </cell>
          <cell r="J33">
            <v>6986</v>
          </cell>
        </row>
        <row r="34">
          <cell r="H34">
            <v>-553.00000004002231</v>
          </cell>
          <cell r="I34">
            <v>-652.00000000862292</v>
          </cell>
          <cell r="J34">
            <v>-520.99999999770171</v>
          </cell>
        </row>
        <row r="35">
          <cell r="H35">
            <v>895.09281930313091</v>
          </cell>
          <cell r="I35">
            <v>1041.0937875025015</v>
          </cell>
          <cell r="J35">
            <v>875.63413317246909</v>
          </cell>
        </row>
        <row r="36">
          <cell r="H36">
            <v>939</v>
          </cell>
          <cell r="I36">
            <v>1095</v>
          </cell>
          <cell r="J36">
            <v>888</v>
          </cell>
        </row>
        <row r="37">
          <cell r="H37">
            <v>-1.2935021253522503</v>
          </cell>
          <cell r="I37">
            <v>-1.2670977978500502</v>
          </cell>
          <cell r="J37">
            <v>-1.3487482776395694</v>
          </cell>
        </row>
        <row r="38">
          <cell r="H38">
            <v>-0.30611350480204202</v>
          </cell>
          <cell r="I38">
            <v>-0.3136124755790442</v>
          </cell>
          <cell r="J38">
            <v>-0.30035375510641493</v>
          </cell>
        </row>
        <row r="39">
          <cell r="H39">
            <v>-0.55786292797018</v>
          </cell>
          <cell r="I39">
            <v>-0.58140978692593848</v>
          </cell>
          <cell r="J39">
            <v>-0.56540744870829007</v>
          </cell>
        </row>
        <row r="40">
          <cell r="H40">
            <v>4.2614354591261732</v>
          </cell>
          <cell r="I40">
            <v>4.0840071371565694</v>
          </cell>
          <cell r="J40">
            <v>4.4842854704808568</v>
          </cell>
        </row>
        <row r="41">
          <cell r="H41">
            <v>5.3784066960825862E-2</v>
          </cell>
          <cell r="I41">
            <v>5.8081010044928987E-2</v>
          </cell>
          <cell r="J41">
            <v>5.9596235970712869E-2</v>
          </cell>
        </row>
        <row r="42">
          <cell r="H42">
            <v>0.24696104366309105</v>
          </cell>
          <cell r="I42">
            <v>0.25509132205959029</v>
          </cell>
          <cell r="J42">
            <v>0.22363602199573479</v>
          </cell>
        </row>
        <row r="58">
          <cell r="A58">
            <v>36602</v>
          </cell>
          <cell r="H58">
            <v>36405</v>
          </cell>
          <cell r="I58">
            <v>36385</v>
          </cell>
          <cell r="J58">
            <v>36398</v>
          </cell>
        </row>
        <row r="59">
          <cell r="H59">
            <v>6302.9999999622542</v>
          </cell>
          <cell r="I59">
            <v>6373.0000000534519</v>
          </cell>
          <cell r="J59">
            <v>6518.0000000078426</v>
          </cell>
        </row>
        <row r="60">
          <cell r="H60">
            <v>7199</v>
          </cell>
          <cell r="I60">
            <v>7371.5</v>
          </cell>
          <cell r="J60">
            <v>7389.5</v>
          </cell>
        </row>
        <row r="61">
          <cell r="H61">
            <v>-896.00000003774585</v>
          </cell>
          <cell r="I61">
            <v>-998.49999994654809</v>
          </cell>
          <cell r="J61">
            <v>-871.49999999215743</v>
          </cell>
        </row>
        <row r="62">
          <cell r="H62">
            <v>1220.5268509481798</v>
          </cell>
          <cell r="I62">
            <v>1326.6415384934853</v>
          </cell>
          <cell r="J62">
            <v>1192.2920335573481</v>
          </cell>
        </row>
        <row r="63">
          <cell r="H63">
            <v>1599</v>
          </cell>
          <cell r="I63">
            <v>1779</v>
          </cell>
          <cell r="J63">
            <v>1483.5</v>
          </cell>
        </row>
        <row r="64">
          <cell r="H64">
            <v>-0.96722087139467772</v>
          </cell>
          <cell r="I64">
            <v>-0.92526146009001209</v>
          </cell>
          <cell r="J64">
            <v>-1.0964763982223897</v>
          </cell>
        </row>
        <row r="65">
          <cell r="H65">
            <v>-0.3273176659140189</v>
          </cell>
          <cell r="I65">
            <v>-0.32525741688787552</v>
          </cell>
          <cell r="J65">
            <v>-0.35352077186539693</v>
          </cell>
        </row>
        <row r="66">
          <cell r="H66">
            <v>-0.5151042431088223</v>
          </cell>
          <cell r="I66">
            <v>-0.51572567957265825</v>
          </cell>
          <cell r="J66">
            <v>-0.55258220653913859</v>
          </cell>
        </row>
        <row r="67">
          <cell r="H67">
            <v>3.1572147244572477</v>
          </cell>
          <cell r="I67">
            <v>3.0320825572786978</v>
          </cell>
          <cell r="J67">
            <v>3.4164429157765457</v>
          </cell>
        </row>
        <row r="68">
          <cell r="H68">
            <v>2.2900244732528892E-2</v>
          </cell>
          <cell r="I68">
            <v>2.2262952865514593E-2</v>
          </cell>
          <cell r="J68">
            <v>2.7891577575759038E-2</v>
          </cell>
        </row>
        <row r="69">
          <cell r="H69">
            <v>0.25243228171643778</v>
          </cell>
          <cell r="I69">
            <v>0.26307132342478673</v>
          </cell>
          <cell r="J69">
            <v>0.2322595012981942</v>
          </cell>
        </row>
      </sheetData>
      <sheetData sheetId="1" refreshError="1"/>
      <sheetData sheetId="2" refreshError="1">
        <row r="4">
          <cell r="A4">
            <v>36419</v>
          </cell>
          <cell r="H4">
            <v>36405</v>
          </cell>
          <cell r="I4">
            <v>36385</v>
          </cell>
          <cell r="J4">
            <v>36398</v>
          </cell>
        </row>
        <row r="5">
          <cell r="H5">
            <v>1320.2000000092596</v>
          </cell>
          <cell r="I5">
            <v>1332.8999999949906</v>
          </cell>
          <cell r="J5">
            <v>1367.7999999969481</v>
          </cell>
        </row>
        <row r="6">
          <cell r="H6">
            <v>1347.92</v>
          </cell>
          <cell r="I6">
            <v>1368.0050000000001</v>
          </cell>
          <cell r="J6">
            <v>1388.48</v>
          </cell>
        </row>
        <row r="7">
          <cell r="H7">
            <v>-27.719999990740462</v>
          </cell>
          <cell r="I7">
            <v>-35.105000005009515</v>
          </cell>
          <cell r="J7">
            <v>-20.680000003051873</v>
          </cell>
        </row>
        <row r="8">
          <cell r="H8">
            <v>59.369881746888083</v>
          </cell>
          <cell r="I8">
            <v>84.559907590982164</v>
          </cell>
          <cell r="J8">
            <v>65.894308073702746</v>
          </cell>
        </row>
        <row r="9">
          <cell r="H9">
            <v>64.935000000000173</v>
          </cell>
          <cell r="I9">
            <v>92.430000000000064</v>
          </cell>
          <cell r="J9">
            <v>63.7650000000001</v>
          </cell>
        </row>
        <row r="10">
          <cell r="H10">
            <v>-1.1681418215344537</v>
          </cell>
          <cell r="I10">
            <v>-1.1109094285026782</v>
          </cell>
          <cell r="J10">
            <v>-1.3086310687784495</v>
          </cell>
        </row>
        <row r="11">
          <cell r="H11">
            <v>-0.22713536887661329</v>
          </cell>
          <cell r="I11">
            <v>-0.20529823765867908</v>
          </cell>
          <cell r="J11">
            <v>-0.2043423839884829</v>
          </cell>
        </row>
        <row r="12">
          <cell r="H12">
            <v>-0.38504332411511039</v>
          </cell>
          <cell r="I12">
            <v>-0.37530746858700587</v>
          </cell>
          <cell r="J12">
            <v>-0.41293223632782849</v>
          </cell>
        </row>
        <row r="13">
          <cell r="H13">
            <v>4.5219011475573234</v>
          </cell>
          <cell r="I13">
            <v>4.4347009000238833</v>
          </cell>
          <cell r="J13">
            <v>5.2441406118859168</v>
          </cell>
        </row>
        <row r="14">
          <cell r="H14">
            <v>3.6715968146328729E-2</v>
          </cell>
          <cell r="I14">
            <v>4.2892086133936622E-2</v>
          </cell>
          <cell r="J14">
            <v>6.6448925529953864E-2</v>
          </cell>
        </row>
        <row r="15">
          <cell r="H15">
            <v>0.22042299652099609</v>
          </cell>
          <cell r="I15">
            <v>0.19635346221923825</v>
          </cell>
          <cell r="J15">
            <v>0.18290866851806639</v>
          </cell>
        </row>
        <row r="31">
          <cell r="A31">
            <v>36510</v>
          </cell>
          <cell r="H31">
            <v>36405</v>
          </cell>
          <cell r="I31">
            <v>36385</v>
          </cell>
          <cell r="J31">
            <v>36398</v>
          </cell>
        </row>
        <row r="32">
          <cell r="H32">
            <v>1335.2991809402911</v>
          </cell>
          <cell r="I32">
            <v>1347.7951821221147</v>
          </cell>
          <cell r="J32">
            <v>1383.1993111605145</v>
          </cell>
        </row>
        <row r="33">
          <cell r="H33">
            <v>1440.35</v>
          </cell>
          <cell r="I33">
            <v>1465.5050000000001</v>
          </cell>
          <cell r="J33">
            <v>1487.15</v>
          </cell>
        </row>
        <row r="34">
          <cell r="H34">
            <v>-105.05081905970906</v>
          </cell>
          <cell r="I34">
            <v>-117.70981787788537</v>
          </cell>
          <cell r="J34">
            <v>-103.95068883948557</v>
          </cell>
        </row>
        <row r="35">
          <cell r="H35">
            <v>173.63266955056577</v>
          </cell>
          <cell r="I35">
            <v>187.83832219970716</v>
          </cell>
          <cell r="J35">
            <v>168.87436787562092</v>
          </cell>
        </row>
        <row r="36">
          <cell r="H36">
            <v>211.965</v>
          </cell>
          <cell r="I36">
            <v>231.66</v>
          </cell>
          <cell r="J36">
            <v>197.92500000000001</v>
          </cell>
        </row>
        <row r="37">
          <cell r="H37">
            <v>-0.94339352092289808</v>
          </cell>
          <cell r="I37">
            <v>-0.9393811265135309</v>
          </cell>
          <cell r="J37">
            <v>-1.0598182476877489</v>
          </cell>
        </row>
        <row r="38">
          <cell r="H38">
            <v>-0.25013045743134704</v>
          </cell>
          <cell r="I38">
            <v>-0.25708182075084873</v>
          </cell>
          <cell r="J38">
            <v>-0.26567494761863408</v>
          </cell>
        </row>
        <row r="39">
          <cell r="H39">
            <v>-0.41620629529315173</v>
          </cell>
          <cell r="I39">
            <v>-0.42667696190871557</v>
          </cell>
          <cell r="J39">
            <v>-0.44544815819141292</v>
          </cell>
        </row>
        <row r="40">
          <cell r="H40">
            <v>3.5315813155571902</v>
          </cell>
          <cell r="I40">
            <v>3.4648541396019925</v>
          </cell>
          <cell r="J40">
            <v>3.7882975671953947</v>
          </cell>
        </row>
        <row r="41">
          <cell r="H41">
            <v>2.7422099016371958E-2</v>
          </cell>
          <cell r="I41">
            <v>2.6929779263778944E-2</v>
          </cell>
          <cell r="J41">
            <v>3.2570777703758283E-2</v>
          </cell>
        </row>
        <row r="42">
          <cell r="H42">
            <v>0.23316658782958985</v>
          </cell>
          <cell r="I42">
            <v>0.22866974639892573</v>
          </cell>
          <cell r="J42">
            <v>0.21168845367431641</v>
          </cell>
        </row>
        <row r="58">
          <cell r="A58">
            <v>36601</v>
          </cell>
          <cell r="H58">
            <v>36405</v>
          </cell>
          <cell r="I58">
            <v>36385</v>
          </cell>
          <cell r="J58">
            <v>36398</v>
          </cell>
        </row>
        <row r="59">
          <cell r="H59">
            <v>1351.5932959455495</v>
          </cell>
          <cell r="I59">
            <v>1362.8372166057418</v>
          </cell>
          <cell r="J59">
            <v>1399.420852675675</v>
          </cell>
        </row>
        <row r="60">
          <cell r="H60">
            <v>1533.17</v>
          </cell>
          <cell r="I60">
            <v>1557.74</v>
          </cell>
          <cell r="J60">
            <v>1572.365</v>
          </cell>
        </row>
        <row r="61">
          <cell r="H61">
            <v>-181.5767040544506</v>
          </cell>
          <cell r="I61">
            <v>-194.90278339425822</v>
          </cell>
          <cell r="J61">
            <v>-172.94414732432506</v>
          </cell>
        </row>
        <row r="62">
          <cell r="H62">
            <v>253.98125038791062</v>
          </cell>
          <cell r="I62">
            <v>268.48174410488974</v>
          </cell>
          <cell r="J62">
            <v>247.55471013433453</v>
          </cell>
        </row>
        <row r="63">
          <cell r="H63">
            <v>343.98</v>
          </cell>
          <cell r="I63">
            <v>372.06</v>
          </cell>
          <cell r="J63">
            <v>324.87</v>
          </cell>
        </row>
        <row r="64">
          <cell r="H64">
            <v>-0.81778138162962144</v>
          </cell>
          <cell r="I64">
            <v>-0.75605441422442798</v>
          </cell>
          <cell r="J64">
            <v>-0.88201974375016745</v>
          </cell>
        </row>
        <row r="65">
          <cell r="H65">
            <v>-0.27959427692395783</v>
          </cell>
          <cell r="I65">
            <v>-0.27127648338653582</v>
          </cell>
          <cell r="J65">
            <v>-0.28585255875731519</v>
          </cell>
        </row>
        <row r="66">
          <cell r="H66">
            <v>-0.44008707275829984</v>
          </cell>
          <cell r="I66">
            <v>-0.42703241630904959</v>
          </cell>
          <cell r="J66">
            <v>-0.45120417520575529</v>
          </cell>
        </row>
        <row r="67">
          <cell r="H67">
            <v>2.9823551761559202</v>
          </cell>
          <cell r="I67">
            <v>2.8611645156500285</v>
          </cell>
          <cell r="J67">
            <v>3.1310605102804314</v>
          </cell>
        </row>
        <row r="68">
          <cell r="H68">
            <v>1.6228114898788927E-2</v>
          </cell>
          <cell r="I68">
            <v>1.3760093873098104E-2</v>
          </cell>
          <cell r="J68">
            <v>2.0215079659297509E-2</v>
          </cell>
        </row>
        <row r="69">
          <cell r="H69">
            <v>0.2519618606567382</v>
          </cell>
          <cell r="I69">
            <v>0.25092530059814455</v>
          </cell>
          <cell r="J69">
            <v>0.23110871124267576</v>
          </cell>
        </row>
      </sheetData>
      <sheetData sheetId="3" refreshError="1">
        <row r="4">
          <cell r="A4">
            <v>36419</v>
          </cell>
          <cell r="H4">
            <v>36405</v>
          </cell>
          <cell r="I4">
            <v>36385</v>
          </cell>
          <cell r="J4">
            <v>36398</v>
          </cell>
        </row>
        <row r="5">
          <cell r="H5">
            <v>-1.1859215829662212E-3</v>
          </cell>
          <cell r="I5">
            <v>8.2244104283959348E-3</v>
          </cell>
          <cell r="J5">
            <v>2.2244454622203685E-2</v>
          </cell>
        </row>
        <row r="6">
          <cell r="H6">
            <v>0.2403483388388139</v>
          </cell>
          <cell r="I6">
            <v>0.13017341736425436</v>
          </cell>
          <cell r="J6">
            <v>0.13758079697270276</v>
          </cell>
        </row>
        <row r="7">
          <cell r="H7">
            <v>-0.24153426042178011</v>
          </cell>
          <cell r="I7">
            <v>-0.12194900693585843</v>
          </cell>
          <cell r="J7">
            <v>-0.11533634235049907</v>
          </cell>
        </row>
        <row r="8">
          <cell r="H8">
            <v>0.51302480939131279</v>
          </cell>
          <cell r="I8">
            <v>0.28725227363077599</v>
          </cell>
          <cell r="J8">
            <v>0.3559313162980145</v>
          </cell>
        </row>
        <row r="9">
          <cell r="H9">
            <v>0.54410356595722131</v>
          </cell>
          <cell r="I9">
            <v>0.29952471579524076</v>
          </cell>
          <cell r="J9">
            <v>0.33114825190598829</v>
          </cell>
        </row>
        <row r="10">
          <cell r="H10">
            <v>-1.3056213364152653</v>
          </cell>
          <cell r="I10">
            <v>-1.3290215109348509</v>
          </cell>
          <cell r="J10">
            <v>-1.4904955906710853</v>
          </cell>
        </row>
        <row r="11">
          <cell r="H11">
            <v>-0.24044678141614406</v>
          </cell>
          <cell r="I11">
            <v>-0.2267160019756902</v>
          </cell>
          <cell r="J11">
            <v>-0.21936441432141524</v>
          </cell>
        </row>
        <row r="12">
          <cell r="H12">
            <v>-0.38504332411511039</v>
          </cell>
          <cell r="I12">
            <v>-0.37530746858700587</v>
          </cell>
          <cell r="J12">
            <v>-0.41293223632782849</v>
          </cell>
        </row>
        <row r="13">
          <cell r="H13">
            <v>4.9822072683836538</v>
          </cell>
          <cell r="I13">
            <v>5.1463562765494908</v>
          </cell>
          <cell r="J13">
            <v>5.9024836884877967</v>
          </cell>
        </row>
        <row r="14">
          <cell r="H14">
            <v>3.6715968146328729E-2</v>
          </cell>
          <cell r="I14">
            <v>4.2892086133936622E-2</v>
          </cell>
          <cell r="J14">
            <v>6.6448925529953864E-2</v>
          </cell>
        </row>
        <row r="15">
          <cell r="H15">
            <v>0.22042299652099609</v>
          </cell>
          <cell r="I15">
            <v>0.19635346221923825</v>
          </cell>
          <cell r="J15">
            <v>0.18290866851806639</v>
          </cell>
        </row>
        <row r="31">
          <cell r="A31">
            <v>36510</v>
          </cell>
          <cell r="H31">
            <v>36405</v>
          </cell>
          <cell r="I31">
            <v>36385</v>
          </cell>
          <cell r="J31">
            <v>36398</v>
          </cell>
        </row>
        <row r="32">
          <cell r="H32">
            <v>4.0349906525485296E-3</v>
          </cell>
          <cell r="I32">
            <v>4.9206286210328161E-3</v>
          </cell>
          <cell r="J32">
            <v>9.4527999659275615E-3</v>
          </cell>
        </row>
        <row r="33">
          <cell r="H33">
            <v>0.12392020058098474</v>
          </cell>
          <cell r="I33">
            <v>0.1162638102695901</v>
          </cell>
          <cell r="J33">
            <v>0.11572478687076337</v>
          </cell>
        </row>
        <row r="34">
          <cell r="H34">
            <v>-0.11988520992843621</v>
          </cell>
          <cell r="I34">
            <v>-0.11134318164855728</v>
          </cell>
          <cell r="J34">
            <v>-0.10627198690483582</v>
          </cell>
        </row>
        <row r="35">
          <cell r="H35">
            <v>0.19970020462355995</v>
          </cell>
          <cell r="I35">
            <v>0.18021553740930207</v>
          </cell>
          <cell r="J35">
            <v>0.17543440558128226</v>
          </cell>
        </row>
        <row r="36">
          <cell r="H36">
            <v>0.22134982050427965</v>
          </cell>
          <cell r="I36">
            <v>0.20013356968914264</v>
          </cell>
          <cell r="J36">
            <v>0.18609867598800012</v>
          </cell>
        </row>
        <row r="37">
          <cell r="H37">
            <v>-1.31625899572043</v>
          </cell>
          <cell r="I37">
            <v>-1.3310002102534362</v>
          </cell>
          <cell r="J37">
            <v>-1.4173999227726093</v>
          </cell>
        </row>
        <row r="38">
          <cell r="H38">
            <v>-0.29166564917916221</v>
          </cell>
          <cell r="I38">
            <v>-0.30075847636715569</v>
          </cell>
          <cell r="J38">
            <v>-0.30142816547063589</v>
          </cell>
        </row>
        <row r="39">
          <cell r="H39">
            <v>-0.41620629529315173</v>
          </cell>
          <cell r="I39">
            <v>-0.42667696190871557</v>
          </cell>
          <cell r="J39">
            <v>-0.44544815819141292</v>
          </cell>
        </row>
        <row r="40">
          <cell r="H40">
            <v>4.6577631946929694</v>
          </cell>
          <cell r="I40">
            <v>4.6540717339111977</v>
          </cell>
          <cell r="J40">
            <v>4.9720480446984014</v>
          </cell>
        </row>
        <row r="41">
          <cell r="H41">
            <v>2.7422099016371958E-2</v>
          </cell>
          <cell r="I41">
            <v>2.6929779263778944E-2</v>
          </cell>
          <cell r="J41">
            <v>3.2570777703758283E-2</v>
          </cell>
        </row>
        <row r="42">
          <cell r="H42">
            <v>0.23316658782958985</v>
          </cell>
          <cell r="I42">
            <v>0.22866974639892573</v>
          </cell>
          <cell r="J42">
            <v>0.21168845367431641</v>
          </cell>
        </row>
        <row r="58">
          <cell r="A58">
            <v>36601</v>
          </cell>
          <cell r="H58">
            <v>36405</v>
          </cell>
          <cell r="I58">
            <v>36385</v>
          </cell>
          <cell r="J58">
            <v>36398</v>
          </cell>
        </row>
        <row r="59">
          <cell r="H59">
            <v>2.8934155622249926E-3</v>
          </cell>
          <cell r="I59">
            <v>2.6709887384646683E-3</v>
          </cell>
          <cell r="J59">
            <v>6.5748089941854047E-3</v>
          </cell>
        </row>
        <row r="60">
          <cell r="H60">
            <v>0.1122870400009468</v>
          </cell>
          <cell r="I60">
            <v>0.10803331043416353</v>
          </cell>
          <cell r="J60">
            <v>0.10337663822139742</v>
          </cell>
        </row>
        <row r="61">
          <cell r="H61">
            <v>-0.1093936244387218</v>
          </cell>
          <cell r="I61">
            <v>-0.10536232169569887</v>
          </cell>
          <cell r="J61">
            <v>-9.6801829227212019E-2</v>
          </cell>
        </row>
        <row r="62">
          <cell r="H62">
            <v>0.15916082150444388</v>
          </cell>
          <cell r="I62">
            <v>0.15129098828252446</v>
          </cell>
          <cell r="J62">
            <v>0.1440153013000405</v>
          </cell>
        </row>
        <row r="63">
          <cell r="H63">
            <v>0.18857695679225239</v>
          </cell>
          <cell r="I63">
            <v>0.18338570007759847</v>
          </cell>
          <cell r="J63">
            <v>0.16543936715806007</v>
          </cell>
        </row>
        <row r="64">
          <cell r="H64">
            <v>-1.2885717113965884</v>
          </cell>
          <cell r="I64">
            <v>-1.2469556995156101</v>
          </cell>
          <cell r="J64">
            <v>-1.3384020493848272</v>
          </cell>
        </row>
        <row r="65">
          <cell r="H65">
            <v>-0.33607491704953474</v>
          </cell>
          <cell r="I65">
            <v>-0.33167772945591678</v>
          </cell>
          <cell r="J65">
            <v>-0.33623887015945142</v>
          </cell>
        </row>
        <row r="66">
          <cell r="H66">
            <v>-0.44008707275829984</v>
          </cell>
          <cell r="I66">
            <v>-0.42703241630904959</v>
          </cell>
          <cell r="J66">
            <v>-0.45120417520575529</v>
          </cell>
        </row>
        <row r="67">
          <cell r="H67">
            <v>4.3367052215707007</v>
          </cell>
          <cell r="I67">
            <v>4.2094259715451807</v>
          </cell>
          <cell r="J67">
            <v>4.5068403131840489</v>
          </cell>
        </row>
        <row r="68">
          <cell r="H68">
            <v>1.6228114898788927E-2</v>
          </cell>
          <cell r="I68">
            <v>1.3760093873098104E-2</v>
          </cell>
          <cell r="J68">
            <v>2.0215079659297509E-2</v>
          </cell>
        </row>
        <row r="69">
          <cell r="H69">
            <v>0.2519618606567382</v>
          </cell>
          <cell r="I69">
            <v>0.25092530059814455</v>
          </cell>
          <cell r="J69">
            <v>0.23110871124267576</v>
          </cell>
        </row>
      </sheetData>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sheetDataSet>
      <sheetData sheetId="0" refreshError="1">
        <row r="1">
          <cell r="B1" t="str">
            <v>Index</v>
          </cell>
          <cell r="C1" t="str">
            <v>Data</v>
          </cell>
        </row>
        <row r="2">
          <cell r="B2" t="str">
            <v>First</v>
          </cell>
          <cell r="C2">
            <v>7</v>
          </cell>
        </row>
        <row r="3">
          <cell r="C3">
            <v>6</v>
          </cell>
        </row>
        <row r="4">
          <cell r="C4">
            <v>2</v>
          </cell>
        </row>
        <row r="5">
          <cell r="C5">
            <v>6</v>
          </cell>
        </row>
        <row r="6">
          <cell r="C6">
            <v>9</v>
          </cell>
        </row>
        <row r="7">
          <cell r="C7">
            <v>2</v>
          </cell>
        </row>
      </sheetData>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ME Persistence"/>
      <sheetName val="UPDATE"/>
      <sheetName val="FSDataParameters"/>
      <sheetName val="Nominal Exchange rate data"/>
      <sheetName val="Offsets"/>
      <sheetName val="Exc R from FSDB"/>
      <sheetName val="Copy"/>
      <sheetName val="How to update"/>
      <sheetName val="Copy of output"/>
    </sheetNames>
    <sheetDataSet>
      <sheetData sheetId="0" refreshError="1"/>
      <sheetData sheetId="1" refreshError="1"/>
      <sheetData sheetId="2" refreshError="1"/>
      <sheetData sheetId="3" refreshError="1">
        <row r="1916">
          <cell r="A1916">
            <v>38106</v>
          </cell>
        </row>
      </sheetData>
      <sheetData sheetId="4" refreshError="1"/>
      <sheetData sheetId="5" refreshError="1"/>
      <sheetData sheetId="6" refreshError="1"/>
      <sheetData sheetId="7" refreshError="1"/>
      <sheetData sheetId="8"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control page"/>
      <sheetName val="Forward rates"/>
      <sheetName val="US Ted spread"/>
      <sheetName val="Gov bond yields"/>
      <sheetName val="Swap spreads"/>
      <sheetName val="Spreads"/>
      <sheetName val="FMC spreads"/>
      <sheetName val="High-yield spreads"/>
      <sheetName val="Equity prices"/>
      <sheetName val="Eq- imp vols"/>
      <sheetName val="Oil price"/>
      <sheetName val="US CP spread"/>
      <sheetName val="govbond imp vols"/>
      <sheetName val="banks"/>
      <sheetName val="debt iss"/>
      <sheetName val="Bond spreads"/>
      <sheetName val="cp iss"/>
      <sheetName val="OnOff spread"/>
      <sheetName val="Debt iss offset"/>
      <sheetName val="Forward rates offset"/>
      <sheetName val="US Ted Offset"/>
      <sheetName val="Spreads offset"/>
      <sheetName val="Gov bond yields offset"/>
      <sheetName val="Swap spreads offset"/>
      <sheetName val="FMC spreads offset"/>
      <sheetName val="Equity price offset"/>
      <sheetName val="High-yield offset"/>
      <sheetName val="Eq-imp vols offset"/>
      <sheetName val="Oil price offset"/>
      <sheetName val="US CP spread offset"/>
      <sheetName val="Govbond imp vols offset"/>
      <sheetName val="Banks offset"/>
      <sheetName val="CP iss offset"/>
      <sheetName val="OnOff spread offset"/>
      <sheetName val="Bond spreads offset"/>
    </sheetNames>
    <sheetDataSet>
      <sheetData sheetId="0"/>
      <sheetData sheetId="1"/>
      <sheetData sheetId="2" refreshError="1">
        <row r="1964">
          <cell r="A1964">
            <v>38176</v>
          </cell>
        </row>
      </sheetData>
      <sheetData sheetId="3" refreshError="1">
        <row r="1966">
          <cell r="A1966">
            <v>38177</v>
          </cell>
        </row>
      </sheetData>
      <sheetData sheetId="4" refreshError="1">
        <row r="1965">
          <cell r="A1965">
            <v>38177</v>
          </cell>
        </row>
      </sheetData>
      <sheetData sheetId="5" refreshError="1">
        <row r="1964">
          <cell r="A1964">
            <v>38176</v>
          </cell>
        </row>
      </sheetData>
      <sheetData sheetId="6" refreshError="1">
        <row r="1965">
          <cell r="A1965">
            <v>38176</v>
          </cell>
        </row>
      </sheetData>
      <sheetData sheetId="7" refreshError="1">
        <row r="1963">
          <cell r="A1963">
            <v>38176</v>
          </cell>
        </row>
      </sheetData>
      <sheetData sheetId="8" refreshError="1">
        <row r="1962">
          <cell r="A1962">
            <v>38176</v>
          </cell>
        </row>
      </sheetData>
      <sheetData sheetId="9" refreshError="1">
        <row r="1965">
          <cell r="A1965">
            <v>38176</v>
          </cell>
        </row>
      </sheetData>
      <sheetData sheetId="10" refreshError="1">
        <row r="1964">
          <cell r="A1964">
            <v>38176</v>
          </cell>
        </row>
      </sheetData>
      <sheetData sheetId="11"/>
      <sheetData sheetId="12" refreshError="1">
        <row r="2530">
          <cell r="A2530">
            <v>38176</v>
          </cell>
        </row>
      </sheetData>
      <sheetData sheetId="13" refreshError="1">
        <row r="1964">
          <cell r="A1964">
            <v>38174</v>
          </cell>
        </row>
      </sheetData>
      <sheetData sheetId="14" refreshError="1">
        <row r="342">
          <cell r="A342">
            <v>38170</v>
          </cell>
        </row>
      </sheetData>
      <sheetData sheetId="15" refreshError="1">
        <row r="922">
          <cell r="A922">
            <v>38176</v>
          </cell>
        </row>
      </sheetData>
      <sheetData sheetId="16" refreshError="1">
        <row r="1133">
          <cell r="A1133">
            <v>38175</v>
          </cell>
        </row>
      </sheetData>
      <sheetData sheetId="17" refreshError="1">
        <row r="1955">
          <cell r="A1955">
            <v>38176</v>
          </cell>
        </row>
      </sheetData>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control page"/>
      <sheetName val="equity prices"/>
      <sheetName val="equity prices offset"/>
    </sheetNames>
    <sheetDataSet>
      <sheetData sheetId="0" refreshError="1"/>
      <sheetData sheetId="1" refreshError="1">
        <row r="838">
          <cell r="A838">
            <v>37693</v>
          </cell>
        </row>
      </sheetData>
      <sheetData sheetId="2"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ward rates"/>
      <sheetName val="US Ted spread"/>
      <sheetName val="Gov bond yields"/>
      <sheetName val="Swap spreads"/>
      <sheetName val="Spreads"/>
      <sheetName val="FMC spreads"/>
      <sheetName val="High-yield spreads"/>
      <sheetName val="Equity prices"/>
      <sheetName val="Eq- imp vols"/>
      <sheetName val="Oil price"/>
      <sheetName val="US CP spread"/>
      <sheetName val="govbond imp vols"/>
      <sheetName val="banks"/>
      <sheetName val="debt iss"/>
      <sheetName val="Bond spreads"/>
      <sheetName val="cp iss"/>
      <sheetName val="OnOff spread "/>
      <sheetName val="Debt iss offset"/>
      <sheetName val="Equity price offset"/>
      <sheetName val="Forward rates offset"/>
      <sheetName val="US Ted Offset"/>
      <sheetName val="Spreads offset"/>
      <sheetName val="Gov bond yields offset"/>
      <sheetName val="Swap spreads offset"/>
      <sheetName val="FMC spreads offset"/>
      <sheetName val="High-yield offset"/>
      <sheetName val="Eq-imp vols offset"/>
      <sheetName val="Oil price offset"/>
      <sheetName val="US CP spread offset"/>
      <sheetName val="Govbond imp vols offset"/>
      <sheetName val="Banks offset"/>
      <sheetName val="CP iss offset"/>
      <sheetName val="OnOff spread offset"/>
      <sheetName val="Bond spreads offset"/>
      <sheetName val="Index control page"/>
    </sheetNames>
    <sheetDataSet>
      <sheetData sheetId="0" refreshError="1">
        <row r="1602">
          <cell r="A1602">
            <v>37665</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w rates hist vols"/>
      <sheetName val="govbond his vols"/>
      <sheetName val="FX levels historical vols"/>
      <sheetName val="Hist Vol"/>
      <sheetName val="Hist Vol 60day"/>
      <sheetName val="Forw rates hist vols offset"/>
      <sheetName val="govbond his vols offset"/>
      <sheetName val="FX levels hist vols offset"/>
      <sheetName val="Hist vol offset"/>
      <sheetName val="Hist Vol 60day offset"/>
    </sheetNames>
    <sheetDataSet>
      <sheetData sheetId="0"/>
      <sheetData sheetId="1"/>
      <sheetData sheetId="2"/>
      <sheetData sheetId="3"/>
      <sheetData sheetId="4" refreshError="1">
        <row r="2389">
          <cell r="A2389">
            <v>37672</v>
          </cell>
        </row>
      </sheetData>
      <sheetData sheetId="5"/>
      <sheetData sheetId="6"/>
      <sheetData sheetId="7"/>
      <sheetData sheetId="8"/>
      <sheetData sheetId="9"/>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control page"/>
      <sheetName val="Equity Prices"/>
      <sheetName val="Equity PEs"/>
      <sheetName val="World sectors (2)"/>
      <sheetName val="World sectors"/>
      <sheetName val="TMT prices"/>
      <sheetName val="Swaptions"/>
      <sheetName val="Exchange rates "/>
      <sheetName val="Share prices"/>
      <sheetName val="TMT prices 95+"/>
      <sheetName val="Equity prices offset"/>
      <sheetName val="Equity PEs offset"/>
      <sheetName val="World sectors offset"/>
      <sheetName val="TMT offset"/>
      <sheetName val="Swaptions offset"/>
      <sheetName val="Exchange rates offset"/>
      <sheetName val="Share prices offset"/>
      <sheetName val="TMT prices offset"/>
    </sheetNames>
    <sheetDataSet>
      <sheetData sheetId="0"/>
      <sheetData sheetId="1"/>
      <sheetData sheetId="2"/>
      <sheetData sheetId="3"/>
      <sheetData sheetId="4"/>
      <sheetData sheetId="5"/>
      <sheetData sheetId="6" refreshError="1">
        <row r="1340">
          <cell r="A1340">
            <v>37665</v>
          </cell>
        </row>
      </sheetData>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ME Persistence"/>
      <sheetName val="US "/>
      <sheetName val="US offset"/>
      <sheetName val="Sheet2"/>
      <sheetName val="Sheet1"/>
    </sheetNames>
    <sheetDataSet>
      <sheetData sheetId="0"/>
      <sheetData sheetId="1" refreshError="1">
        <row r="976">
          <cell r="A976">
            <v>37887</v>
          </cell>
        </row>
      </sheetData>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mp-vols"/>
      <sheetName val="Imp-vols offset"/>
      <sheetName val="oil imp vols (2)"/>
      <sheetName val="oil imp vols"/>
      <sheetName val="oil imp vols offset"/>
      <sheetName val="3M implied vols"/>
      <sheetName val="3M implied vols offset"/>
      <sheetName val="FAME Persistence2"/>
      <sheetName val="I-bank repo"/>
      <sheetName val="I-bank repo offset"/>
    </sheetNames>
    <sheetDataSet>
      <sheetData sheetId="0"/>
      <sheetData sheetId="1"/>
      <sheetData sheetId="2"/>
      <sheetData sheetId="3" refreshError="1">
        <row r="1431">
          <cell r="I1431">
            <v>38154</v>
          </cell>
        </row>
      </sheetData>
      <sheetData sheetId="4"/>
      <sheetData sheetId="5" refreshError="1">
        <row r="1428">
          <cell r="H1428">
            <v>38155</v>
          </cell>
        </row>
      </sheetData>
      <sheetData sheetId="6"/>
      <sheetData sheetId="7"/>
      <sheetData sheetId="8" refreshError="1">
        <row r="1659">
          <cell r="A1659">
            <v>37812</v>
          </cell>
        </row>
        <row r="1904">
          <cell r="A1904">
            <v>38155</v>
          </cell>
        </row>
      </sheetData>
      <sheetData sheetId="9"/>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ME Persistence"/>
      <sheetName val="FSDataParameters"/>
      <sheetName val="RawData"/>
      <sheetName val="Rawdata1"/>
      <sheetName val="Rawdata2"/>
      <sheetName val="yield curves"/>
      <sheetName val="ZC curves-US"/>
      <sheetName val="ZC curves-UK"/>
      <sheetName val="ZC curves-Euro area"/>
      <sheetName val="3M Libors"/>
      <sheetName val="10YBONDS"/>
      <sheetName val="Gov't bond hist vols"/>
      <sheetName val="Gov't bond imp vols"/>
      <sheetName val="Three month historical vol"/>
      <sheetName val="money market imp vols"/>
      <sheetName val="GC Repo bid rates"/>
      <sheetName val="3 month I-bank"/>
      <sheetName val="US CP spread"/>
      <sheetName val="Swap spreads"/>
      <sheetName val="corp over govt"/>
      <sheetName val="bond yields"/>
      <sheetName val="bond spreads"/>
      <sheetName val="bond OAS1"/>
      <sheetName val="bond OAS"/>
      <sheetName val="ML spread over swaps-US dollar"/>
      <sheetName val="ML spread over swaps-Euro"/>
      <sheetName val="ML spread over swaps-Sterling"/>
      <sheetName val="Moodys defrates"/>
      <sheetName val="Corporate sectors-Us index"/>
      <sheetName val="Corporate sectors-Euro index"/>
      <sheetName val="Corporate sectors-UK index"/>
      <sheetName val="OAS"/>
      <sheetName val="three mth forw rates"/>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row r="1871">
          <cell r="A1871">
            <v>38014</v>
          </cell>
        </row>
      </sheetData>
      <sheetData sheetId="18"/>
      <sheetData sheetId="19"/>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ikkei Data"/>
      <sheetName val="Nikkei Daily"/>
      <sheetName val="Nikkei Weekly"/>
      <sheetName val="S&amp;P 500 Data"/>
      <sheetName val="S&amp;P 500 Daily"/>
      <sheetName val="S&amp;P 500 Weekly"/>
      <sheetName val="S&amp;P 500 Returns Data"/>
      <sheetName val="S&amp;P 500 Returns Daily"/>
      <sheetName val="S&amp;P 500 Returns Weekly"/>
      <sheetName val="Input Data"/>
      <sheetName val="Means Sheet"/>
      <sheetName val="TTM Sheet"/>
      <sheetName val="FAME Persistence"/>
    </sheetNames>
    <sheetDataSet>
      <sheetData sheetId="0"/>
      <sheetData sheetId="1" refreshError="1">
        <row r="4">
          <cell r="A4">
            <v>36419</v>
          </cell>
          <cell r="H4">
            <v>36405</v>
          </cell>
          <cell r="I4">
            <v>36404</v>
          </cell>
          <cell r="J4">
            <v>36398</v>
          </cell>
        </row>
        <row r="5">
          <cell r="H5">
            <v>17539.999999901753</v>
          </cell>
          <cell r="I5">
            <v>17770.000000000109</v>
          </cell>
          <cell r="J5">
            <v>17780.000000010314</v>
          </cell>
        </row>
        <row r="6">
          <cell r="H6">
            <v>17425.599999999999</v>
          </cell>
          <cell r="I6">
            <v>17579.3</v>
          </cell>
          <cell r="J6">
            <v>17619.900000000001</v>
          </cell>
        </row>
        <row r="7">
          <cell r="H7">
            <v>114.3999999017542</v>
          </cell>
          <cell r="I7">
            <v>190.70000000010987</v>
          </cell>
          <cell r="J7">
            <v>160.10000001031585</v>
          </cell>
        </row>
        <row r="8">
          <cell r="H8">
            <v>566.27810454073392</v>
          </cell>
          <cell r="I8">
            <v>694.172857775333</v>
          </cell>
          <cell r="J8">
            <v>761.36294072703333</v>
          </cell>
        </row>
        <row r="9">
          <cell r="H9">
            <v>762.70000000000073</v>
          </cell>
          <cell r="I9">
            <v>913.5</v>
          </cell>
          <cell r="J9">
            <v>1015</v>
          </cell>
        </row>
        <row r="10">
          <cell r="H10">
            <v>0.21783617642802544</v>
          </cell>
          <cell r="I10">
            <v>0.41911099819455966</v>
          </cell>
          <cell r="J10">
            <v>0.29980927825012782</v>
          </cell>
        </row>
        <row r="11">
          <cell r="H11">
            <v>4.8386119261976945E-2</v>
          </cell>
          <cell r="I11">
            <v>9.0899549432590251E-2</v>
          </cell>
          <cell r="J11">
            <v>6.5540358403398391E-2</v>
          </cell>
        </row>
        <row r="12">
          <cell r="H12">
            <v>3.398313106746529E-2</v>
          </cell>
          <cell r="I12">
            <v>8.827194659917853E-2</v>
          </cell>
          <cell r="J12">
            <v>5.0407856983357903E-2</v>
          </cell>
        </row>
        <row r="13">
          <cell r="H13">
            <v>3.0500459987782045</v>
          </cell>
          <cell r="I13">
            <v>3.2537788695250294</v>
          </cell>
          <cell r="J13">
            <v>3.1342764201250528</v>
          </cell>
        </row>
        <row r="14">
          <cell r="H14">
            <v>-2.5008967902835203E-3</v>
          </cell>
          <cell r="I14">
            <v>2.1634346327666356E-3</v>
          </cell>
          <cell r="J14">
            <v>2.8846873110725731E-4</v>
          </cell>
        </row>
        <row r="15">
          <cell r="H15">
            <v>0.18162821197509763</v>
          </cell>
          <cell r="I15">
            <v>0.18614029693603515</v>
          </cell>
          <cell r="J15">
            <v>0.18318305206298827</v>
          </cell>
        </row>
        <row r="31">
          <cell r="A31">
            <v>36510</v>
          </cell>
          <cell r="H31">
            <v>36405</v>
          </cell>
          <cell r="I31">
            <v>36404</v>
          </cell>
          <cell r="J31">
            <v>36398</v>
          </cell>
        </row>
        <row r="32">
          <cell r="H32">
            <v>17549.999534528921</v>
          </cell>
          <cell r="I32">
            <v>17779.99630444662</v>
          </cell>
          <cell r="J32">
            <v>17789.996494771967</v>
          </cell>
        </row>
        <row r="33">
          <cell r="H33">
            <v>18373.900000000001</v>
          </cell>
          <cell r="I33">
            <v>18269.5</v>
          </cell>
          <cell r="J33">
            <v>18336.2</v>
          </cell>
        </row>
        <row r="34">
          <cell r="H34">
            <v>-823.90046547107704</v>
          </cell>
          <cell r="I34">
            <v>-489.50369555337966</v>
          </cell>
          <cell r="J34">
            <v>-546.20350522803346</v>
          </cell>
        </row>
        <row r="35">
          <cell r="H35">
            <v>2097.2971031280085</v>
          </cell>
          <cell r="I35">
            <v>2106.5606251409599</v>
          </cell>
          <cell r="J35">
            <v>2118.5592602951747</v>
          </cell>
        </row>
        <row r="36">
          <cell r="H36">
            <v>2871</v>
          </cell>
          <cell r="I36">
            <v>2868.1</v>
          </cell>
          <cell r="J36">
            <v>2879.7</v>
          </cell>
        </row>
        <row r="37">
          <cell r="H37">
            <v>-0.2837543247040219</v>
          </cell>
          <cell r="I37">
            <v>-0.13340906426750646</v>
          </cell>
          <cell r="J37">
            <v>-0.16102341234768666</v>
          </cell>
        </row>
        <row r="38">
          <cell r="H38">
            <v>-9.41690450897575E-2</v>
          </cell>
          <cell r="I38">
            <v>-5.3406341223078496E-2</v>
          </cell>
          <cell r="J38">
            <v>-6.2072139162022123E-2</v>
          </cell>
        </row>
        <row r="39">
          <cell r="H39">
            <v>-0.19183099763461983</v>
          </cell>
          <cell r="I39">
            <v>-0.14374294511051949</v>
          </cell>
          <cell r="J39">
            <v>-0.15328199705600923</v>
          </cell>
        </row>
        <row r="40">
          <cell r="H40">
            <v>2.8965155386596466</v>
          </cell>
          <cell r="I40">
            <v>2.9204322856026574</v>
          </cell>
          <cell r="J40">
            <v>2.9235920157243824</v>
          </cell>
        </row>
        <row r="41">
          <cell r="H41">
            <v>3.5883061746794782E-3</v>
          </cell>
          <cell r="I41">
            <v>3.7825058705958725E-3</v>
          </cell>
          <cell r="J41">
            <v>4.7692568292503554E-3</v>
          </cell>
        </row>
        <row r="42">
          <cell r="H42">
            <v>0.2265813827514648</v>
          </cell>
          <cell r="I42">
            <v>0.21618529510498044</v>
          </cell>
          <cell r="J42">
            <v>0.20670381927490231</v>
          </cell>
        </row>
        <row r="58">
          <cell r="A58">
            <v>36510</v>
          </cell>
          <cell r="H58">
            <v>36377</v>
          </cell>
          <cell r="I58">
            <v>36377</v>
          </cell>
          <cell r="J58">
            <v>36377</v>
          </cell>
        </row>
        <row r="59">
          <cell r="H59">
            <v>17324.999729122163</v>
          </cell>
          <cell r="I59">
            <v>17324.999729122163</v>
          </cell>
          <cell r="J59">
            <v>17324.999729122163</v>
          </cell>
        </row>
        <row r="60">
          <cell r="H60">
            <v>18895.900000000001</v>
          </cell>
          <cell r="I60">
            <v>18895.900000000001</v>
          </cell>
          <cell r="J60">
            <v>18895.900000000001</v>
          </cell>
        </row>
        <row r="61">
          <cell r="H61">
            <v>-1570.9002708778353</v>
          </cell>
          <cell r="I61">
            <v>-1570.9002708778353</v>
          </cell>
          <cell r="J61">
            <v>-1570.9002708778353</v>
          </cell>
        </row>
        <row r="62">
          <cell r="H62">
            <v>2437.984222887374</v>
          </cell>
          <cell r="I62">
            <v>2437.984222887374</v>
          </cell>
          <cell r="J62">
            <v>2437.984222887374</v>
          </cell>
        </row>
        <row r="63">
          <cell r="H63">
            <v>3378.5</v>
          </cell>
          <cell r="I63">
            <v>3378.5</v>
          </cell>
          <cell r="J63">
            <v>3378.5</v>
          </cell>
        </row>
        <row r="64">
          <cell r="H64">
            <v>-0.58551147280006166</v>
          </cell>
          <cell r="I64">
            <v>-0.58551147280006166</v>
          </cell>
          <cell r="J64">
            <v>-0.58551147280006166</v>
          </cell>
        </row>
        <row r="65">
          <cell r="H65">
            <v>-0.18757310510247807</v>
          </cell>
          <cell r="I65">
            <v>-0.18757310510247807</v>
          </cell>
          <cell r="J65">
            <v>-0.18757310510247807</v>
          </cell>
        </row>
        <row r="66">
          <cell r="H66">
            <v>-0.30891255070124735</v>
          </cell>
          <cell r="I66">
            <v>-0.30891255070124735</v>
          </cell>
          <cell r="J66">
            <v>-0.30891255070124735</v>
          </cell>
        </row>
        <row r="67">
          <cell r="H67">
            <v>2.9052694833631176</v>
          </cell>
          <cell r="I67">
            <v>2.9052694833631176</v>
          </cell>
          <cell r="J67">
            <v>2.9052694833631176</v>
          </cell>
        </row>
        <row r="68">
          <cell r="H68">
            <v>3.0834985150370283E-3</v>
          </cell>
          <cell r="I68">
            <v>3.0834985150370283E-3</v>
          </cell>
          <cell r="J68">
            <v>3.0834985150370283E-3</v>
          </cell>
        </row>
        <row r="69">
          <cell r="H69">
            <v>0.22363938140869141</v>
          </cell>
          <cell r="I69">
            <v>0.22363938140869141</v>
          </cell>
          <cell r="J69">
            <v>0.22363938140869141</v>
          </cell>
        </row>
      </sheetData>
      <sheetData sheetId="2" refreshError="1">
        <row r="2">
          <cell r="A2">
            <v>36419</v>
          </cell>
          <cell r="H2">
            <v>36405</v>
          </cell>
          <cell r="I2">
            <v>36404</v>
          </cell>
          <cell r="J2">
            <v>36398</v>
          </cell>
        </row>
        <row r="3">
          <cell r="H3">
            <v>17539.999999901753</v>
          </cell>
          <cell r="I3">
            <v>17770.000000000109</v>
          </cell>
          <cell r="J3">
            <v>17780.000000010314</v>
          </cell>
        </row>
        <row r="4">
          <cell r="H4">
            <v>17425.599999999999</v>
          </cell>
          <cell r="I4">
            <v>17579.3</v>
          </cell>
          <cell r="J4">
            <v>17619.900000000001</v>
          </cell>
        </row>
        <row r="5">
          <cell r="H5">
            <v>114.3999999017542</v>
          </cell>
          <cell r="I5">
            <v>190.70000000010987</v>
          </cell>
          <cell r="J5">
            <v>160.10000001031585</v>
          </cell>
        </row>
        <row r="6">
          <cell r="H6">
            <v>566.27810454073392</v>
          </cell>
          <cell r="I6">
            <v>694.172857775333</v>
          </cell>
          <cell r="J6">
            <v>761.36294072703333</v>
          </cell>
        </row>
        <row r="7">
          <cell r="H7">
            <v>762.70000000000073</v>
          </cell>
          <cell r="I7">
            <v>913.5</v>
          </cell>
          <cell r="J7">
            <v>1015</v>
          </cell>
        </row>
        <row r="8">
          <cell r="H8">
            <v>0.21783617642802544</v>
          </cell>
          <cell r="I8">
            <v>0.41911099819455966</v>
          </cell>
          <cell r="J8">
            <v>0.29980927825012782</v>
          </cell>
        </row>
        <row r="9">
          <cell r="H9">
            <v>4.8386119261976945E-2</v>
          </cell>
          <cell r="I9">
            <v>9.0899549432590251E-2</v>
          </cell>
          <cell r="J9">
            <v>6.5540358403398391E-2</v>
          </cell>
        </row>
        <row r="10">
          <cell r="H10">
            <v>3.398313106746529E-2</v>
          </cell>
          <cell r="I10">
            <v>8.827194659917853E-2</v>
          </cell>
          <cell r="J10">
            <v>5.0407856983357903E-2</v>
          </cell>
        </row>
        <row r="11">
          <cell r="H11">
            <v>3.0500459987782045</v>
          </cell>
          <cell r="I11">
            <v>3.2537788695250294</v>
          </cell>
          <cell r="J11">
            <v>3.1342764201250528</v>
          </cell>
        </row>
        <row r="12">
          <cell r="H12">
            <v>-2.5008967902835203E-3</v>
          </cell>
          <cell r="I12">
            <v>2.1634346327666356E-3</v>
          </cell>
          <cell r="J12">
            <v>2.8846873110725731E-4</v>
          </cell>
        </row>
        <row r="13">
          <cell r="H13">
            <v>0.18162821197509763</v>
          </cell>
          <cell r="I13">
            <v>0.18614029693603515</v>
          </cell>
          <cell r="J13">
            <v>0.18318305206298827</v>
          </cell>
        </row>
        <row r="24">
          <cell r="A24">
            <v>36510</v>
          </cell>
          <cell r="H24">
            <v>36405</v>
          </cell>
          <cell r="I24">
            <v>36404</v>
          </cell>
          <cell r="J24">
            <v>36398</v>
          </cell>
        </row>
        <row r="25">
          <cell r="H25">
            <v>17549.999534528921</v>
          </cell>
          <cell r="I25">
            <v>17779.99630444662</v>
          </cell>
          <cell r="J25">
            <v>17789.996494771967</v>
          </cell>
        </row>
        <row r="26">
          <cell r="H26">
            <v>18373.900000000001</v>
          </cell>
          <cell r="I26">
            <v>18269.5</v>
          </cell>
          <cell r="J26">
            <v>18336.2</v>
          </cell>
        </row>
        <row r="27">
          <cell r="H27">
            <v>-823.90046547107704</v>
          </cell>
          <cell r="I27">
            <v>-489.50369555337966</v>
          </cell>
          <cell r="J27">
            <v>-546.20350522803346</v>
          </cell>
        </row>
        <row r="28">
          <cell r="H28">
            <v>2097.2971031280085</v>
          </cell>
          <cell r="I28">
            <v>2106.5606251409599</v>
          </cell>
          <cell r="J28">
            <v>2118.5592602951747</v>
          </cell>
        </row>
        <row r="29">
          <cell r="H29">
            <v>2871</v>
          </cell>
          <cell r="I29">
            <v>2868.1</v>
          </cell>
          <cell r="J29">
            <v>2879.7</v>
          </cell>
        </row>
        <row r="30">
          <cell r="H30">
            <v>-0.2837543247040219</v>
          </cell>
          <cell r="I30">
            <v>-0.13340906426750646</v>
          </cell>
          <cell r="J30">
            <v>-0.16102341234768666</v>
          </cell>
        </row>
        <row r="31">
          <cell r="H31">
            <v>-9.41690450897575E-2</v>
          </cell>
          <cell r="I31">
            <v>-5.3406341223078496E-2</v>
          </cell>
          <cell r="J31">
            <v>-6.2072139162022123E-2</v>
          </cell>
        </row>
        <row r="32">
          <cell r="H32">
            <v>-0.19183099763461983</v>
          </cell>
          <cell r="I32">
            <v>-0.14374294511051949</v>
          </cell>
          <cell r="J32">
            <v>-0.15328199705600923</v>
          </cell>
        </row>
        <row r="33">
          <cell r="H33">
            <v>2.8965155386596466</v>
          </cell>
          <cell r="I33">
            <v>2.9204322856026574</v>
          </cell>
          <cell r="J33">
            <v>2.9235920157243824</v>
          </cell>
        </row>
        <row r="34">
          <cell r="H34">
            <v>3.5883061746794782E-3</v>
          </cell>
          <cell r="I34">
            <v>3.7825058705958725E-3</v>
          </cell>
          <cell r="J34">
            <v>4.7692568292503554E-3</v>
          </cell>
        </row>
        <row r="35">
          <cell r="H35">
            <v>0.2265813827514648</v>
          </cell>
          <cell r="I35">
            <v>0.21618529510498044</v>
          </cell>
          <cell r="J35">
            <v>0.20670381927490231</v>
          </cell>
        </row>
        <row r="82">
          <cell r="A82">
            <v>36510</v>
          </cell>
          <cell r="H82">
            <v>36377</v>
          </cell>
          <cell r="I82">
            <v>36377</v>
          </cell>
          <cell r="J82">
            <v>36377</v>
          </cell>
        </row>
        <row r="83">
          <cell r="H83">
            <v>17324.999729122163</v>
          </cell>
          <cell r="I83">
            <v>17324.999729122163</v>
          </cell>
          <cell r="J83">
            <v>17324.999729122163</v>
          </cell>
        </row>
        <row r="84">
          <cell r="H84">
            <v>18895.900000000001</v>
          </cell>
          <cell r="I84">
            <v>18895.900000000001</v>
          </cell>
          <cell r="J84">
            <v>18895.900000000001</v>
          </cell>
        </row>
        <row r="85">
          <cell r="H85">
            <v>-1570.9002708778353</v>
          </cell>
          <cell r="I85">
            <v>-1570.9002708778353</v>
          </cell>
          <cell r="J85">
            <v>-1570.9002708778353</v>
          </cell>
        </row>
        <row r="86">
          <cell r="H86">
            <v>2437.984222887374</v>
          </cell>
          <cell r="I86">
            <v>2437.984222887374</v>
          </cell>
          <cell r="J86">
            <v>2437.984222887374</v>
          </cell>
        </row>
        <row r="87">
          <cell r="H87">
            <v>3378.5</v>
          </cell>
          <cell r="I87">
            <v>3378.5</v>
          </cell>
          <cell r="J87">
            <v>3378.5</v>
          </cell>
        </row>
        <row r="88">
          <cell r="H88">
            <v>-0.58551147280006166</v>
          </cell>
          <cell r="I88">
            <v>-0.58551147280006166</v>
          </cell>
          <cell r="J88">
            <v>-0.58551147280006166</v>
          </cell>
        </row>
        <row r="89">
          <cell r="H89">
            <v>-0.18757310510247807</v>
          </cell>
          <cell r="I89">
            <v>-0.18757310510247807</v>
          </cell>
          <cell r="J89">
            <v>-0.18757310510247807</v>
          </cell>
        </row>
        <row r="90">
          <cell r="H90">
            <v>-0.30891255070124735</v>
          </cell>
          <cell r="I90">
            <v>-0.30891255070124735</v>
          </cell>
          <cell r="J90">
            <v>-0.30891255070124735</v>
          </cell>
        </row>
        <row r="91">
          <cell r="H91">
            <v>2.9052694833631176</v>
          </cell>
          <cell r="I91">
            <v>2.9052694833631176</v>
          </cell>
          <cell r="J91">
            <v>2.9052694833631176</v>
          </cell>
        </row>
        <row r="92">
          <cell r="H92">
            <v>3.0834985150370283E-3</v>
          </cell>
          <cell r="I92">
            <v>3.0834985150370283E-3</v>
          </cell>
          <cell r="J92">
            <v>3.0834985150370283E-3</v>
          </cell>
        </row>
        <row r="93">
          <cell r="H93">
            <v>0.22363938140869141</v>
          </cell>
          <cell r="I93">
            <v>0.22363938140869141</v>
          </cell>
          <cell r="J93">
            <v>0.22363938140869141</v>
          </cell>
        </row>
      </sheetData>
      <sheetData sheetId="3"/>
      <sheetData sheetId="4"/>
      <sheetData sheetId="5" refreshError="1">
        <row r="4">
          <cell r="A4">
            <v>36419</v>
          </cell>
          <cell r="H4">
            <v>36405</v>
          </cell>
          <cell r="I4">
            <v>36385</v>
          </cell>
          <cell r="J4">
            <v>36398</v>
          </cell>
        </row>
        <row r="5">
          <cell r="H5">
            <v>1320.2000000092596</v>
          </cell>
          <cell r="I5">
            <v>1332.8999999949906</v>
          </cell>
          <cell r="J5">
            <v>1367.7999999969481</v>
          </cell>
        </row>
        <row r="6">
          <cell r="H6">
            <v>1347.92</v>
          </cell>
          <cell r="I6">
            <v>1368.0050000000001</v>
          </cell>
          <cell r="J6">
            <v>1388.48</v>
          </cell>
        </row>
        <row r="7">
          <cell r="H7">
            <v>-27.719999990740462</v>
          </cell>
          <cell r="I7">
            <v>-35.105000005009515</v>
          </cell>
          <cell r="J7">
            <v>-20.680000003051873</v>
          </cell>
        </row>
        <row r="8">
          <cell r="H8">
            <v>59.369881746888083</v>
          </cell>
          <cell r="I8">
            <v>84.559907590982164</v>
          </cell>
          <cell r="J8">
            <v>65.894308073702746</v>
          </cell>
        </row>
        <row r="9">
          <cell r="H9">
            <v>64.935000000000173</v>
          </cell>
          <cell r="I9">
            <v>92.430000000000064</v>
          </cell>
          <cell r="J9">
            <v>63.7650000000001</v>
          </cell>
        </row>
        <row r="10">
          <cell r="H10">
            <v>-1.1681418215344537</v>
          </cell>
          <cell r="I10">
            <v>-1.1109094285026782</v>
          </cell>
          <cell r="J10">
            <v>-1.3086310687784495</v>
          </cell>
        </row>
        <row r="11">
          <cell r="H11">
            <v>-0.22713536887661329</v>
          </cell>
          <cell r="I11">
            <v>-0.20529823765867908</v>
          </cell>
          <cell r="J11">
            <v>-0.2043423839884829</v>
          </cell>
        </row>
        <row r="12">
          <cell r="H12">
            <v>-0.38504332411511039</v>
          </cell>
          <cell r="I12">
            <v>-0.37530746858700587</v>
          </cell>
          <cell r="J12">
            <v>-0.41293223632782849</v>
          </cell>
        </row>
        <row r="13">
          <cell r="H13">
            <v>4.5219011475573234</v>
          </cell>
          <cell r="I13">
            <v>4.4347009000238833</v>
          </cell>
          <cell r="J13">
            <v>5.2441406118859168</v>
          </cell>
        </row>
        <row r="14">
          <cell r="H14">
            <v>3.6715968146328729E-2</v>
          </cell>
          <cell r="I14">
            <v>4.2892086133936622E-2</v>
          </cell>
          <cell r="J14">
            <v>6.6448925529953864E-2</v>
          </cell>
        </row>
        <row r="15">
          <cell r="H15">
            <v>0.22042299652099609</v>
          </cell>
          <cell r="I15">
            <v>0.19635346221923825</v>
          </cell>
          <cell r="J15">
            <v>0.18290866851806639</v>
          </cell>
        </row>
        <row r="24">
          <cell r="A24">
            <v>36510</v>
          </cell>
          <cell r="H24">
            <v>36405</v>
          </cell>
          <cell r="I24">
            <v>36385</v>
          </cell>
          <cell r="J24">
            <v>36398</v>
          </cell>
        </row>
        <row r="25">
          <cell r="H25">
            <v>1335.2991809402911</v>
          </cell>
          <cell r="I25">
            <v>1347.7951821221147</v>
          </cell>
          <cell r="J25">
            <v>1383.1993111605145</v>
          </cell>
        </row>
        <row r="26">
          <cell r="H26">
            <v>1440.35</v>
          </cell>
          <cell r="I26">
            <v>1465.5050000000001</v>
          </cell>
          <cell r="J26">
            <v>1487.15</v>
          </cell>
        </row>
        <row r="27">
          <cell r="H27">
            <v>-105.05081905970906</v>
          </cell>
          <cell r="I27">
            <v>-117.70981787788537</v>
          </cell>
          <cell r="J27">
            <v>-103.95068883948557</v>
          </cell>
        </row>
        <row r="28">
          <cell r="H28">
            <v>173.63266955056577</v>
          </cell>
          <cell r="I28">
            <v>187.83832219970716</v>
          </cell>
          <cell r="J28">
            <v>168.87436787562092</v>
          </cell>
        </row>
        <row r="29">
          <cell r="H29">
            <v>211.965</v>
          </cell>
          <cell r="I29">
            <v>231.66</v>
          </cell>
          <cell r="J29">
            <v>197.92500000000001</v>
          </cell>
        </row>
        <row r="30">
          <cell r="H30">
            <v>-0.94339352092289808</v>
          </cell>
          <cell r="I30">
            <v>-0.9393811265135309</v>
          </cell>
          <cell r="J30">
            <v>-1.0598182476877489</v>
          </cell>
        </row>
        <row r="31">
          <cell r="H31">
            <v>-0.25013045743134704</v>
          </cell>
          <cell r="I31">
            <v>-0.25708182075084873</v>
          </cell>
          <cell r="J31">
            <v>-0.26567494761863408</v>
          </cell>
        </row>
        <row r="32">
          <cell r="H32">
            <v>-0.41620629529315173</v>
          </cell>
          <cell r="I32">
            <v>-0.42667696190871557</v>
          </cell>
          <cell r="J32">
            <v>-0.44544815819141292</v>
          </cell>
        </row>
        <row r="33">
          <cell r="H33">
            <v>3.5315813155571902</v>
          </cell>
          <cell r="I33">
            <v>3.4648541396019925</v>
          </cell>
          <cell r="J33">
            <v>3.7882975671953947</v>
          </cell>
        </row>
        <row r="34">
          <cell r="H34">
            <v>2.7422099016371958E-2</v>
          </cell>
          <cell r="I34">
            <v>2.6929779263778944E-2</v>
          </cell>
          <cell r="J34">
            <v>3.2570777703758283E-2</v>
          </cell>
        </row>
        <row r="35">
          <cell r="H35">
            <v>0.23316658782958985</v>
          </cell>
          <cell r="I35">
            <v>0.22866974639892573</v>
          </cell>
          <cell r="J35">
            <v>0.21168845367431641</v>
          </cell>
        </row>
        <row r="44">
          <cell r="A44">
            <v>36601</v>
          </cell>
          <cell r="H44">
            <v>36405</v>
          </cell>
          <cell r="I44">
            <v>36385</v>
          </cell>
          <cell r="J44">
            <v>36398</v>
          </cell>
        </row>
        <row r="45">
          <cell r="H45">
            <v>1351.5932959455495</v>
          </cell>
          <cell r="I45">
            <v>1362.8372166057418</v>
          </cell>
          <cell r="J45">
            <v>1399.420852675675</v>
          </cell>
        </row>
        <row r="46">
          <cell r="H46">
            <v>1533.17</v>
          </cell>
          <cell r="I46">
            <v>1557.74</v>
          </cell>
          <cell r="J46">
            <v>1572.365</v>
          </cell>
        </row>
        <row r="47">
          <cell r="H47">
            <v>-181.5767040544506</v>
          </cell>
          <cell r="I47">
            <v>-194.90278339425822</v>
          </cell>
          <cell r="J47">
            <v>-172.94414732432506</v>
          </cell>
        </row>
        <row r="48">
          <cell r="H48">
            <v>253.98125038791062</v>
          </cell>
          <cell r="I48">
            <v>268.48174410488974</v>
          </cell>
          <cell r="J48">
            <v>247.55471013433453</v>
          </cell>
        </row>
        <row r="49">
          <cell r="H49">
            <v>343.98</v>
          </cell>
          <cell r="I49">
            <v>372.06</v>
          </cell>
          <cell r="J49">
            <v>324.87</v>
          </cell>
        </row>
        <row r="50">
          <cell r="H50">
            <v>-0.81778138162962144</v>
          </cell>
          <cell r="I50">
            <v>-0.75605441422442798</v>
          </cell>
          <cell r="J50">
            <v>-0.88201974375016745</v>
          </cell>
        </row>
        <row r="51">
          <cell r="H51">
            <v>-0.27959427692395783</v>
          </cell>
          <cell r="I51">
            <v>-0.27127648338653582</v>
          </cell>
          <cell r="J51">
            <v>-0.28585255875731519</v>
          </cell>
        </row>
        <row r="52">
          <cell r="H52">
            <v>-0.44008707275829984</v>
          </cell>
          <cell r="I52">
            <v>-0.42703241630904959</v>
          </cell>
          <cell r="J52">
            <v>-0.45120417520575529</v>
          </cell>
        </row>
        <row r="53">
          <cell r="H53">
            <v>2.9823551761559202</v>
          </cell>
          <cell r="I53">
            <v>2.8611645156500285</v>
          </cell>
          <cell r="J53">
            <v>3.1310605102804314</v>
          </cell>
        </row>
        <row r="54">
          <cell r="H54">
            <v>1.6228114898788927E-2</v>
          </cell>
          <cell r="I54">
            <v>1.3760093873098104E-2</v>
          </cell>
          <cell r="J54">
            <v>2.0215079659297509E-2</v>
          </cell>
        </row>
        <row r="55">
          <cell r="H55">
            <v>0.2519618606567382</v>
          </cell>
          <cell r="I55">
            <v>0.25092530059814455</v>
          </cell>
          <cell r="J55">
            <v>0.23110871124267576</v>
          </cell>
        </row>
      </sheetData>
      <sheetData sheetId="6"/>
      <sheetData sheetId="7"/>
      <sheetData sheetId="8" refreshError="1">
        <row r="3">
          <cell r="A3">
            <v>36419</v>
          </cell>
        </row>
        <row r="4">
          <cell r="H4">
            <v>36405</v>
          </cell>
          <cell r="I4">
            <v>36385</v>
          </cell>
          <cell r="J4">
            <v>36398</v>
          </cell>
        </row>
        <row r="5">
          <cell r="H5">
            <v>-1.1859215829662212E-3</v>
          </cell>
          <cell r="I5">
            <v>8.2244104283959348E-3</v>
          </cell>
          <cell r="J5">
            <v>2.2244454622203685E-2</v>
          </cell>
        </row>
        <row r="6">
          <cell r="H6">
            <v>0.2403483388388139</v>
          </cell>
          <cell r="I6">
            <v>0.13017341736425436</v>
          </cell>
          <cell r="J6">
            <v>0.13758079697270276</v>
          </cell>
        </row>
        <row r="7">
          <cell r="H7">
            <v>-0.24153426042178011</v>
          </cell>
          <cell r="I7">
            <v>-0.12194900693585843</v>
          </cell>
          <cell r="J7">
            <v>-0.11533634235049907</v>
          </cell>
        </row>
        <row r="8">
          <cell r="H8">
            <v>0.51302480939131279</v>
          </cell>
          <cell r="I8">
            <v>0.28725227363077599</v>
          </cell>
          <cell r="J8">
            <v>0.3559313162980145</v>
          </cell>
        </row>
        <row r="9">
          <cell r="H9">
            <v>0.54410356595722131</v>
          </cell>
          <cell r="I9">
            <v>0.29952471579524076</v>
          </cell>
          <cell r="J9">
            <v>0.33114825190598829</v>
          </cell>
        </row>
        <row r="10">
          <cell r="H10">
            <v>-1.3056213364152653</v>
          </cell>
          <cell r="I10">
            <v>-1.3290215109348509</v>
          </cell>
          <cell r="J10">
            <v>-1.4904955906710853</v>
          </cell>
        </row>
        <row r="11">
          <cell r="H11">
            <v>-0.24044678141614406</v>
          </cell>
          <cell r="I11">
            <v>-0.2267160019756902</v>
          </cell>
          <cell r="J11">
            <v>-0.21936441432141524</v>
          </cell>
        </row>
        <row r="12">
          <cell r="H12">
            <v>-0.38504332411511039</v>
          </cell>
          <cell r="I12">
            <v>-0.37530746858700587</v>
          </cell>
          <cell r="J12">
            <v>-0.41293223632782849</v>
          </cell>
        </row>
        <row r="13">
          <cell r="H13">
            <v>4.9822072683836538</v>
          </cell>
          <cell r="I13">
            <v>5.1463562765494908</v>
          </cell>
          <cell r="J13">
            <v>5.9024836884877967</v>
          </cell>
        </row>
        <row r="14">
          <cell r="H14">
            <v>3.6715968146328729E-2</v>
          </cell>
          <cell r="I14">
            <v>4.2892086133936622E-2</v>
          </cell>
          <cell r="J14">
            <v>6.6448925529953864E-2</v>
          </cell>
        </row>
        <row r="15">
          <cell r="H15">
            <v>0.22042299652099609</v>
          </cell>
          <cell r="I15">
            <v>0.19635346221923825</v>
          </cell>
          <cell r="J15">
            <v>0.18290866851806639</v>
          </cell>
        </row>
        <row r="23">
          <cell r="A23">
            <v>36510</v>
          </cell>
        </row>
        <row r="24">
          <cell r="H24">
            <v>36405</v>
          </cell>
          <cell r="I24">
            <v>36385</v>
          </cell>
          <cell r="J24">
            <v>36398</v>
          </cell>
        </row>
        <row r="25">
          <cell r="H25">
            <v>4.0349906525485296E-3</v>
          </cell>
          <cell r="I25">
            <v>4.9206286210328161E-3</v>
          </cell>
          <cell r="J25">
            <v>9.4527999659275615E-3</v>
          </cell>
        </row>
        <row r="26">
          <cell r="H26">
            <v>0.12392020058098474</v>
          </cell>
          <cell r="I26">
            <v>0.1162638102695901</v>
          </cell>
          <cell r="J26">
            <v>0.11572478687076337</v>
          </cell>
        </row>
        <row r="27">
          <cell r="H27">
            <v>-0.11988520992843621</v>
          </cell>
          <cell r="I27">
            <v>-0.11134318164855728</v>
          </cell>
          <cell r="J27">
            <v>-0.10627198690483582</v>
          </cell>
        </row>
        <row r="28">
          <cell r="H28">
            <v>0.19970020462355995</v>
          </cell>
          <cell r="I28">
            <v>0.18021553740930207</v>
          </cell>
          <cell r="J28">
            <v>0.17543440558128226</v>
          </cell>
        </row>
        <row r="29">
          <cell r="H29">
            <v>0.22134982050427965</v>
          </cell>
          <cell r="I29">
            <v>0.20013356968914264</v>
          </cell>
          <cell r="J29">
            <v>0.18609867598800012</v>
          </cell>
        </row>
        <row r="30">
          <cell r="H30">
            <v>-1.31625899572043</v>
          </cell>
          <cell r="I30">
            <v>-1.3310002102534362</v>
          </cell>
          <cell r="J30">
            <v>-1.4173999227726093</v>
          </cell>
        </row>
        <row r="31">
          <cell r="H31">
            <v>-0.29166564917916221</v>
          </cell>
          <cell r="I31">
            <v>-0.30075847636715569</v>
          </cell>
          <cell r="J31">
            <v>-0.30142816547063589</v>
          </cell>
        </row>
        <row r="32">
          <cell r="H32">
            <v>-0.41620629529315173</v>
          </cell>
          <cell r="I32">
            <v>-0.42667696190871557</v>
          </cell>
          <cell r="J32">
            <v>-0.44544815819141292</v>
          </cell>
        </row>
        <row r="33">
          <cell r="H33">
            <v>4.6577631946929694</v>
          </cell>
          <cell r="I33">
            <v>4.6540717339111977</v>
          </cell>
          <cell r="J33">
            <v>4.9720480446984014</v>
          </cell>
        </row>
        <row r="34">
          <cell r="H34">
            <v>2.7422099016371958E-2</v>
          </cell>
          <cell r="I34">
            <v>2.6929779263778944E-2</v>
          </cell>
          <cell r="J34">
            <v>3.2570777703758283E-2</v>
          </cell>
        </row>
        <row r="35">
          <cell r="H35">
            <v>0.23316658782958985</v>
          </cell>
          <cell r="I35">
            <v>0.22866974639892573</v>
          </cell>
          <cell r="J35">
            <v>0.21168845367431641</v>
          </cell>
        </row>
        <row r="60">
          <cell r="A60">
            <v>36601</v>
          </cell>
        </row>
        <row r="61">
          <cell r="H61">
            <v>36405</v>
          </cell>
          <cell r="I61">
            <v>36385</v>
          </cell>
          <cell r="J61">
            <v>36398</v>
          </cell>
        </row>
        <row r="62">
          <cell r="H62">
            <v>2.8934155622249926E-3</v>
          </cell>
          <cell r="I62">
            <v>2.6709887384646683E-3</v>
          </cell>
          <cell r="J62">
            <v>6.5748089941854047E-3</v>
          </cell>
        </row>
        <row r="63">
          <cell r="H63">
            <v>0.1122870400009468</v>
          </cell>
          <cell r="I63">
            <v>0.10803331043416353</v>
          </cell>
          <cell r="J63">
            <v>0.10337663822139742</v>
          </cell>
        </row>
        <row r="64">
          <cell r="H64">
            <v>-0.1093936244387218</v>
          </cell>
          <cell r="I64">
            <v>-0.10536232169569887</v>
          </cell>
          <cell r="J64">
            <v>-9.6801829227212019E-2</v>
          </cell>
        </row>
        <row r="65">
          <cell r="H65">
            <v>0.15916082150444388</v>
          </cell>
          <cell r="I65">
            <v>0.15129098828252446</v>
          </cell>
          <cell r="J65">
            <v>0.1440153013000405</v>
          </cell>
        </row>
        <row r="66">
          <cell r="H66">
            <v>0.18857695679225239</v>
          </cell>
          <cell r="I66">
            <v>0.18338570007759847</v>
          </cell>
          <cell r="J66">
            <v>0.16543936715806007</v>
          </cell>
        </row>
        <row r="67">
          <cell r="H67">
            <v>-1.2885717113965884</v>
          </cell>
          <cell r="I67">
            <v>-1.2469556995156101</v>
          </cell>
          <cell r="J67">
            <v>-1.3384020493848272</v>
          </cell>
        </row>
        <row r="68">
          <cell r="H68">
            <v>-0.33607491704953474</v>
          </cell>
          <cell r="I68">
            <v>-0.33167772945591678</v>
          </cell>
          <cell r="J68">
            <v>-0.33623887015945142</v>
          </cell>
        </row>
        <row r="69">
          <cell r="H69">
            <v>-0.44008707275829984</v>
          </cell>
          <cell r="I69">
            <v>-0.42703241630904959</v>
          </cell>
          <cell r="J69">
            <v>-0.45120417520575529</v>
          </cell>
        </row>
        <row r="70">
          <cell r="H70">
            <v>4.3367052215707007</v>
          </cell>
          <cell r="I70">
            <v>4.2094259715451807</v>
          </cell>
          <cell r="J70">
            <v>4.5068403131840489</v>
          </cell>
        </row>
        <row r="71">
          <cell r="H71">
            <v>1.6228114898788927E-2</v>
          </cell>
          <cell r="I71">
            <v>1.3760093873098104E-2</v>
          </cell>
          <cell r="J71">
            <v>2.0215079659297509E-2</v>
          </cell>
        </row>
        <row r="72">
          <cell r="H72">
            <v>0.2519618606567382</v>
          </cell>
          <cell r="I72">
            <v>0.25092530059814455</v>
          </cell>
          <cell r="J72">
            <v>0.23110871124267576</v>
          </cell>
        </row>
      </sheetData>
      <sheetData sheetId="9"/>
      <sheetData sheetId="10" refreshError="1">
        <row r="3">
          <cell r="B3">
            <v>5.0149999999995343</v>
          </cell>
          <cell r="C3">
            <v>0</v>
          </cell>
          <cell r="E3">
            <v>5.0150000000004722</v>
          </cell>
          <cell r="F3">
            <v>0</v>
          </cell>
          <cell r="H3">
            <v>5.0150000000004722</v>
          </cell>
          <cell r="I3">
            <v>0</v>
          </cell>
        </row>
        <row r="4">
          <cell r="B4">
            <v>5.0149999999995343</v>
          </cell>
          <cell r="C4">
            <v>36.613199999999999</v>
          </cell>
          <cell r="E4">
            <v>5.0150000000004722</v>
          </cell>
          <cell r="F4">
            <v>38.973300000000002</v>
          </cell>
          <cell r="H4">
            <v>5.0150000000004722</v>
          </cell>
          <cell r="I4">
            <v>38.973300000000002</v>
          </cell>
        </row>
        <row r="6">
          <cell r="B6">
            <v>5.0800000000011387</v>
          </cell>
          <cell r="C6">
            <v>0</v>
          </cell>
          <cell r="E6">
            <v>5.0799999999985541</v>
          </cell>
          <cell r="F6">
            <v>0</v>
          </cell>
          <cell r="H6">
            <v>5.0799999999985541</v>
          </cell>
          <cell r="I6">
            <v>0</v>
          </cell>
        </row>
        <row r="7">
          <cell r="B7">
            <v>5.0800000000011387</v>
          </cell>
          <cell r="C7">
            <v>12.969900000000001</v>
          </cell>
          <cell r="E7">
            <v>5.0799999999985541</v>
          </cell>
          <cell r="F7">
            <v>12.965499999999999</v>
          </cell>
          <cell r="H7">
            <v>5.0799999999985541</v>
          </cell>
          <cell r="I7">
            <v>12.965499999999999</v>
          </cell>
        </row>
        <row r="9">
          <cell r="B9">
            <v>5.1349999999997262</v>
          </cell>
          <cell r="C9">
            <v>0</v>
          </cell>
          <cell r="E9">
            <v>5.1500000000003308</v>
          </cell>
          <cell r="F9">
            <v>0</v>
          </cell>
          <cell r="H9">
            <v>5.1500000000003308</v>
          </cell>
          <cell r="I9">
            <v>0</v>
          </cell>
        </row>
        <row r="10">
          <cell r="B10">
            <v>5.1349999999997262</v>
          </cell>
          <cell r="C10">
            <v>5.6139000000000001</v>
          </cell>
          <cell r="E10">
            <v>5.1500000000003308</v>
          </cell>
          <cell r="F10">
            <v>5.3775000000000004</v>
          </cell>
          <cell r="H10">
            <v>5.1500000000003308</v>
          </cell>
          <cell r="I10">
            <v>5.3775000000000004</v>
          </cell>
        </row>
        <row r="17">
          <cell r="B17">
            <v>5.4100039999994483</v>
          </cell>
          <cell r="C17">
            <v>0</v>
          </cell>
          <cell r="E17">
            <v>5.4100039999994483</v>
          </cell>
          <cell r="F17">
            <v>0</v>
          </cell>
          <cell r="H17">
            <v>5.4100039999994483</v>
          </cell>
          <cell r="I17">
            <v>0</v>
          </cell>
        </row>
        <row r="18">
          <cell r="B18">
            <v>5.4100039999994483</v>
          </cell>
          <cell r="C18">
            <v>22.827000000000002</v>
          </cell>
          <cell r="E18">
            <v>5.4100039999994483</v>
          </cell>
          <cell r="F18">
            <v>22.827000000000002</v>
          </cell>
          <cell r="H18">
            <v>5.4100039999994483</v>
          </cell>
          <cell r="I18">
            <v>22.827000000000002</v>
          </cell>
        </row>
        <row r="20">
          <cell r="B20">
            <v>5.1500020000005211</v>
          </cell>
          <cell r="C20">
            <v>0</v>
          </cell>
          <cell r="E20">
            <v>5.1500020000005211</v>
          </cell>
          <cell r="F20">
            <v>0</v>
          </cell>
          <cell r="H20">
            <v>5.1500020000005211</v>
          </cell>
          <cell r="I20">
            <v>0</v>
          </cell>
        </row>
        <row r="21">
          <cell r="B21">
            <v>5.1500020000005211</v>
          </cell>
          <cell r="C21">
            <v>11.5791</v>
          </cell>
          <cell r="E21">
            <v>5.1500020000005211</v>
          </cell>
          <cell r="F21">
            <v>11.5791</v>
          </cell>
          <cell r="H21">
            <v>5.1500020000005211</v>
          </cell>
          <cell r="I21">
            <v>11.5791</v>
          </cell>
        </row>
        <row r="23">
          <cell r="B23">
            <v>5.0350040000011207</v>
          </cell>
          <cell r="C23">
            <v>0</v>
          </cell>
          <cell r="E23">
            <v>5.0350040000011207</v>
          </cell>
          <cell r="F23">
            <v>0</v>
          </cell>
          <cell r="H23">
            <v>5.0350040000011207</v>
          </cell>
          <cell r="I23">
            <v>0</v>
          </cell>
        </row>
        <row r="24">
          <cell r="B24">
            <v>5.0350040000011207</v>
          </cell>
          <cell r="C24">
            <v>7.3861999999999997</v>
          </cell>
          <cell r="E24">
            <v>5.0350040000011207</v>
          </cell>
          <cell r="F24">
            <v>7.3861999999999997</v>
          </cell>
          <cell r="H24">
            <v>5.0350040000011207</v>
          </cell>
          <cell r="I24">
            <v>7.3861999999999997</v>
          </cell>
        </row>
        <row r="32">
          <cell r="B32">
            <v>17539.999999901753</v>
          </cell>
          <cell r="C32">
            <v>0</v>
          </cell>
          <cell r="E32">
            <v>17770.000000000109</v>
          </cell>
          <cell r="F32">
            <v>0</v>
          </cell>
          <cell r="H32">
            <v>17780.000000010314</v>
          </cell>
          <cell r="I32">
            <v>0</v>
          </cell>
        </row>
        <row r="33">
          <cell r="B33">
            <v>17539.999999901753</v>
          </cell>
          <cell r="C33">
            <v>3.4489999999999998</v>
          </cell>
          <cell r="E33">
            <v>17770.000000000109</v>
          </cell>
          <cell r="F33">
            <v>2.8847</v>
          </cell>
          <cell r="H33">
            <v>17780.000000010314</v>
          </cell>
          <cell r="I33">
            <v>2.6196000000000002</v>
          </cell>
        </row>
        <row r="35">
          <cell r="B35">
            <v>17549.999534528921</v>
          </cell>
          <cell r="C35">
            <v>0</v>
          </cell>
          <cell r="E35">
            <v>17779.99630444662</v>
          </cell>
          <cell r="F35">
            <v>0</v>
          </cell>
          <cell r="H35">
            <v>17789.996494771967</v>
          </cell>
          <cell r="I35">
            <v>0</v>
          </cell>
        </row>
        <row r="36">
          <cell r="B36">
            <v>17549.999534528921</v>
          </cell>
          <cell r="C36">
            <v>0.9020999999999999</v>
          </cell>
          <cell r="E36">
            <v>17779.99630444662</v>
          </cell>
          <cell r="F36">
            <v>0.92969999999999997</v>
          </cell>
          <cell r="H36">
            <v>17789.996494771967</v>
          </cell>
          <cell r="I36">
            <v>0.92390000000000005</v>
          </cell>
        </row>
        <row r="38">
          <cell r="B38">
            <v>2.8850019999996235</v>
          </cell>
          <cell r="C38">
            <v>0</v>
          </cell>
          <cell r="E38">
            <v>2.8850019999996235</v>
          </cell>
          <cell r="F38">
            <v>0</v>
          </cell>
          <cell r="H38">
            <v>2.8850019999996235</v>
          </cell>
          <cell r="I38">
            <v>0</v>
          </cell>
        </row>
        <row r="39">
          <cell r="B39">
            <v>2.8850019999996235</v>
          </cell>
          <cell r="C39">
            <v>12.630700000000001</v>
          </cell>
          <cell r="E39">
            <v>2.8850019999996235</v>
          </cell>
          <cell r="F39">
            <v>12.630700000000001</v>
          </cell>
          <cell r="H39">
            <v>2.8850019999996235</v>
          </cell>
          <cell r="I39">
            <v>12.630700000000001</v>
          </cell>
        </row>
        <row r="47">
          <cell r="B47">
            <v>290.39999999999628</v>
          </cell>
          <cell r="C47">
            <v>0</v>
          </cell>
          <cell r="E47">
            <v>290.39999999999628</v>
          </cell>
          <cell r="F47">
            <v>0</v>
          </cell>
          <cell r="H47">
            <v>-7.2914973516764086E-3</v>
          </cell>
          <cell r="I47">
            <v>0</v>
          </cell>
        </row>
        <row r="48">
          <cell r="B48">
            <v>290.39999999999628</v>
          </cell>
          <cell r="C48">
            <v>26.2501</v>
          </cell>
          <cell r="E48">
            <v>290.39999999999628</v>
          </cell>
          <cell r="F48">
            <v>26.2501</v>
          </cell>
          <cell r="H48">
            <v>-7.2914973516764086E-3</v>
          </cell>
          <cell r="I48">
            <v>11.9558</v>
          </cell>
        </row>
        <row r="50">
          <cell r="B50">
            <v>296.09999999988162</v>
          </cell>
          <cell r="C50">
            <v>0</v>
          </cell>
          <cell r="E50">
            <v>296.09999999988162</v>
          </cell>
          <cell r="F50">
            <v>0</v>
          </cell>
          <cell r="H50">
            <v>-1.377476304612375E-2</v>
          </cell>
          <cell r="I50">
            <v>0</v>
          </cell>
        </row>
        <row r="51">
          <cell r="B51">
            <v>296.09999999988162</v>
          </cell>
          <cell r="C51">
            <v>13.6267</v>
          </cell>
          <cell r="E51">
            <v>296.09999999988162</v>
          </cell>
          <cell r="F51">
            <v>13.6267</v>
          </cell>
          <cell r="H51">
            <v>-1.377476304612375E-2</v>
          </cell>
          <cell r="I51">
            <v>16.241900000000001</v>
          </cell>
        </row>
        <row r="53">
          <cell r="B53">
            <v>2.8850019999996235</v>
          </cell>
          <cell r="C53">
            <v>0</v>
          </cell>
          <cell r="E53">
            <v>2.8850019999996235</v>
          </cell>
          <cell r="F53">
            <v>0</v>
          </cell>
          <cell r="H53">
            <v>-1.4318990097051548E-2</v>
          </cell>
          <cell r="I53">
            <v>0</v>
          </cell>
        </row>
        <row r="54">
          <cell r="B54">
            <v>2.8850019999996235</v>
          </cell>
          <cell r="C54">
            <v>12.630700000000001</v>
          </cell>
          <cell r="E54">
            <v>2.8850019999996235</v>
          </cell>
          <cell r="F54">
            <v>12.630700000000001</v>
          </cell>
          <cell r="H54">
            <v>-1.4318990097051548E-2</v>
          </cell>
          <cell r="I54">
            <v>15.2927</v>
          </cell>
        </row>
        <row r="62">
          <cell r="B62">
            <v>11.879999999999891</v>
          </cell>
          <cell r="C62">
            <v>0</v>
          </cell>
          <cell r="E62">
            <v>11.879999999999891</v>
          </cell>
          <cell r="F62">
            <v>0</v>
          </cell>
          <cell r="H62">
            <v>-7.2914973516764086E-3</v>
          </cell>
          <cell r="I62">
            <v>0</v>
          </cell>
        </row>
        <row r="63">
          <cell r="B63">
            <v>11.879999999999891</v>
          </cell>
          <cell r="C63">
            <v>35.943100000000001</v>
          </cell>
          <cell r="E63">
            <v>11.879999999999891</v>
          </cell>
          <cell r="F63">
            <v>35.943100000000001</v>
          </cell>
          <cell r="H63">
            <v>-7.2914973516764086E-3</v>
          </cell>
          <cell r="I63">
            <v>11.9558</v>
          </cell>
        </row>
        <row r="65">
          <cell r="B65">
            <v>2.925003000000399</v>
          </cell>
          <cell r="C65">
            <v>0</v>
          </cell>
          <cell r="E65">
            <v>2.925003000000399</v>
          </cell>
          <cell r="F65">
            <v>0</v>
          </cell>
          <cell r="H65">
            <v>-1.377476304612375E-2</v>
          </cell>
          <cell r="I65">
            <v>0</v>
          </cell>
        </row>
        <row r="66">
          <cell r="B66">
            <v>2.925003000000399</v>
          </cell>
          <cell r="C66">
            <v>20.257400000000001</v>
          </cell>
          <cell r="E66">
            <v>2.925003000000399</v>
          </cell>
          <cell r="F66">
            <v>20.257400000000001</v>
          </cell>
          <cell r="H66">
            <v>-1.377476304612375E-2</v>
          </cell>
          <cell r="I66">
            <v>16.241900000000001</v>
          </cell>
        </row>
        <row r="68">
          <cell r="B68">
            <v>2.8850019999996235</v>
          </cell>
          <cell r="C68">
            <v>0</v>
          </cell>
          <cell r="E68">
            <v>2.8850019999996235</v>
          </cell>
          <cell r="F68">
            <v>0</v>
          </cell>
          <cell r="H68">
            <v>-1.4318990097051548E-2</v>
          </cell>
          <cell r="I68">
            <v>0</v>
          </cell>
        </row>
        <row r="69">
          <cell r="B69">
            <v>2.8850019999996235</v>
          </cell>
          <cell r="C69">
            <v>12.630700000000001</v>
          </cell>
          <cell r="E69">
            <v>2.8850019999996235</v>
          </cell>
          <cell r="F69">
            <v>12.630700000000001</v>
          </cell>
          <cell r="H69">
            <v>-1.4318990097051548E-2</v>
          </cell>
          <cell r="I69">
            <v>15.2927</v>
          </cell>
        </row>
        <row r="77">
          <cell r="B77">
            <v>1320.2000000092596</v>
          </cell>
          <cell r="C77">
            <v>0</v>
          </cell>
          <cell r="E77">
            <v>1332.8999999949906</v>
          </cell>
          <cell r="F77">
            <v>0</v>
          </cell>
          <cell r="H77">
            <v>1367.7999999969481</v>
          </cell>
          <cell r="I77">
            <v>0</v>
          </cell>
        </row>
        <row r="78">
          <cell r="B78">
            <v>1320.2000000092596</v>
          </cell>
          <cell r="C78">
            <v>14.383699999999999</v>
          </cell>
          <cell r="E78">
            <v>1332.8999999949906</v>
          </cell>
          <cell r="F78">
            <v>11.4427</v>
          </cell>
          <cell r="H78">
            <v>1367.7999999969481</v>
          </cell>
          <cell r="I78">
            <v>12.838699999999999</v>
          </cell>
        </row>
        <row r="80">
          <cell r="B80">
            <v>1335.2991809402911</v>
          </cell>
          <cell r="C80">
            <v>0</v>
          </cell>
          <cell r="E80">
            <v>1347.7951821221147</v>
          </cell>
          <cell r="F80">
            <v>0</v>
          </cell>
          <cell r="H80">
            <v>1383.1993111605145</v>
          </cell>
          <cell r="I80">
            <v>0</v>
          </cell>
        </row>
        <row r="81">
          <cell r="B81">
            <v>1335.2991809402911</v>
          </cell>
          <cell r="C81">
            <v>4.4162999999999997</v>
          </cell>
          <cell r="E81">
            <v>1347.7951821221147</v>
          </cell>
          <cell r="F81">
            <v>3.6850000000000001</v>
          </cell>
          <cell r="H81">
            <v>1383.1993111605145</v>
          </cell>
          <cell r="I81">
            <v>4.3544999999999998</v>
          </cell>
        </row>
        <row r="83">
          <cell r="B83">
            <v>1351.5932959455495</v>
          </cell>
          <cell r="C83">
            <v>0</v>
          </cell>
          <cell r="E83">
            <v>1362.8372166057418</v>
          </cell>
          <cell r="F83">
            <v>0</v>
          </cell>
          <cell r="H83">
            <v>1399.420852675675</v>
          </cell>
          <cell r="I83">
            <v>0</v>
          </cell>
        </row>
        <row r="84">
          <cell r="B84">
            <v>1351.5932959455495</v>
          </cell>
          <cell r="C84">
            <v>2.5792999999999999</v>
          </cell>
          <cell r="E84">
            <v>1362.8372166057418</v>
          </cell>
          <cell r="F84">
            <v>2.3009999999999997</v>
          </cell>
          <cell r="H84">
            <v>1399.420852675675</v>
          </cell>
          <cell r="I84">
            <v>2.6177999999999999</v>
          </cell>
        </row>
        <row r="92">
          <cell r="B92">
            <v>-1.1859215829662212E-3</v>
          </cell>
          <cell r="C92">
            <v>0</v>
          </cell>
          <cell r="E92">
            <v>8.2244104283959348E-3</v>
          </cell>
          <cell r="F92">
            <v>0</v>
          </cell>
          <cell r="H92">
            <v>2.2244454622203685E-2</v>
          </cell>
          <cell r="I92">
            <v>0</v>
          </cell>
        </row>
        <row r="93">
          <cell r="B93">
            <v>-1.1859215829662212E-3</v>
          </cell>
          <cell r="C93">
            <v>8.2512000000000008</v>
          </cell>
          <cell r="E93">
            <v>8.2244104283959348E-3</v>
          </cell>
          <cell r="F93">
            <v>13.5129</v>
          </cell>
          <cell r="H93">
            <v>2.2244454622203685E-2</v>
          </cell>
          <cell r="I93">
            <v>15.381600000000001</v>
          </cell>
        </row>
        <row r="95">
          <cell r="B95">
            <v>4.0349906525485296E-3</v>
          </cell>
          <cell r="C95">
            <v>0</v>
          </cell>
          <cell r="E95">
            <v>4.9206286210328161E-3</v>
          </cell>
          <cell r="F95">
            <v>0</v>
          </cell>
          <cell r="H95">
            <v>9.4527999659275615E-3</v>
          </cell>
          <cell r="I95">
            <v>0</v>
          </cell>
        </row>
        <row r="96">
          <cell r="B96">
            <v>4.0349906525485296E-3</v>
          </cell>
          <cell r="C96">
            <v>25.249600000000001</v>
          </cell>
          <cell r="E96">
            <v>4.9206286210328161E-3</v>
          </cell>
          <cell r="F96">
            <v>15.6275</v>
          </cell>
          <cell r="H96">
            <v>9.4527999659275615E-3</v>
          </cell>
          <cell r="I96">
            <v>20.129899999999999</v>
          </cell>
        </row>
        <row r="98">
          <cell r="B98">
            <v>2.8934155622249926E-3</v>
          </cell>
          <cell r="C98">
            <v>0</v>
          </cell>
          <cell r="E98">
            <v>2.6709887384646683E-3</v>
          </cell>
          <cell r="F98">
            <v>0</v>
          </cell>
          <cell r="H98">
            <v>6.5748089941854047E-3</v>
          </cell>
          <cell r="I98">
            <v>0</v>
          </cell>
        </row>
        <row r="99">
          <cell r="B99">
            <v>2.8934155622249926E-3</v>
          </cell>
          <cell r="C99">
            <v>28.684999999999999</v>
          </cell>
          <cell r="E99">
            <v>2.6709887384646683E-3</v>
          </cell>
          <cell r="F99">
            <v>15.830299999999999</v>
          </cell>
          <cell r="H99">
            <v>6.5748089941854047E-3</v>
          </cell>
          <cell r="I99">
            <v>22.815999999999999</v>
          </cell>
        </row>
      </sheetData>
      <sheetData sheetId="11"/>
      <sheetData sheetId="12"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ample summary"/>
      <sheetName val="Distributions"/>
      <sheetName val="Distributions by size"/>
      <sheetName val="Distributions by gearing"/>
      <sheetName val="Distributions by profits"/>
      <sheetName val="Distributions by dividends"/>
      <sheetName val="Concentration"/>
      <sheetName val="FAME Persistence2"/>
      <sheetName val="Aggregate gearing"/>
      <sheetName val="my raw output"/>
      <sheetName val="2004 only"/>
      <sheetName val="data definitions"/>
      <sheetName val="FSR"/>
      <sheetName val="Charts"/>
    </sheetNames>
    <sheetDataSet>
      <sheetData sheetId="0"/>
      <sheetData sheetId="1"/>
      <sheetData sheetId="2"/>
      <sheetData sheetId="3"/>
      <sheetData sheetId="4"/>
      <sheetData sheetId="5"/>
      <sheetData sheetId="6"/>
      <sheetData sheetId="7"/>
      <sheetData sheetId="8"/>
      <sheetData sheetId="9" refreshError="1">
        <row r="273">
          <cell r="I273" t="str">
            <v>--------------------------------------------------------------------------------</v>
          </cell>
        </row>
        <row r="274">
          <cell r="I274" t="str">
            <v>Year</v>
          </cell>
          <cell r="J274" t="str">
            <v>of</v>
          </cell>
          <cell r="K274" t="str">
            <v>|</v>
          </cell>
        </row>
        <row r="275">
          <cell r="I275" t="str">
            <v>company</v>
          </cell>
          <cell r="J275" t="str">
            <v>|</v>
          </cell>
        </row>
        <row r="276">
          <cell r="I276" t="str">
            <v>accounts</v>
          </cell>
          <cell r="J276" t="str">
            <v>|</v>
          </cell>
          <cell r="L276" t="str">
            <v>med(pmo10wt)</v>
          </cell>
          <cell r="M276" t="str">
            <v>med(pmo25wt)</v>
          </cell>
          <cell r="N276" t="str">
            <v>med(pmo50wt)</v>
          </cell>
          <cell r="O276" t="str">
            <v>med(pmo75wt)</v>
          </cell>
          <cell r="P276" t="str">
            <v>med(pmo90wt)</v>
          </cell>
        </row>
        <row r="277">
          <cell r="I277" t="str">
            <v>----------+---------------------------------------------------------------------</v>
          </cell>
        </row>
        <row r="278">
          <cell r="J278">
            <v>1974</v>
          </cell>
          <cell r="K278" t="str">
            <v>|</v>
          </cell>
          <cell r="L278">
            <v>3.759388</v>
          </cell>
          <cell r="M278">
            <v>5.9313849999999997</v>
          </cell>
          <cell r="N278">
            <v>8.9204360000000005</v>
          </cell>
          <cell r="O278">
            <v>13.412280000000001</v>
          </cell>
          <cell r="P278">
            <v>22.926729999999999</v>
          </cell>
        </row>
        <row r="279">
          <cell r="J279">
            <v>1975</v>
          </cell>
          <cell r="K279" t="str">
            <v>|</v>
          </cell>
          <cell r="L279">
            <v>2.9691890000000001</v>
          </cell>
          <cell r="M279">
            <v>5.072095</v>
          </cell>
          <cell r="N279">
            <v>7.6982869999999997</v>
          </cell>
          <cell r="O279">
            <v>10.872669999999999</v>
          </cell>
          <cell r="P279">
            <v>13.83813</v>
          </cell>
        </row>
        <row r="280">
          <cell r="J280">
            <v>1976</v>
          </cell>
          <cell r="K280" t="str">
            <v>|</v>
          </cell>
          <cell r="L280">
            <v>3.6452830000000001</v>
          </cell>
          <cell r="M280">
            <v>5.1825570000000001</v>
          </cell>
          <cell r="N280">
            <v>7.2435710000000002</v>
          </cell>
          <cell r="O280">
            <v>10.886329999999999</v>
          </cell>
          <cell r="P280">
            <v>14.687860000000001</v>
          </cell>
        </row>
        <row r="281">
          <cell r="J281">
            <v>1977</v>
          </cell>
          <cell r="K281" t="str">
            <v>|</v>
          </cell>
          <cell r="L281">
            <v>3.1332939999999998</v>
          </cell>
          <cell r="M281">
            <v>5.373278</v>
          </cell>
          <cell r="N281">
            <v>6.9029049999999996</v>
          </cell>
          <cell r="O281">
            <v>10.42173</v>
          </cell>
          <cell r="P281">
            <v>14.007569999999999</v>
          </cell>
        </row>
        <row r="282">
          <cell r="J282">
            <v>1978</v>
          </cell>
          <cell r="K282" t="str">
            <v>|</v>
          </cell>
          <cell r="L282">
            <v>3.1304500000000002</v>
          </cell>
          <cell r="M282">
            <v>4.9900539999999998</v>
          </cell>
          <cell r="N282">
            <v>6.9501280000000003</v>
          </cell>
          <cell r="O282">
            <v>10.83806</v>
          </cell>
          <cell r="P282">
            <v>12.42428</v>
          </cell>
        </row>
        <row r="283">
          <cell r="J283">
            <v>1979</v>
          </cell>
          <cell r="K283" t="str">
            <v>|</v>
          </cell>
          <cell r="L283">
            <v>3.0030489999999999</v>
          </cell>
          <cell r="M283">
            <v>4.8642010000000004</v>
          </cell>
          <cell r="N283">
            <v>7.0341050000000003</v>
          </cell>
          <cell r="O283">
            <v>11.18946</v>
          </cell>
          <cell r="P283">
            <v>18.367460000000001</v>
          </cell>
        </row>
        <row r="284">
          <cell r="J284">
            <v>1980</v>
          </cell>
          <cell r="K284" t="str">
            <v>|</v>
          </cell>
          <cell r="L284">
            <v>2.3454160000000002</v>
          </cell>
          <cell r="M284">
            <v>4.2307030000000001</v>
          </cell>
          <cell r="N284">
            <v>6.2502839999999997</v>
          </cell>
          <cell r="O284">
            <v>10.53858</v>
          </cell>
          <cell r="P284">
            <v>15.79203</v>
          </cell>
        </row>
        <row r="285">
          <cell r="J285">
            <v>1981</v>
          </cell>
          <cell r="K285" t="str">
            <v>|</v>
          </cell>
          <cell r="L285">
            <v>1.92459</v>
          </cell>
          <cell r="M285">
            <v>3.5617260000000002</v>
          </cell>
          <cell r="N285">
            <v>6.1436500000000001</v>
          </cell>
          <cell r="O285">
            <v>9.1626510000000003</v>
          </cell>
          <cell r="P285">
            <v>12.33752</v>
          </cell>
        </row>
        <row r="286">
          <cell r="J286">
            <v>1982</v>
          </cell>
          <cell r="K286" t="str">
            <v>|</v>
          </cell>
          <cell r="L286">
            <v>2.0183909999999998</v>
          </cell>
          <cell r="M286">
            <v>3.8466740000000001</v>
          </cell>
          <cell r="N286">
            <v>5.9315129999999998</v>
          </cell>
          <cell r="O286">
            <v>7.8452190000000002</v>
          </cell>
          <cell r="P286">
            <v>12.157730000000001</v>
          </cell>
        </row>
        <row r="287">
          <cell r="J287">
            <v>1983</v>
          </cell>
          <cell r="K287" t="str">
            <v>|</v>
          </cell>
          <cell r="L287">
            <v>2.2302050000000002</v>
          </cell>
          <cell r="M287">
            <v>4.0055319999999996</v>
          </cell>
          <cell r="N287">
            <v>6.9020020000000004</v>
          </cell>
          <cell r="O287">
            <v>8.811947</v>
          </cell>
          <cell r="P287">
            <v>10.193049999999999</v>
          </cell>
        </row>
        <row r="288">
          <cell r="J288">
            <v>1984</v>
          </cell>
          <cell r="K288" t="str">
            <v>|</v>
          </cell>
          <cell r="L288">
            <v>2.655618</v>
          </cell>
          <cell r="M288">
            <v>4.5719690000000002</v>
          </cell>
          <cell r="N288">
            <v>7.7101199999999999</v>
          </cell>
          <cell r="O288">
            <v>9.3508709999999997</v>
          </cell>
          <cell r="P288">
            <v>10.44505</v>
          </cell>
        </row>
        <row r="289">
          <cell r="J289">
            <v>1985</v>
          </cell>
          <cell r="K289" t="str">
            <v>|</v>
          </cell>
          <cell r="L289">
            <v>2.7297690000000001</v>
          </cell>
          <cell r="M289">
            <v>4.8554199999999996</v>
          </cell>
          <cell r="N289">
            <v>7.1889050000000001</v>
          </cell>
          <cell r="O289">
            <v>8.5615579999999998</v>
          </cell>
          <cell r="P289">
            <v>11.20604</v>
          </cell>
        </row>
        <row r="290">
          <cell r="J290">
            <v>1986</v>
          </cell>
          <cell r="K290" t="str">
            <v>|</v>
          </cell>
          <cell r="L290">
            <v>1.9622170000000001</v>
          </cell>
          <cell r="M290">
            <v>3.829755</v>
          </cell>
          <cell r="N290">
            <v>7.0692440000000003</v>
          </cell>
          <cell r="O290">
            <v>9.3061509999999998</v>
          </cell>
          <cell r="P290">
            <v>12.300129999999999</v>
          </cell>
        </row>
        <row r="291">
          <cell r="J291">
            <v>1987</v>
          </cell>
          <cell r="K291" t="str">
            <v>|</v>
          </cell>
          <cell r="L291">
            <v>4.0384080000000004</v>
          </cell>
          <cell r="M291">
            <v>5.8535089999999999</v>
          </cell>
          <cell r="N291">
            <v>8.2474220000000003</v>
          </cell>
          <cell r="O291">
            <v>10.659269999999999</v>
          </cell>
          <cell r="P291">
            <v>14.098089999999999</v>
          </cell>
        </row>
        <row r="292">
          <cell r="J292">
            <v>1988</v>
          </cell>
          <cell r="K292" t="str">
            <v>|</v>
          </cell>
          <cell r="L292">
            <v>4.3270080000000002</v>
          </cell>
          <cell r="M292">
            <v>5.9394020000000003</v>
          </cell>
          <cell r="N292">
            <v>8.641038</v>
          </cell>
          <cell r="O292">
            <v>11.338139999999999</v>
          </cell>
          <cell r="P292">
            <v>15.9245</v>
          </cell>
        </row>
        <row r="293">
          <cell r="J293">
            <v>1989</v>
          </cell>
          <cell r="K293" t="str">
            <v>|</v>
          </cell>
          <cell r="L293">
            <v>3.9131429999999998</v>
          </cell>
          <cell r="M293">
            <v>6.749746</v>
          </cell>
          <cell r="N293">
            <v>8.8239429999999999</v>
          </cell>
          <cell r="O293">
            <v>11.348750000000001</v>
          </cell>
          <cell r="P293">
            <v>16.797149999999998</v>
          </cell>
        </row>
        <row r="294">
          <cell r="J294">
            <v>1990</v>
          </cell>
          <cell r="K294" t="str">
            <v>|</v>
          </cell>
          <cell r="L294">
            <v>3.7153839999999998</v>
          </cell>
          <cell r="M294">
            <v>6.1580380000000003</v>
          </cell>
          <cell r="N294">
            <v>8.1921560000000007</v>
          </cell>
          <cell r="O294">
            <v>11.273149999999999</v>
          </cell>
          <cell r="P294">
            <v>17.161470000000001</v>
          </cell>
        </row>
        <row r="295">
          <cell r="J295">
            <v>1991</v>
          </cell>
          <cell r="K295" t="str">
            <v>|</v>
          </cell>
          <cell r="L295">
            <v>2.609283</v>
          </cell>
          <cell r="M295">
            <v>4.2102469999999999</v>
          </cell>
          <cell r="N295">
            <v>7.1020190000000003</v>
          </cell>
          <cell r="O295">
            <v>10.316039999999999</v>
          </cell>
          <cell r="P295">
            <v>14.433339999999999</v>
          </cell>
        </row>
        <row r="296">
          <cell r="J296">
            <v>1992</v>
          </cell>
          <cell r="K296" t="str">
            <v>|</v>
          </cell>
          <cell r="L296">
            <v>1.9294979999999999</v>
          </cell>
          <cell r="M296">
            <v>3.8665880000000001</v>
          </cell>
          <cell r="N296">
            <v>6.9144899999999998</v>
          </cell>
          <cell r="O296">
            <v>11.16784</v>
          </cell>
          <cell r="P296">
            <v>15.418369999999999</v>
          </cell>
        </row>
        <row r="297">
          <cell r="J297">
            <v>1993</v>
          </cell>
          <cell r="K297" t="str">
            <v>|</v>
          </cell>
          <cell r="L297">
            <v>2.3146659999999999</v>
          </cell>
          <cell r="M297">
            <v>3.707738</v>
          </cell>
          <cell r="N297">
            <v>7.1091579999999999</v>
          </cell>
          <cell r="O297">
            <v>11.24372</v>
          </cell>
          <cell r="P297">
            <v>15.56697</v>
          </cell>
        </row>
        <row r="298">
          <cell r="J298">
            <v>1994</v>
          </cell>
          <cell r="K298" t="str">
            <v>|</v>
          </cell>
          <cell r="L298">
            <v>2.7821690000000001</v>
          </cell>
          <cell r="M298">
            <v>5.1875080000000002</v>
          </cell>
          <cell r="N298">
            <v>7.3953239999999996</v>
          </cell>
          <cell r="O298">
            <v>12.5321</v>
          </cell>
          <cell r="P298">
            <v>17.779389999999999</v>
          </cell>
        </row>
        <row r="299">
          <cell r="J299">
            <v>1995</v>
          </cell>
          <cell r="K299" t="str">
            <v>|</v>
          </cell>
          <cell r="L299">
            <v>2.9776210000000001</v>
          </cell>
          <cell r="M299">
            <v>5.6613550000000004</v>
          </cell>
          <cell r="N299">
            <v>7.8280459999999996</v>
          </cell>
          <cell r="O299">
            <v>12.80186</v>
          </cell>
          <cell r="P299">
            <v>19.237819999999999</v>
          </cell>
        </row>
        <row r="300">
          <cell r="J300">
            <v>1996</v>
          </cell>
          <cell r="K300" t="str">
            <v>|</v>
          </cell>
          <cell r="L300">
            <v>3.1397550000000001</v>
          </cell>
          <cell r="M300">
            <v>6.2506250000000003</v>
          </cell>
          <cell r="N300">
            <v>8.4539779999999993</v>
          </cell>
          <cell r="O300">
            <v>12.73274</v>
          </cell>
          <cell r="P300">
            <v>19.064920000000001</v>
          </cell>
        </row>
        <row r="301">
          <cell r="J301">
            <v>1997</v>
          </cell>
          <cell r="K301" t="str">
            <v>|</v>
          </cell>
          <cell r="L301">
            <v>2.7705109999999999</v>
          </cell>
          <cell r="M301">
            <v>5.5735580000000002</v>
          </cell>
          <cell r="N301">
            <v>7.7286869999999999</v>
          </cell>
          <cell r="O301">
            <v>12.81958</v>
          </cell>
          <cell r="P301">
            <v>20.83173</v>
          </cell>
        </row>
        <row r="302">
          <cell r="J302">
            <v>1998</v>
          </cell>
          <cell r="K302" t="str">
            <v>|</v>
          </cell>
          <cell r="L302">
            <v>2.6541570000000001</v>
          </cell>
          <cell r="M302">
            <v>4.4191739999999999</v>
          </cell>
          <cell r="N302">
            <v>7.8912399999999998</v>
          </cell>
          <cell r="O302">
            <v>13.18497</v>
          </cell>
          <cell r="P302">
            <v>22.538360000000001</v>
          </cell>
        </row>
        <row r="303">
          <cell r="J303">
            <v>1999</v>
          </cell>
          <cell r="K303" t="str">
            <v>|</v>
          </cell>
          <cell r="L303">
            <v>2.6339890000000001</v>
          </cell>
          <cell r="M303">
            <v>5.5950569999999997</v>
          </cell>
          <cell r="N303">
            <v>9.5593979999999998</v>
          </cell>
          <cell r="O303">
            <v>13.09676</v>
          </cell>
          <cell r="P303">
            <v>21.96743</v>
          </cell>
        </row>
        <row r="304">
          <cell r="J304">
            <v>2000</v>
          </cell>
          <cell r="K304" t="str">
            <v>|</v>
          </cell>
          <cell r="L304">
            <v>2.2777229999999999</v>
          </cell>
          <cell r="M304">
            <v>5.5118109999999998</v>
          </cell>
          <cell r="N304">
            <v>10.704969999999999</v>
          </cell>
          <cell r="O304">
            <v>12.72625</v>
          </cell>
          <cell r="P304">
            <v>20.491589999999999</v>
          </cell>
        </row>
        <row r="305">
          <cell r="J305">
            <v>2001</v>
          </cell>
          <cell r="K305" t="str">
            <v>|</v>
          </cell>
          <cell r="L305">
            <v>1.918442</v>
          </cell>
          <cell r="M305">
            <v>4.8581200000000004</v>
          </cell>
          <cell r="N305">
            <v>7.0859490000000003</v>
          </cell>
          <cell r="O305">
            <v>11.185309999999999</v>
          </cell>
          <cell r="P305">
            <v>17.908829999999998</v>
          </cell>
        </row>
        <row r="306">
          <cell r="J306">
            <v>2002</v>
          </cell>
          <cell r="K306" t="str">
            <v>|</v>
          </cell>
          <cell r="L306">
            <v>0.98901099999999997</v>
          </cell>
          <cell r="M306">
            <v>4.8656540000000001</v>
          </cell>
          <cell r="N306">
            <v>5.7485379999999999</v>
          </cell>
          <cell r="O306">
            <v>11.67859</v>
          </cell>
          <cell r="P306">
            <v>17.062750000000001</v>
          </cell>
        </row>
        <row r="307">
          <cell r="J307">
            <v>2003</v>
          </cell>
          <cell r="K307" t="str">
            <v>|</v>
          </cell>
          <cell r="L307">
            <v>1.4069389999999999</v>
          </cell>
          <cell r="M307">
            <v>4.2398160000000003</v>
          </cell>
          <cell r="N307">
            <v>6.419975</v>
          </cell>
          <cell r="O307">
            <v>11.46123</v>
          </cell>
          <cell r="P307">
            <v>19.340699999999998</v>
          </cell>
        </row>
        <row r="308">
          <cell r="J308">
            <v>2004</v>
          </cell>
          <cell r="K308" t="str">
            <v>|</v>
          </cell>
          <cell r="L308">
            <v>2.147573</v>
          </cell>
          <cell r="M308">
            <v>4.2237929999999997</v>
          </cell>
          <cell r="N308">
            <v>7.1304540000000003</v>
          </cell>
          <cell r="O308">
            <v>12.46733</v>
          </cell>
          <cell r="P308">
            <v>20.98385</v>
          </cell>
        </row>
        <row r="309">
          <cell r="I309" t="str">
            <v>--------------------------------------------------------------------------------</v>
          </cell>
        </row>
      </sheetData>
      <sheetData sheetId="10"/>
      <sheetData sheetId="11"/>
      <sheetData sheetId="12"/>
      <sheetData sheetId="13"/>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ME Persistence"/>
      <sheetName val="FSR charts"/>
      <sheetName val="ATA data"/>
      <sheetName val="Majors chart data"/>
      <sheetName val="Chart major's returns"/>
      <sheetName val="Chart major's liquidity, etc"/>
      <sheetName val="Chart traffic to GDP"/>
      <sheetName val="Chart traffic to GDP more"/>
      <sheetName val="Chart2"/>
      <sheetName val="1970-Presen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row r="4">
          <cell r="B4">
            <v>1970</v>
          </cell>
          <cell r="C4">
            <v>1971</v>
          </cell>
          <cell r="D4">
            <v>1972</v>
          </cell>
          <cell r="E4">
            <v>1973</v>
          </cell>
          <cell r="F4">
            <v>1974</v>
          </cell>
          <cell r="G4">
            <v>1975</v>
          </cell>
          <cell r="H4">
            <v>1976</v>
          </cell>
          <cell r="I4">
            <v>1977</v>
          </cell>
          <cell r="J4">
            <v>1978</v>
          </cell>
          <cell r="K4">
            <v>1979</v>
          </cell>
          <cell r="L4">
            <v>1980</v>
          </cell>
          <cell r="M4">
            <v>1981</v>
          </cell>
          <cell r="N4">
            <v>1982</v>
          </cell>
          <cell r="O4">
            <v>1983</v>
          </cell>
          <cell r="P4">
            <v>1984</v>
          </cell>
          <cell r="Q4">
            <v>1985</v>
          </cell>
          <cell r="R4">
            <v>1986</v>
          </cell>
          <cell r="S4">
            <v>1987</v>
          </cell>
          <cell r="T4">
            <v>1988</v>
          </cell>
          <cell r="U4">
            <v>1989</v>
          </cell>
          <cell r="V4">
            <v>1990</v>
          </cell>
          <cell r="W4">
            <v>1991</v>
          </cell>
          <cell r="X4">
            <v>1992</v>
          </cell>
          <cell r="Y4">
            <v>1993</v>
          </cell>
          <cell r="Z4">
            <v>1994</v>
          </cell>
          <cell r="AA4">
            <v>1995</v>
          </cell>
          <cell r="AB4">
            <v>1996</v>
          </cell>
        </row>
        <row r="5">
          <cell r="A5" t="str">
            <v>Traffic — Scheduled Service</v>
          </cell>
        </row>
        <row r="6">
          <cell r="A6" t="str">
            <v>Revenue Passengers Enplaned (thousands)</v>
          </cell>
          <cell r="B6">
            <v>169922</v>
          </cell>
          <cell r="C6">
            <v>173669</v>
          </cell>
          <cell r="D6">
            <v>191349</v>
          </cell>
          <cell r="E6">
            <v>202208</v>
          </cell>
          <cell r="F6">
            <v>207458</v>
          </cell>
          <cell r="G6">
            <v>205062</v>
          </cell>
          <cell r="H6">
            <v>223318</v>
          </cell>
          <cell r="I6">
            <v>240326</v>
          </cell>
          <cell r="J6">
            <v>274716</v>
          </cell>
          <cell r="K6">
            <v>316863</v>
          </cell>
          <cell r="L6">
            <v>296903</v>
          </cell>
          <cell r="M6">
            <v>285976</v>
          </cell>
          <cell r="N6">
            <v>294102</v>
          </cell>
          <cell r="O6">
            <v>318638</v>
          </cell>
          <cell r="P6">
            <v>344683</v>
          </cell>
          <cell r="Q6">
            <v>382022</v>
          </cell>
          <cell r="R6">
            <v>418946</v>
          </cell>
          <cell r="S6">
            <v>447678</v>
          </cell>
          <cell r="T6">
            <v>454614</v>
          </cell>
          <cell r="U6">
            <v>453692</v>
          </cell>
          <cell r="V6">
            <v>465560</v>
          </cell>
          <cell r="W6">
            <v>452301</v>
          </cell>
          <cell r="X6">
            <v>475108</v>
          </cell>
          <cell r="Y6">
            <v>488520</v>
          </cell>
          <cell r="Z6">
            <v>528848</v>
          </cell>
          <cell r="AA6">
            <v>547773</v>
          </cell>
          <cell r="AB6">
            <v>581234</v>
          </cell>
        </row>
        <row r="7">
          <cell r="A7" t="str">
            <v>Revenue Passenger Miles (millions)</v>
          </cell>
          <cell r="B7">
            <v>131710.01800000001</v>
          </cell>
          <cell r="C7">
            <v>135657.70199999999</v>
          </cell>
          <cell r="D7">
            <v>152406.27600000001</v>
          </cell>
          <cell r="E7">
            <v>161957.307</v>
          </cell>
          <cell r="F7">
            <v>162918.59400000001</v>
          </cell>
          <cell r="G7">
            <v>162810.16</v>
          </cell>
          <cell r="H7">
            <v>178988.02600000001</v>
          </cell>
          <cell r="I7">
            <v>193218.81899999999</v>
          </cell>
          <cell r="J7">
            <v>226781.182</v>
          </cell>
          <cell r="K7">
            <v>262023.375</v>
          </cell>
          <cell r="L7">
            <v>255192.114</v>
          </cell>
          <cell r="M7">
            <v>248887.80100000001</v>
          </cell>
          <cell r="N7">
            <v>259643.87</v>
          </cell>
          <cell r="O7">
            <v>281829.14799999999</v>
          </cell>
          <cell r="P7">
            <v>305115.85499999998</v>
          </cell>
          <cell r="Q7">
            <v>336403.02100000001</v>
          </cell>
          <cell r="R7">
            <v>366545.85499999998</v>
          </cell>
          <cell r="S7">
            <v>404471.484</v>
          </cell>
          <cell r="T7">
            <v>423301.55900000001</v>
          </cell>
          <cell r="U7">
            <v>432714.30900000001</v>
          </cell>
          <cell r="V7">
            <v>457926.28600000002</v>
          </cell>
          <cell r="W7">
            <v>447954.82900000003</v>
          </cell>
          <cell r="X7">
            <v>478553.70799999998</v>
          </cell>
          <cell r="Y7">
            <v>489684.42099999997</v>
          </cell>
          <cell r="Z7">
            <v>519381.68800000002</v>
          </cell>
          <cell r="AA7">
            <v>540656.21100000001</v>
          </cell>
          <cell r="AB7">
            <v>578663.005</v>
          </cell>
        </row>
        <row r="8">
          <cell r="A8" t="str">
            <v>Available Seat Miles (millions)</v>
          </cell>
          <cell r="B8">
            <v>265119.87099999998</v>
          </cell>
          <cell r="C8">
            <v>279823.35100000002</v>
          </cell>
          <cell r="D8">
            <v>287411.21399999998</v>
          </cell>
          <cell r="E8">
            <v>310597.10700000002</v>
          </cell>
          <cell r="F8">
            <v>297006.06199999998</v>
          </cell>
          <cell r="G8">
            <v>303006.24300000002</v>
          </cell>
          <cell r="H8">
            <v>322821.64899999998</v>
          </cell>
          <cell r="I8">
            <v>345565.90100000001</v>
          </cell>
          <cell r="J8">
            <v>368750.71899999998</v>
          </cell>
          <cell r="K8">
            <v>416126.429</v>
          </cell>
          <cell r="L8">
            <v>432535.103</v>
          </cell>
          <cell r="M8">
            <v>424897.23</v>
          </cell>
          <cell r="N8">
            <v>440119.20600000001</v>
          </cell>
          <cell r="O8">
            <v>464537.97899999999</v>
          </cell>
          <cell r="P8">
            <v>515323.33899999998</v>
          </cell>
          <cell r="Q8">
            <v>547788.43200000003</v>
          </cell>
          <cell r="R8">
            <v>607435.84699999995</v>
          </cell>
          <cell r="S8">
            <v>648720.93799999997</v>
          </cell>
          <cell r="T8">
            <v>676802.32799999998</v>
          </cell>
          <cell r="U8">
            <v>684375.87600000005</v>
          </cell>
          <cell r="V8">
            <v>733374.89300000004</v>
          </cell>
          <cell r="W8">
            <v>715199.14</v>
          </cell>
          <cell r="X8">
            <v>752772.43500000006</v>
          </cell>
          <cell r="Y8">
            <v>771640.64800000004</v>
          </cell>
          <cell r="Z8">
            <v>784330.93599999999</v>
          </cell>
          <cell r="AA8">
            <v>807077.83900000004</v>
          </cell>
          <cell r="AB8">
            <v>835070.9</v>
          </cell>
        </row>
        <row r="9">
          <cell r="A9" t="str">
            <v>Revenue Passenger Load Factor (%)</v>
          </cell>
          <cell r="B9">
            <v>0.49679421426694953</v>
          </cell>
          <cell r="C9">
            <v>0.4847976464980579</v>
          </cell>
          <cell r="D9">
            <v>0.53027254531550749</v>
          </cell>
          <cell r="E9">
            <v>0.52143855609060774</v>
          </cell>
          <cell r="F9">
            <v>0.54853625849562637</v>
          </cell>
          <cell r="G9">
            <v>0.53731618988457608</v>
          </cell>
          <cell r="H9">
            <v>0.55444864541906858</v>
          </cell>
          <cell r="I9">
            <v>0.55913739880255131</v>
          </cell>
          <cell r="J9">
            <v>0.6149986164501553</v>
          </cell>
          <cell r="K9">
            <v>0.62967251474431107</v>
          </cell>
          <cell r="L9">
            <v>0.58999168444370165</v>
          </cell>
          <cell r="M9">
            <v>0.58575999895315867</v>
          </cell>
          <cell r="N9">
            <v>0.58993987642520651</v>
          </cell>
          <cell r="O9">
            <v>0.6066869895259952</v>
          </cell>
          <cell r="P9">
            <v>0.59208623384317549</v>
          </cell>
          <cell r="Q9">
            <v>0.61411121766806498</v>
          </cell>
          <cell r="R9">
            <v>0.60343138589909395</v>
          </cell>
          <cell r="S9">
            <v>0.62349071890138374</v>
          </cell>
          <cell r="T9">
            <v>0.62544341455042984</v>
          </cell>
          <cell r="U9">
            <v>0.63227580657737847</v>
          </cell>
          <cell r="V9">
            <v>0.62440954874630539</v>
          </cell>
          <cell r="W9">
            <v>0.62633580487806517</v>
          </cell>
          <cell r="X9">
            <v>0.63572161485960887</v>
          </cell>
          <cell r="Y9">
            <v>0.63460164037392697</v>
          </cell>
          <cell r="Z9">
            <v>0.66219712134368758</v>
          </cell>
          <cell r="AA9">
            <v>0.66989351568603783</v>
          </cell>
          <cell r="AB9">
            <v>0.69295074825383085</v>
          </cell>
        </row>
        <row r="10">
          <cell r="A10" t="str">
            <v>Average Passenger Trip Length (miles)</v>
          </cell>
          <cell r="B10">
            <v>775.12045526771112</v>
          </cell>
          <cell r="C10">
            <v>781.12790423161289</v>
          </cell>
          <cell r="D10">
            <v>796.48326356552695</v>
          </cell>
          <cell r="E10">
            <v>800.94411200348156</v>
          </cell>
          <cell r="F10">
            <v>785.30880467371708</v>
          </cell>
          <cell r="G10">
            <v>793.95577922774578</v>
          </cell>
          <cell r="H10">
            <v>801.49395033091832</v>
          </cell>
          <cell r="I10">
            <v>803.98633106696741</v>
          </cell>
          <cell r="J10">
            <v>825.5113717439101</v>
          </cell>
          <cell r="K10">
            <v>826.92954052697849</v>
          </cell>
          <cell r="L10">
            <v>859.51342357605006</v>
          </cell>
          <cell r="M10">
            <v>870.31009944890479</v>
          </cell>
          <cell r="N10">
            <v>882.83612488184372</v>
          </cell>
          <cell r="O10">
            <v>884.48065830189739</v>
          </cell>
          <cell r="P10">
            <v>885.2071468566769</v>
          </cell>
          <cell r="Q10">
            <v>880.58546628204658</v>
          </cell>
          <cell r="R10">
            <v>874.92386846992213</v>
          </cell>
          <cell r="S10">
            <v>903.48751558039487</v>
          </cell>
          <cell r="T10">
            <v>931.12301644911952</v>
          </cell>
          <cell r="U10">
            <v>953.7622638265608</v>
          </cell>
          <cell r="V10">
            <v>983.60315748775668</v>
          </cell>
          <cell r="W10">
            <v>990.39097636308566</v>
          </cell>
          <cell r="X10">
            <v>1007.2524731219006</v>
          </cell>
          <cell r="Y10">
            <v>1002.3835687382297</v>
          </cell>
          <cell r="Z10">
            <v>982.10012706864734</v>
          </cell>
          <cell r="AA10">
            <v>987.00777694409919</v>
          </cell>
          <cell r="AB10">
            <v>995.57666103497047</v>
          </cell>
        </row>
        <row r="11">
          <cell r="A11" t="str">
            <v>Freight and Express Ton Miles (millions)</v>
          </cell>
          <cell r="B11">
            <v>3514.0659999999998</v>
          </cell>
          <cell r="C11">
            <v>3795.2829999999999</v>
          </cell>
          <cell r="D11">
            <v>4304.8739999999998</v>
          </cell>
          <cell r="E11">
            <v>4837.2259999999997</v>
          </cell>
          <cell r="F11">
            <v>4970.8710000000001</v>
          </cell>
          <cell r="G11">
            <v>4795.3090000000002</v>
          </cell>
          <cell r="H11">
            <v>5096.1959999999999</v>
          </cell>
          <cell r="I11">
            <v>5426.5460000000003</v>
          </cell>
          <cell r="J11">
            <v>5819.7079999999996</v>
          </cell>
          <cell r="K11">
            <v>5963.9250000000002</v>
          </cell>
          <cell r="L11">
            <v>5741.567</v>
          </cell>
          <cell r="M11">
            <v>5686.0870000000004</v>
          </cell>
          <cell r="N11">
            <v>5482.1980000000003</v>
          </cell>
          <cell r="O11">
            <v>6092.9319999999998</v>
          </cell>
          <cell r="P11">
            <v>6566.5709999999999</v>
          </cell>
          <cell r="Q11">
            <v>6030.5429999999997</v>
          </cell>
          <cell r="R11">
            <v>7344.0540000000001</v>
          </cell>
          <cell r="S11">
            <v>8260.2780000000002</v>
          </cell>
          <cell r="T11">
            <v>9632.2189999999991</v>
          </cell>
          <cell r="U11">
            <v>10275.002</v>
          </cell>
          <cell r="V11">
            <v>10546.329</v>
          </cell>
          <cell r="W11">
            <v>10225.199000000001</v>
          </cell>
          <cell r="X11">
            <v>11129.712</v>
          </cell>
          <cell r="Y11">
            <v>11943.594999999999</v>
          </cell>
          <cell r="Z11">
            <v>13792.156999999999</v>
          </cell>
          <cell r="AA11">
            <v>14577.522000000001</v>
          </cell>
          <cell r="AB11">
            <v>15300.767</v>
          </cell>
        </row>
        <row r="12">
          <cell r="A12" t="str">
            <v>Mail Ton Miles (millions)</v>
          </cell>
          <cell r="B12">
            <v>1470.1310000000001</v>
          </cell>
          <cell r="C12">
            <v>1313.376</v>
          </cell>
          <cell r="D12">
            <v>872.41399999999999</v>
          </cell>
          <cell r="E12">
            <v>926.67700000000002</v>
          </cell>
          <cell r="F12">
            <v>1003.832</v>
          </cell>
          <cell r="G12">
            <v>948.46799999999996</v>
          </cell>
          <cell r="H12">
            <v>1124.7429999999999</v>
          </cell>
          <cell r="I12">
            <v>1158.806</v>
          </cell>
          <cell r="J12">
            <v>1180.02</v>
          </cell>
          <cell r="K12">
            <v>1222.606</v>
          </cell>
          <cell r="L12">
            <v>1339.623</v>
          </cell>
          <cell r="M12">
            <v>1371.317</v>
          </cell>
          <cell r="N12">
            <v>1401.126</v>
          </cell>
          <cell r="O12">
            <v>1477.1969999999999</v>
          </cell>
          <cell r="P12">
            <v>1616.8630000000001</v>
          </cell>
          <cell r="Q12">
            <v>1625.5</v>
          </cell>
          <cell r="R12">
            <v>1648.143</v>
          </cell>
          <cell r="S12">
            <v>1721.2629999999999</v>
          </cell>
          <cell r="T12">
            <v>1809.9590000000001</v>
          </cell>
          <cell r="U12">
            <v>1878.6510000000001</v>
          </cell>
          <cell r="V12">
            <v>2002.7750000000001</v>
          </cell>
          <cell r="W12">
            <v>1904.7639999999999</v>
          </cell>
          <cell r="X12">
            <v>2068.962</v>
          </cell>
          <cell r="Y12">
            <v>2176.223</v>
          </cell>
          <cell r="Z12">
            <v>2269.5500000000002</v>
          </cell>
          <cell r="AA12">
            <v>2343.4540000000002</v>
          </cell>
          <cell r="AB12">
            <v>2453.5659999999998</v>
          </cell>
        </row>
        <row r="13">
          <cell r="A13" t="str">
            <v>Cargo Ton Miles (millions)</v>
          </cell>
          <cell r="B13">
            <v>4984.1970000000001</v>
          </cell>
          <cell r="C13">
            <v>5108.6589999999997</v>
          </cell>
          <cell r="D13">
            <v>5177.2879999999996</v>
          </cell>
          <cell r="E13">
            <v>5763.9029999999993</v>
          </cell>
          <cell r="F13">
            <v>5974.7030000000004</v>
          </cell>
          <cell r="G13">
            <v>5743.777</v>
          </cell>
          <cell r="H13">
            <v>6220.9390000000003</v>
          </cell>
          <cell r="I13">
            <v>6585.3520000000008</v>
          </cell>
          <cell r="J13">
            <v>6999.7279999999992</v>
          </cell>
          <cell r="K13">
            <v>7186.5309999999999</v>
          </cell>
          <cell r="L13">
            <v>7081.1900000000005</v>
          </cell>
          <cell r="M13">
            <v>7057.4040000000005</v>
          </cell>
          <cell r="N13">
            <v>6883.3240000000005</v>
          </cell>
          <cell r="O13">
            <v>7570.1289999999999</v>
          </cell>
          <cell r="P13">
            <v>8183.4340000000002</v>
          </cell>
          <cell r="Q13">
            <v>7656.0429999999997</v>
          </cell>
          <cell r="R13">
            <v>8992.1970000000001</v>
          </cell>
          <cell r="S13">
            <v>9981.5410000000011</v>
          </cell>
          <cell r="T13">
            <v>11442.178</v>
          </cell>
          <cell r="U13">
            <v>12153.653</v>
          </cell>
          <cell r="V13">
            <v>12549.103999999999</v>
          </cell>
          <cell r="W13">
            <v>12129.963</v>
          </cell>
          <cell r="X13">
            <v>13198.673999999999</v>
          </cell>
          <cell r="Y13">
            <v>14119.817999999999</v>
          </cell>
          <cell r="Z13">
            <v>16061.706999999999</v>
          </cell>
          <cell r="AA13">
            <v>16920.976000000002</v>
          </cell>
          <cell r="AB13">
            <v>17754.332999999999</v>
          </cell>
        </row>
        <row r="14">
          <cell r="A14" t="str">
            <v>Revenue Aircraft Miles (millions)</v>
          </cell>
          <cell r="B14">
            <v>2418.1689999999999</v>
          </cell>
          <cell r="C14">
            <v>2377.8580000000002</v>
          </cell>
          <cell r="D14">
            <v>2375.875</v>
          </cell>
          <cell r="E14">
            <v>2448.114</v>
          </cell>
          <cell r="F14">
            <v>2258.1880000000001</v>
          </cell>
          <cell r="G14">
            <v>2240.5059999999999</v>
          </cell>
          <cell r="H14">
            <v>2319.9969999999998</v>
          </cell>
          <cell r="I14">
            <v>2418.645</v>
          </cell>
          <cell r="J14">
            <v>2520.165</v>
          </cell>
          <cell r="K14">
            <v>2791.12</v>
          </cell>
          <cell r="L14">
            <v>2816.3029999999999</v>
          </cell>
          <cell r="M14">
            <v>2703.2190000000001</v>
          </cell>
          <cell r="N14">
            <v>2698.9279999999999</v>
          </cell>
          <cell r="O14">
            <v>2808.5659999999998</v>
          </cell>
          <cell r="P14">
            <v>3133.567</v>
          </cell>
          <cell r="Q14">
            <v>3319.9549999999999</v>
          </cell>
          <cell r="R14">
            <v>3724.5810000000001</v>
          </cell>
          <cell r="S14">
            <v>3988.105</v>
          </cell>
          <cell r="T14">
            <v>4140.9110000000001</v>
          </cell>
          <cell r="U14">
            <v>4192.82</v>
          </cell>
          <cell r="V14">
            <v>4490.7929999999997</v>
          </cell>
          <cell r="W14">
            <v>4415.6139999999996</v>
          </cell>
          <cell r="X14">
            <v>4660.7569999999996</v>
          </cell>
          <cell r="Y14">
            <v>4846.4579999999996</v>
          </cell>
          <cell r="Z14">
            <v>5033.3980000000001</v>
          </cell>
          <cell r="AA14">
            <v>5293.4009999999998</v>
          </cell>
          <cell r="AB14">
            <v>5500.98</v>
          </cell>
        </row>
        <row r="15">
          <cell r="A15" t="str">
            <v>Revenue Aircraft Departures (thousands)</v>
          </cell>
          <cell r="B15">
            <v>5119.5559999999996</v>
          </cell>
          <cell r="C15">
            <v>4998.9340000000002</v>
          </cell>
          <cell r="D15">
            <v>5046.4380000000001</v>
          </cell>
          <cell r="E15">
            <v>5134.5770000000002</v>
          </cell>
          <cell r="F15">
            <v>4726.1009999999997</v>
          </cell>
          <cell r="G15">
            <v>4704.71</v>
          </cell>
          <cell r="H15">
            <v>4832.6639999999998</v>
          </cell>
          <cell r="I15">
            <v>4936.5190000000002</v>
          </cell>
          <cell r="J15">
            <v>5015.9390000000003</v>
          </cell>
          <cell r="K15">
            <v>5399.652</v>
          </cell>
          <cell r="L15">
            <v>5352.9269999999997</v>
          </cell>
          <cell r="M15">
            <v>5211.8670000000002</v>
          </cell>
          <cell r="N15">
            <v>4963.7939999999999</v>
          </cell>
          <cell r="O15">
            <v>5033.9059999999999</v>
          </cell>
          <cell r="P15">
            <v>5448.15</v>
          </cell>
          <cell r="Q15">
            <v>5835.4740000000002</v>
          </cell>
          <cell r="R15">
            <v>6426.97</v>
          </cell>
          <cell r="S15">
            <v>6581.3090000000002</v>
          </cell>
          <cell r="T15">
            <v>6699.5640000000003</v>
          </cell>
          <cell r="U15">
            <v>6622.08</v>
          </cell>
          <cell r="V15">
            <v>6923.5929999999998</v>
          </cell>
          <cell r="W15">
            <v>6782.7820000000002</v>
          </cell>
          <cell r="X15">
            <v>7050.6329999999998</v>
          </cell>
          <cell r="Y15">
            <v>7245.3950000000004</v>
          </cell>
          <cell r="Z15">
            <v>7531.0259999999998</v>
          </cell>
          <cell r="AA15">
            <v>8061.5209999999997</v>
          </cell>
          <cell r="AB15">
            <v>8230.3220000000001</v>
          </cell>
        </row>
        <row r="16">
          <cell r="A16" t="str">
            <v>Average Stage Length (miles)</v>
          </cell>
          <cell r="B16">
            <v>472.33959351162486</v>
          </cell>
          <cell r="C16">
            <v>475.67301348647533</v>
          </cell>
          <cell r="D16">
            <v>470.80237585401818</v>
          </cell>
          <cell r="E16">
            <v>476.78981150735495</v>
          </cell>
          <cell r="F16">
            <v>477.81204845177882</v>
          </cell>
          <cell r="G16">
            <v>476.22616484331655</v>
          </cell>
          <cell r="H16">
            <v>480.06586015497868</v>
          </cell>
          <cell r="I16">
            <v>489.94949680128855</v>
          </cell>
          <cell r="J16">
            <v>502.43134934455935</v>
          </cell>
          <cell r="K16">
            <v>516.90738588338661</v>
          </cell>
          <cell r="L16">
            <v>526.12393182272058</v>
          </cell>
          <cell r="M16">
            <v>518.66615168806106</v>
          </cell>
          <cell r="N16">
            <v>543.72280557976421</v>
          </cell>
          <cell r="O16">
            <v>557.9297666662826</v>
          </cell>
          <cell r="P16">
            <v>575.16166038012909</v>
          </cell>
          <cell r="Q16">
            <v>568.9263631369106</v>
          </cell>
          <cell r="R16">
            <v>579.52363244265962</v>
          </cell>
          <cell r="S16">
            <v>605.97443456917154</v>
          </cell>
          <cell r="T16">
            <v>618.08663966789481</v>
          </cell>
          <cell r="U16">
            <v>633.15755774620663</v>
          </cell>
          <cell r="V16">
            <v>648.62174885207719</v>
          </cell>
          <cell r="W16">
            <v>651.00337884956343</v>
          </cell>
          <cell r="X16">
            <v>661.04093065119116</v>
          </cell>
          <cell r="Y16">
            <v>668.90183350942209</v>
          </cell>
          <cell r="Z16">
            <v>668.3548828539432</v>
          </cell>
          <cell r="AA16">
            <v>656.6255921184104</v>
          </cell>
          <cell r="AB16">
            <v>668.37968186420892</v>
          </cell>
        </row>
        <row r="17">
          <cell r="A17" t="str">
            <v>Financial Data</v>
          </cell>
        </row>
        <row r="18">
          <cell r="A18" t="str">
            <v>Passenger Revenues ($ millions)</v>
          </cell>
          <cell r="B18">
            <v>7626.8130000000001</v>
          </cell>
          <cell r="C18">
            <v>8220.3230000000003</v>
          </cell>
          <cell r="D18">
            <v>9271.353000000001</v>
          </cell>
          <cell r="E18">
            <v>10274.31</v>
          </cell>
          <cell r="F18">
            <v>11879.177</v>
          </cell>
          <cell r="G18">
            <v>12353.501</v>
          </cell>
          <cell r="H18">
            <v>14265.947</v>
          </cell>
          <cell r="I18">
            <v>16273.355</v>
          </cell>
          <cell r="J18">
            <v>18806.246999999999</v>
          </cell>
          <cell r="K18">
            <v>22791.39</v>
          </cell>
          <cell r="L18">
            <v>28048.689000000002</v>
          </cell>
          <cell r="M18">
            <v>30722.629000000001</v>
          </cell>
          <cell r="N18">
            <v>30549.719000000001</v>
          </cell>
          <cell r="O18">
            <v>32744.618000000002</v>
          </cell>
          <cell r="P18">
            <v>36939.345000000001</v>
          </cell>
          <cell r="Q18">
            <v>39235.809000000001</v>
          </cell>
          <cell r="R18">
            <v>40056.093000000001</v>
          </cell>
          <cell r="S18">
            <v>44940.391000000003</v>
          </cell>
          <cell r="T18">
            <v>50295.686000000002</v>
          </cell>
          <cell r="U18">
            <v>53802.067000000003</v>
          </cell>
          <cell r="V18">
            <v>58453.215000000004</v>
          </cell>
          <cell r="W18">
            <v>57091.675000000003</v>
          </cell>
          <cell r="X18">
            <v>59828.487000000001</v>
          </cell>
          <cell r="Y18">
            <v>63945.222999999998</v>
          </cell>
          <cell r="Z18">
            <v>65421.539000000004</v>
          </cell>
          <cell r="AA18">
            <v>69594.422999999995</v>
          </cell>
          <cell r="AB18">
            <v>75285.661999999997</v>
          </cell>
        </row>
        <row r="19">
          <cell r="A19" t="str">
            <v>Freight and Express Revenues ($ millions)</v>
          </cell>
          <cell r="B19">
            <v>749.76</v>
          </cell>
          <cell r="C19">
            <v>825.79399999999998</v>
          </cell>
          <cell r="D19">
            <v>906.49400000000003</v>
          </cell>
          <cell r="E19">
            <v>1074.6849999999999</v>
          </cell>
          <cell r="F19">
            <v>1247.72</v>
          </cell>
          <cell r="G19">
            <v>1309.779</v>
          </cell>
          <cell r="H19">
            <v>1497.123</v>
          </cell>
          <cell r="I19">
            <v>1718.529</v>
          </cell>
          <cell r="J19">
            <v>1986.82</v>
          </cell>
          <cell r="K19">
            <v>2211.3209999999999</v>
          </cell>
          <cell r="L19">
            <v>2431.9259999999999</v>
          </cell>
          <cell r="M19">
            <v>2596.85</v>
          </cell>
          <cell r="N19">
            <v>2437.703</v>
          </cell>
          <cell r="O19">
            <v>2592.567</v>
          </cell>
          <cell r="P19">
            <v>2859.4189999999999</v>
          </cell>
          <cell r="Q19">
            <v>2680.7150000000001</v>
          </cell>
          <cell r="R19">
            <v>5627.9960000000001</v>
          </cell>
          <cell r="S19">
            <v>6398.1559999999999</v>
          </cell>
          <cell r="T19">
            <v>7477.7309999999998</v>
          </cell>
          <cell r="U19">
            <v>6892.7539999999999</v>
          </cell>
          <cell r="V19">
            <v>5431.6270000000004</v>
          </cell>
          <cell r="W19">
            <v>5508.5720000000001</v>
          </cell>
          <cell r="X19">
            <v>5915.65</v>
          </cell>
          <cell r="Y19">
            <v>6662.3890000000001</v>
          </cell>
          <cell r="Z19">
            <v>7283.9269999999997</v>
          </cell>
          <cell r="AA19">
            <v>8616.1689999999999</v>
          </cell>
          <cell r="AB19">
            <v>9679</v>
          </cell>
        </row>
        <row r="20">
          <cell r="A20" t="str">
            <v>Mail Revenues ($ millions)</v>
          </cell>
          <cell r="B20">
            <v>298.55900000000003</v>
          </cell>
          <cell r="C20">
            <v>279.66399999999999</v>
          </cell>
          <cell r="D20">
            <v>263.61900000000003</v>
          </cell>
          <cell r="E20">
            <v>293.66700000000003</v>
          </cell>
          <cell r="F20">
            <v>300.15499999999997</v>
          </cell>
          <cell r="G20">
            <v>303.02199999999999</v>
          </cell>
          <cell r="H20">
            <v>320.12099999999998</v>
          </cell>
          <cell r="I20">
            <v>390.762</v>
          </cell>
          <cell r="J20">
            <v>386.63900000000001</v>
          </cell>
          <cell r="K20">
            <v>452.02100000000002</v>
          </cell>
          <cell r="L20">
            <v>610.99599999999998</v>
          </cell>
          <cell r="M20">
            <v>653.99599999999998</v>
          </cell>
          <cell r="N20">
            <v>688.67499999999995</v>
          </cell>
          <cell r="O20">
            <v>653.12900000000002</v>
          </cell>
          <cell r="P20">
            <v>712.07</v>
          </cell>
          <cell r="Q20">
            <v>889.57500000000005</v>
          </cell>
          <cell r="R20">
            <v>838.27800000000002</v>
          </cell>
          <cell r="S20">
            <v>923.02200000000005</v>
          </cell>
          <cell r="T20">
            <v>971.80700000000002</v>
          </cell>
          <cell r="U20">
            <v>955.45500000000004</v>
          </cell>
          <cell r="V20">
            <v>970.47500000000002</v>
          </cell>
          <cell r="W20">
            <v>957.077</v>
          </cell>
          <cell r="X20">
            <v>1184.2049999999999</v>
          </cell>
          <cell r="Y20">
            <v>1211.6310000000001</v>
          </cell>
          <cell r="Z20">
            <v>1183.268</v>
          </cell>
          <cell r="AA20">
            <v>1265.5219999999999</v>
          </cell>
          <cell r="AB20">
            <v>1279</v>
          </cell>
        </row>
        <row r="21">
          <cell r="A21" t="str">
            <v>Charter Revenues ($ millions)</v>
          </cell>
          <cell r="B21">
            <v>413.91300000000001</v>
          </cell>
          <cell r="C21">
            <v>467.25799999999998</v>
          </cell>
          <cell r="D21">
            <v>448.53699999999998</v>
          </cell>
          <cell r="E21">
            <v>421.00700000000001</v>
          </cell>
          <cell r="F21">
            <v>444.815</v>
          </cell>
          <cell r="G21">
            <v>489.85599999999999</v>
          </cell>
          <cell r="H21">
            <v>572.58000000000004</v>
          </cell>
          <cell r="I21">
            <v>644.38099999999997</v>
          </cell>
          <cell r="J21">
            <v>578.28499999999997</v>
          </cell>
          <cell r="K21">
            <v>520.91600000000005</v>
          </cell>
          <cell r="L21">
            <v>1160.5239999999999</v>
          </cell>
          <cell r="M21">
            <v>1175.154</v>
          </cell>
          <cell r="N21">
            <v>1085.537</v>
          </cell>
          <cell r="O21">
            <v>1075.4280000000001</v>
          </cell>
          <cell r="P21">
            <v>1112.05</v>
          </cell>
          <cell r="Q21">
            <v>1279.8119999999999</v>
          </cell>
          <cell r="R21">
            <v>1268.8989999999999</v>
          </cell>
          <cell r="S21">
            <v>1611.673</v>
          </cell>
          <cell r="T21">
            <v>1697.7929999999999</v>
          </cell>
          <cell r="U21">
            <v>2051.8829999999998</v>
          </cell>
          <cell r="V21">
            <v>2876.5810000000001</v>
          </cell>
          <cell r="W21">
            <v>3717.3580000000002</v>
          </cell>
          <cell r="X21">
            <v>2801.163</v>
          </cell>
          <cell r="Y21">
            <v>3081.99</v>
          </cell>
          <cell r="Z21">
            <v>3548.4279999999999</v>
          </cell>
          <cell r="AA21">
            <v>3484.645</v>
          </cell>
          <cell r="AB21">
            <v>3447</v>
          </cell>
        </row>
        <row r="22">
          <cell r="A22" t="str">
            <v>Total Operating Revenues ($ millions)</v>
          </cell>
          <cell r="B22">
            <v>9289.6579999999994</v>
          </cell>
          <cell r="C22">
            <v>10045.576999999999</v>
          </cell>
          <cell r="D22">
            <v>11163.271000000001</v>
          </cell>
          <cell r="E22">
            <v>12418.777</v>
          </cell>
          <cell r="F22">
            <v>14699.125</v>
          </cell>
          <cell r="G22">
            <v>15355.921</v>
          </cell>
          <cell r="H22">
            <v>17501.215</v>
          </cell>
          <cell r="I22">
            <v>19924.8</v>
          </cell>
          <cell r="J22">
            <v>22883.955000000002</v>
          </cell>
          <cell r="K22">
            <v>27226.665000000001</v>
          </cell>
          <cell r="L22">
            <v>33727.805999999997</v>
          </cell>
          <cell r="M22">
            <v>36662.555</v>
          </cell>
          <cell r="N22">
            <v>36407.635000000002</v>
          </cell>
          <cell r="O22">
            <v>38953.671999999999</v>
          </cell>
          <cell r="P22">
            <v>43825.046999999999</v>
          </cell>
          <cell r="Q22">
            <v>46664.413999999997</v>
          </cell>
          <cell r="R22">
            <v>50524.932999999997</v>
          </cell>
          <cell r="S22">
            <v>56985.709000000003</v>
          </cell>
          <cell r="T22">
            <v>63748.885999999999</v>
          </cell>
          <cell r="U22">
            <v>69315.854000000007</v>
          </cell>
          <cell r="V22">
            <v>76141.739000000001</v>
          </cell>
          <cell r="W22">
            <v>75158.493000000002</v>
          </cell>
          <cell r="X22">
            <v>78140.243000000002</v>
          </cell>
          <cell r="Y22">
            <v>84559.213000000003</v>
          </cell>
          <cell r="Z22">
            <v>88313.425000000003</v>
          </cell>
          <cell r="AA22">
            <v>94577.657000000007</v>
          </cell>
          <cell r="AB22">
            <v>101937.34600000001</v>
          </cell>
        </row>
        <row r="23">
          <cell r="A23" t="str">
            <v>Total Operating Expenses ($ millions)</v>
          </cell>
          <cell r="B23">
            <v>-9246.6270000000004</v>
          </cell>
          <cell r="C23">
            <v>-9717.1020000000008</v>
          </cell>
          <cell r="D23">
            <v>-10578.8</v>
          </cell>
          <cell r="E23">
            <v>-11833.511</v>
          </cell>
          <cell r="F23">
            <v>-13973.385</v>
          </cell>
          <cell r="G23">
            <v>-15228.041999999999</v>
          </cell>
          <cell r="H23">
            <v>-16779.281999999999</v>
          </cell>
          <cell r="I23">
            <v>-19016.759999999998</v>
          </cell>
          <cell r="J23">
            <v>-21519.092000000001</v>
          </cell>
          <cell r="K23">
            <v>-27026.61</v>
          </cell>
          <cell r="L23">
            <v>-33949.421000000002</v>
          </cell>
          <cell r="M23">
            <v>-37117.324999999997</v>
          </cell>
          <cell r="N23">
            <v>-37141.07</v>
          </cell>
          <cell r="O23">
            <v>-38643.262000000002</v>
          </cell>
          <cell r="P23">
            <v>-41673.536</v>
          </cell>
          <cell r="Q23">
            <v>-45238.15</v>
          </cell>
          <cell r="R23">
            <v>-49201.832000000002</v>
          </cell>
          <cell r="S23">
            <v>-54516.82</v>
          </cell>
          <cell r="T23">
            <v>-60312.383000000002</v>
          </cell>
          <cell r="U23">
            <v>-67504.587</v>
          </cell>
          <cell r="V23">
            <v>-78054.093999999997</v>
          </cell>
          <cell r="W23">
            <v>-76943.233999999997</v>
          </cell>
          <cell r="X23">
            <v>-80584.702999999994</v>
          </cell>
          <cell r="Y23">
            <v>-83121.040999999997</v>
          </cell>
          <cell r="Z23">
            <v>-85599.97</v>
          </cell>
          <cell r="AA23">
            <v>-88718.138999999996</v>
          </cell>
          <cell r="AB23">
            <v>-95729</v>
          </cell>
        </row>
        <row r="24">
          <cell r="A24" t="str">
            <v>Operating Profit ($ millions)</v>
          </cell>
          <cell r="B24">
            <v>43.030999999999999</v>
          </cell>
          <cell r="C24">
            <v>328.47500000000002</v>
          </cell>
          <cell r="D24">
            <v>584.471</v>
          </cell>
          <cell r="E24">
            <v>585.26599999999996</v>
          </cell>
          <cell r="F24">
            <v>752.74</v>
          </cell>
          <cell r="G24">
            <v>127.879</v>
          </cell>
          <cell r="H24">
            <v>721.93299999999999</v>
          </cell>
          <cell r="I24">
            <v>908.04</v>
          </cell>
          <cell r="J24">
            <v>1364.8630000000001</v>
          </cell>
          <cell r="K24">
            <v>199.05500000000001</v>
          </cell>
          <cell r="L24">
            <v>-221.61500000000001</v>
          </cell>
          <cell r="M24">
            <v>-454.77</v>
          </cell>
          <cell r="N24">
            <v>-733.43499999999995</v>
          </cell>
          <cell r="O24">
            <v>310.41000000000003</v>
          </cell>
          <cell r="P24">
            <v>2151.511</v>
          </cell>
          <cell r="Q24">
            <v>1426.2640000000001</v>
          </cell>
          <cell r="R24">
            <v>1323.1010000000001</v>
          </cell>
          <cell r="S24">
            <v>2468.8890000000001</v>
          </cell>
          <cell r="T24">
            <v>3436.5030000000002</v>
          </cell>
          <cell r="U24">
            <v>1811.2670000000001</v>
          </cell>
          <cell r="V24">
            <v>-1912.355</v>
          </cell>
          <cell r="W24">
            <v>-1784.741</v>
          </cell>
          <cell r="X24">
            <v>-2444.46</v>
          </cell>
          <cell r="Y24">
            <v>1438.173</v>
          </cell>
          <cell r="Z24">
            <v>2713.4549999999999</v>
          </cell>
          <cell r="AA24">
            <v>5859.518</v>
          </cell>
          <cell r="AB24">
            <v>6209.07</v>
          </cell>
        </row>
        <row r="25">
          <cell r="A25" t="str">
            <v>Interest Expense ($ millions)</v>
          </cell>
          <cell r="B25" t="str">
            <v>N/A</v>
          </cell>
          <cell r="C25" t="str">
            <v>N/A</v>
          </cell>
          <cell r="D25" t="str">
            <v>N/A</v>
          </cell>
          <cell r="E25" t="str">
            <v>N/A</v>
          </cell>
          <cell r="F25">
            <v>-420.14400000000001</v>
          </cell>
          <cell r="G25">
            <v>-402.041</v>
          </cell>
          <cell r="H25">
            <v>-371.63400000000001</v>
          </cell>
          <cell r="I25">
            <v>-373.20600000000002</v>
          </cell>
          <cell r="J25">
            <v>-538.64200000000005</v>
          </cell>
          <cell r="K25">
            <v>-618.44600000000003</v>
          </cell>
          <cell r="L25">
            <v>-967.71900000000005</v>
          </cell>
          <cell r="M25">
            <v>-1209.461</v>
          </cell>
          <cell r="N25">
            <v>-1384.0840000000001</v>
          </cell>
          <cell r="O25">
            <v>-1482.3520000000001</v>
          </cell>
          <cell r="P25">
            <v>-1540.377</v>
          </cell>
          <cell r="Q25">
            <v>-1588.306</v>
          </cell>
          <cell r="R25">
            <v>-1692.548</v>
          </cell>
          <cell r="S25">
            <v>-1695.3879999999999</v>
          </cell>
          <cell r="T25">
            <v>-1845.7619999999999</v>
          </cell>
          <cell r="U25">
            <v>-1944.3879999999999</v>
          </cell>
          <cell r="V25">
            <v>-1978.163</v>
          </cell>
          <cell r="W25">
            <v>-1776.9939999999999</v>
          </cell>
          <cell r="X25">
            <v>-1742.6410000000001</v>
          </cell>
          <cell r="Y25">
            <v>-2026.7929999999999</v>
          </cell>
          <cell r="Z25">
            <v>-2347.4780000000001</v>
          </cell>
          <cell r="AA25">
            <v>-2423.877</v>
          </cell>
          <cell r="AB25">
            <v>-1981</v>
          </cell>
        </row>
        <row r="26">
          <cell r="A26" t="str">
            <v>Other Expense ($ millions)</v>
          </cell>
          <cell r="B26">
            <v>-243.53399999999999</v>
          </cell>
          <cell r="C26">
            <v>-300.46800000000002</v>
          </cell>
          <cell r="D26">
            <v>-369.62</v>
          </cell>
          <cell r="E26">
            <v>-358.57299999999998</v>
          </cell>
          <cell r="F26">
            <v>-10.954999999999984</v>
          </cell>
          <cell r="G26">
            <v>189.95799999999997</v>
          </cell>
          <cell r="H26">
            <v>213.05500000000006</v>
          </cell>
          <cell r="I26">
            <v>217.702</v>
          </cell>
          <cell r="J26">
            <v>370.31600000000003</v>
          </cell>
          <cell r="K26">
            <v>766.2360000000001</v>
          </cell>
          <cell r="L26">
            <v>1206.748</v>
          </cell>
          <cell r="M26">
            <v>1363.405</v>
          </cell>
          <cell r="N26">
            <v>1201.7050000000004</v>
          </cell>
          <cell r="O26">
            <v>983.89100000000008</v>
          </cell>
          <cell r="P26">
            <v>213.53399999999999</v>
          </cell>
          <cell r="Q26">
            <v>1024.7570000000001</v>
          </cell>
          <cell r="R26">
            <v>134.5379999999999</v>
          </cell>
          <cell r="S26">
            <v>-180.10300000000018</v>
          </cell>
          <cell r="T26">
            <v>94.85799999999972</v>
          </cell>
          <cell r="U26">
            <v>261.02299999999985</v>
          </cell>
          <cell r="V26">
            <v>-30.483999999999924</v>
          </cell>
          <cell r="W26">
            <v>1621.5779999999997</v>
          </cell>
          <cell r="X26">
            <v>-604.18299999999908</v>
          </cell>
          <cell r="Y26">
            <v>-1547.0060000000003</v>
          </cell>
          <cell r="Z26">
            <v>-710.09199999999987</v>
          </cell>
          <cell r="AA26">
            <v>-1122.0500000000002</v>
          </cell>
          <cell r="AB26">
            <v>-1424.1549999999997</v>
          </cell>
        </row>
        <row r="27">
          <cell r="A27" t="str">
            <v>Net Profit ($ millions)</v>
          </cell>
          <cell r="B27">
            <v>-200.50299999999999</v>
          </cell>
          <cell r="C27">
            <v>28.007000000000001</v>
          </cell>
          <cell r="D27">
            <v>214.851</v>
          </cell>
          <cell r="E27">
            <v>226.69300000000001</v>
          </cell>
          <cell r="F27">
            <v>321.64100000000002</v>
          </cell>
          <cell r="G27">
            <v>-84.203999999999994</v>
          </cell>
          <cell r="H27">
            <v>563.35400000000004</v>
          </cell>
          <cell r="I27">
            <v>752.53599999999994</v>
          </cell>
          <cell r="J27">
            <v>1196.537</v>
          </cell>
          <cell r="K27">
            <v>346.84500000000003</v>
          </cell>
          <cell r="L27">
            <v>17.414000000000001</v>
          </cell>
          <cell r="M27">
            <v>-300.82600000000002</v>
          </cell>
          <cell r="N27">
            <v>-915.81399999999996</v>
          </cell>
          <cell r="O27">
            <v>-188.05099999999999</v>
          </cell>
          <cell r="P27">
            <v>824.66800000000001</v>
          </cell>
          <cell r="Q27">
            <v>862.71500000000003</v>
          </cell>
          <cell r="R27">
            <v>-234.90899999999999</v>
          </cell>
          <cell r="S27">
            <v>593.39800000000002</v>
          </cell>
          <cell r="T27">
            <v>1685.5989999999999</v>
          </cell>
          <cell r="U27">
            <v>127.902</v>
          </cell>
          <cell r="V27">
            <v>-3921.002</v>
          </cell>
          <cell r="W27">
            <v>-1940.1569999999999</v>
          </cell>
          <cell r="X27">
            <v>-4791.2839999999997</v>
          </cell>
          <cell r="Y27">
            <v>-2135.6260000000002</v>
          </cell>
          <cell r="Z27">
            <v>-344.11500000000001</v>
          </cell>
          <cell r="AA27">
            <v>2313.5909999999999</v>
          </cell>
          <cell r="AB27">
            <v>2803.915</v>
          </cell>
        </row>
        <row r="28">
          <cell r="A28" t="str">
            <v>Passenger Yield [¢/RPM], Nominal</v>
          </cell>
          <cell r="B28">
            <v>5.7906096406425211</v>
          </cell>
          <cell r="C28">
            <v>6.0596065529696217</v>
          </cell>
          <cell r="D28">
            <v>6.0833144430351416</v>
          </cell>
          <cell r="E28">
            <v>6.3438385030692057</v>
          </cell>
          <cell r="F28">
            <v>7.2914801854968125</v>
          </cell>
          <cell r="G28">
            <v>7.5876720470024726</v>
          </cell>
          <cell r="H28">
            <v>7.9703359597920809</v>
          </cell>
          <cell r="I28">
            <v>8.4222412103657476</v>
          </cell>
          <cell r="J28">
            <v>8.292684090516822</v>
          </cell>
          <cell r="K28">
            <v>8.6982277821587477</v>
          </cell>
          <cell r="L28">
            <v>10.991205237635205</v>
          </cell>
          <cell r="M28">
            <v>12.343967392761046</v>
          </cell>
          <cell r="N28">
            <v>11.766008186521022</v>
          </cell>
          <cell r="O28">
            <v>11.618605893809111</v>
          </cell>
          <cell r="P28">
            <v>12.106661910440545</v>
          </cell>
          <cell r="Q28">
            <v>11.663334319462013</v>
          </cell>
          <cell r="R28">
            <v>10.927989623562924</v>
          </cell>
          <cell r="S28">
            <v>11.110892307058167</v>
          </cell>
          <cell r="T28">
            <v>11.881762523818155</v>
          </cell>
          <cell r="U28">
            <v>12.433623266199872</v>
          </cell>
          <cell r="V28">
            <v>12.76476515698424</v>
          </cell>
          <cell r="W28">
            <v>12.744962506029822</v>
          </cell>
          <cell r="X28">
            <v>12.501937818022299</v>
          </cell>
          <cell r="Y28">
            <v>13.058455661998689</v>
          </cell>
          <cell r="Z28">
            <v>12.596042662174103</v>
          </cell>
          <cell r="AA28">
            <v>12.872213725479609</v>
          </cell>
          <cell r="AB28">
            <v>13.010277372060445</v>
          </cell>
        </row>
        <row r="29">
          <cell r="A29" t="str">
            <v>Passenger Yield [¢/RPM], Real, 1978=100</v>
          </cell>
          <cell r="B29">
            <v>9.7306120765436201</v>
          </cell>
          <cell r="C29">
            <v>9.7552184507066517</v>
          </cell>
          <cell r="D29">
            <v>9.4888062604280208</v>
          </cell>
          <cell r="E29">
            <v>9.315726810813338</v>
          </cell>
          <cell r="F29">
            <v>9.6430934704744882</v>
          </cell>
          <cell r="G29">
            <v>9.1954687261070873</v>
          </cell>
          <cell r="H29">
            <v>9.132968446018344</v>
          </cell>
          <cell r="I29">
            <v>9.0615532494364146</v>
          </cell>
          <cell r="J29">
            <v>8.292684090516822</v>
          </cell>
          <cell r="K29">
            <v>7.8116315619387109</v>
          </cell>
          <cell r="L29">
            <v>8.6969245326919342</v>
          </cell>
          <cell r="M29">
            <v>8.8539788119694194</v>
          </cell>
          <cell r="N29">
            <v>7.9496759975250848</v>
          </cell>
          <cell r="O29">
            <v>7.6057540589995387</v>
          </cell>
          <cell r="P29">
            <v>7.5972507849925268</v>
          </cell>
          <cell r="Q29">
            <v>7.0673735839119267</v>
          </cell>
          <cell r="R29">
            <v>6.5009573308056821</v>
          </cell>
          <cell r="S29">
            <v>6.3770262184876101</v>
          </cell>
          <cell r="T29">
            <v>6.5485284577594571</v>
          </cell>
          <cell r="U29">
            <v>6.5376793302921916</v>
          </cell>
          <cell r="V29">
            <v>6.3677328862691089</v>
          </cell>
          <cell r="W29">
            <v>6.1011127415062001</v>
          </cell>
          <cell r="X29">
            <v>5.8098812953318166</v>
          </cell>
          <cell r="Y29">
            <v>5.8921197865904125</v>
          </cell>
          <cell r="Z29">
            <v>5.5415788230347607</v>
          </cell>
          <cell r="AA29">
            <v>5.5070100715306465</v>
          </cell>
          <cell r="AB29">
            <v>5.4064377607287515</v>
          </cell>
        </row>
        <row r="30">
          <cell r="A30" t="str">
            <v>Passenger Unit Revenue [¢/ASM], Nominal</v>
          </cell>
          <cell r="B30">
            <v>2.876741366549624</v>
          </cell>
          <cell r="C30">
            <v>2.9376829955838817</v>
          </cell>
          <cell r="D30">
            <v>3.2258146336628331</v>
          </cell>
          <cell r="E30">
            <v>3.3079219891124096</v>
          </cell>
          <cell r="F30">
            <v>3.9996412598474169</v>
          </cell>
          <cell r="G30">
            <v>4.0769790343890699</v>
          </cell>
          <cell r="H30">
            <v>4.4191419764416118</v>
          </cell>
          <cell r="I30">
            <v>4.7091900424515556</v>
          </cell>
          <cell r="J30">
            <v>5.0999892423260604</v>
          </cell>
          <cell r="K30">
            <v>5.4770349614107303</v>
          </cell>
          <cell r="L30">
            <v>6.4847196922188308</v>
          </cell>
          <cell r="M30">
            <v>7.2306023270615345</v>
          </cell>
          <cell r="N30">
            <v>6.9412374155741796</v>
          </cell>
          <cell r="O30">
            <v>7.0488570322040349</v>
          </cell>
          <cell r="P30">
            <v>7.1681878549653657</v>
          </cell>
          <cell r="Q30">
            <v>7.1625844409945474</v>
          </cell>
          <cell r="R30">
            <v>6.5942919236374937</v>
          </cell>
          <cell r="S30">
            <v>6.9275382321635508</v>
          </cell>
          <cell r="T30">
            <v>7.4313701237741618</v>
          </cell>
          <cell r="U30">
            <v>7.8614791793157837</v>
          </cell>
          <cell r="V30">
            <v>7.9704412515250915</v>
          </cell>
          <cell r="W30">
            <v>7.9826263493549501</v>
          </cell>
          <cell r="X30">
            <v>7.94775209854755</v>
          </cell>
          <cell r="Y30">
            <v>8.2869173838545631</v>
          </cell>
          <cell r="Z30">
            <v>8.341063191213971</v>
          </cell>
          <cell r="AA30">
            <v>8.6230125072236063</v>
          </cell>
          <cell r="AB30">
            <v>9.015481439959169</v>
          </cell>
        </row>
        <row r="31">
          <cell r="A31" t="str">
            <v>Freight and Express Yield (¢/FTM], Nominal</v>
          </cell>
          <cell r="B31">
            <v>21.335968078004228</v>
          </cell>
          <cell r="C31">
            <v>21.758430135512953</v>
          </cell>
          <cell r="D31">
            <v>21.057387510064178</v>
          </cell>
          <cell r="E31">
            <v>22.216968981808996</v>
          </cell>
          <cell r="F31">
            <v>25.100631257580414</v>
          </cell>
          <cell r="G31">
            <v>27.313756006130159</v>
          </cell>
          <cell r="H31">
            <v>29.377264924661457</v>
          </cell>
          <cell r="I31">
            <v>31.668929001983948</v>
          </cell>
          <cell r="J31">
            <v>34.139513528857464</v>
          </cell>
          <cell r="K31">
            <v>37.07828317760535</v>
          </cell>
          <cell r="L31">
            <v>42.356485607500524</v>
          </cell>
          <cell r="M31">
            <v>45.670247395089099</v>
          </cell>
          <cell r="N31">
            <v>44.465796383129536</v>
          </cell>
          <cell r="O31">
            <v>42.550401022036681</v>
          </cell>
          <cell r="P31">
            <v>43.545086164453259</v>
          </cell>
          <cell r="Q31">
            <v>44.452298905753601</v>
          </cell>
          <cell r="R31">
            <v>76.633368981219363</v>
          </cell>
          <cell r="S31">
            <v>77.456908835271648</v>
          </cell>
          <cell r="T31">
            <v>77.63248530790257</v>
          </cell>
          <cell r="U31">
            <v>67.082750932797865</v>
          </cell>
          <cell r="V31">
            <v>51.502537043932541</v>
          </cell>
          <cell r="W31">
            <v>53.872516319731275</v>
          </cell>
          <cell r="X31">
            <v>53.15186951827684</v>
          </cell>
          <cell r="Y31">
            <v>55.782107481038999</v>
          </cell>
          <cell r="Z31">
            <v>52.812094583900112</v>
          </cell>
          <cell r="AA31">
            <v>59.105854890838096</v>
          </cell>
          <cell r="AB31">
            <v>63.258266726105951</v>
          </cell>
        </row>
        <row r="32">
          <cell r="A32" t="str">
            <v>Operating Profit Margin (%)</v>
          </cell>
          <cell r="B32">
            <v>4.6321403866536317E-3</v>
          </cell>
          <cell r="C32">
            <v>3.2698470182449452E-2</v>
          </cell>
          <cell r="D32">
            <v>5.2356607664545633E-2</v>
          </cell>
          <cell r="E32">
            <v>4.7127507000085431E-2</v>
          </cell>
          <cell r="F32">
            <v>5.1209850926500725E-2</v>
          </cell>
          <cell r="G32">
            <v>8.327667223607102E-3</v>
          </cell>
          <cell r="H32">
            <v>4.1250450325877375E-2</v>
          </cell>
          <cell r="I32">
            <v>4.5573355817875208E-2</v>
          </cell>
          <cell r="J32">
            <v>5.96427933895168E-2</v>
          </cell>
          <cell r="K32">
            <v>7.3110312996468715E-3</v>
          </cell>
          <cell r="L32">
            <v>-6.5706912569409356E-3</v>
          </cell>
          <cell r="M32">
            <v>-1.2404209144725455E-2</v>
          </cell>
          <cell r="N32">
            <v>-2.0145087699324604E-2</v>
          </cell>
          <cell r="O32">
            <v>7.9686967636837941E-3</v>
          </cell>
          <cell r="P32">
            <v>4.9093181805372622E-2</v>
          </cell>
          <cell r="Q32">
            <v>3.0564275381235906E-2</v>
          </cell>
          <cell r="R32">
            <v>2.6187090638992043E-2</v>
          </cell>
          <cell r="S32">
            <v>4.332470444475825E-2</v>
          </cell>
          <cell r="T32">
            <v>5.3906871407917625E-2</v>
          </cell>
          <cell r="U32">
            <v>2.6130630952047419E-2</v>
          </cell>
          <cell r="V32">
            <v>-2.5115725292273662E-2</v>
          </cell>
          <cell r="W32">
            <v>-2.3746364898508541E-2</v>
          </cell>
          <cell r="X32">
            <v>-3.1282984364407469E-2</v>
          </cell>
          <cell r="Y32">
            <v>1.7007880619702549E-2</v>
          </cell>
          <cell r="Z32">
            <v>3.0725283273749147E-2</v>
          </cell>
          <cell r="AA32">
            <v>6.195456924884489E-2</v>
          </cell>
          <cell r="AB32">
            <v>6.091064995943684E-2</v>
          </cell>
        </row>
        <row r="33">
          <cell r="A33" t="str">
            <v>Net Profit Margin (%)</v>
          </cell>
          <cell r="B33">
            <v>-2.1583464105998304E-2</v>
          </cell>
          <cell r="C33">
            <v>2.7879931635584501E-3</v>
          </cell>
          <cell r="D33">
            <v>1.9246240640400109E-2</v>
          </cell>
          <cell r="E33">
            <v>1.8254051908654131E-2</v>
          </cell>
          <cell r="F33">
            <v>2.1881642614781493E-2</v>
          </cell>
          <cell r="G33">
            <v>-5.4834874443545258E-3</v>
          </cell>
          <cell r="H33">
            <v>3.2189422277253327E-2</v>
          </cell>
          <cell r="I33">
            <v>3.7768810728338549E-2</v>
          </cell>
          <cell r="J33">
            <v>5.2287159278192948E-2</v>
          </cell>
          <cell r="K33">
            <v>1.2739165814101727E-2</v>
          </cell>
          <cell r="L33">
            <v>5.1630989575782084E-4</v>
          </cell>
          <cell r="M33">
            <v>-8.2052655631883811E-3</v>
          </cell>
          <cell r="N33">
            <v>-2.5154449059929324E-2</v>
          </cell>
          <cell r="O33">
            <v>-4.8275551532086626E-3</v>
          </cell>
          <cell r="P33">
            <v>1.8817275883355015E-2</v>
          </cell>
          <cell r="Q33">
            <v>1.8487642424910768E-2</v>
          </cell>
          <cell r="R33">
            <v>-4.6493678675437336E-3</v>
          </cell>
          <cell r="S33">
            <v>1.0413101993694595E-2</v>
          </cell>
          <cell r="T33">
            <v>2.6441230674995639E-2</v>
          </cell>
          <cell r="U33">
            <v>1.8452055715853979E-3</v>
          </cell>
          <cell r="V33">
            <v>-5.1496092044863856E-2</v>
          </cell>
          <cell r="W33">
            <v>-2.5814208382278232E-2</v>
          </cell>
          <cell r="X33">
            <v>-6.1316471718676373E-2</v>
          </cell>
          <cell r="Y33">
            <v>-2.5255982455749677E-2</v>
          </cell>
          <cell r="Z33">
            <v>-3.8965196967505225E-3</v>
          </cell>
          <cell r="AA33">
            <v>2.4462342094179811E-2</v>
          </cell>
          <cell r="AB33">
            <v>2.7506258599277245E-2</v>
          </cell>
        </row>
        <row r="34">
          <cell r="A34" t="str">
            <v>Rate of Return on Investment (%)</v>
          </cell>
          <cell r="B34">
            <v>1.2E-2</v>
          </cell>
          <cell r="C34">
            <v>3.5000000000000003E-2</v>
          </cell>
          <cell r="D34">
            <v>4.9000000000000002E-2</v>
          </cell>
          <cell r="E34">
            <v>5.0999999999999997E-2</v>
          </cell>
          <cell r="F34">
            <v>6.4000000000000001E-2</v>
          </cell>
          <cell r="G34">
            <v>3.1E-2</v>
          </cell>
          <cell r="H34">
            <v>8.5000000000000006E-2</v>
          </cell>
          <cell r="I34">
            <v>0.10199999999999999</v>
          </cell>
          <cell r="J34">
            <v>0.13300000000000001</v>
          </cell>
          <cell r="K34">
            <v>6.5000000000000002E-2</v>
          </cell>
          <cell r="L34">
            <v>5.2999999999999999E-2</v>
          </cell>
          <cell r="M34">
            <v>4.7E-2</v>
          </cell>
          <cell r="N34">
            <v>2.1000000000000001E-2</v>
          </cell>
          <cell r="O34">
            <v>0.06</v>
          </cell>
          <cell r="P34">
            <v>9.9000000000000005E-2</v>
          </cell>
          <cell r="Q34">
            <v>9.6000000000000002E-2</v>
          </cell>
          <cell r="R34">
            <v>4.9000000000000002E-2</v>
          </cell>
          <cell r="S34">
            <v>7.1999999999999995E-2</v>
          </cell>
          <cell r="T34">
            <v>0.108</v>
          </cell>
          <cell r="U34">
            <v>6.2899999999999998E-2</v>
          </cell>
          <cell r="V34">
            <v>-5.9799999999999999E-2</v>
          </cell>
          <cell r="W34">
            <v>-5.1000000000000004E-3</v>
          </cell>
          <cell r="X34">
            <v>-9.2999999999999999E-2</v>
          </cell>
          <cell r="Y34">
            <v>-4.0000000000000001E-3</v>
          </cell>
          <cell r="Z34">
            <v>5.1999999999999998E-2</v>
          </cell>
          <cell r="AA34">
            <v>0.11899999999999999</v>
          </cell>
          <cell r="AB34">
            <v>0.115</v>
          </cell>
        </row>
        <row r="35">
          <cell r="A35" t="str">
            <v>Employees (Average Full-Time Equivalents)</v>
          </cell>
          <cell r="B35">
            <v>297374</v>
          </cell>
          <cell r="C35">
            <v>292185</v>
          </cell>
          <cell r="D35">
            <v>301127</v>
          </cell>
          <cell r="E35">
            <v>311499</v>
          </cell>
          <cell r="F35">
            <v>307318</v>
          </cell>
          <cell r="G35">
            <v>289926</v>
          </cell>
          <cell r="H35">
            <v>303006</v>
          </cell>
          <cell r="I35">
            <v>308068</v>
          </cell>
          <cell r="J35">
            <v>329303</v>
          </cell>
          <cell r="K35">
            <v>340696</v>
          </cell>
          <cell r="L35">
            <v>360517</v>
          </cell>
          <cell r="M35">
            <v>349864</v>
          </cell>
          <cell r="N35">
            <v>330495</v>
          </cell>
          <cell r="O35">
            <v>328648</v>
          </cell>
          <cell r="P35">
            <v>345079</v>
          </cell>
          <cell r="Q35">
            <v>355113</v>
          </cell>
          <cell r="R35">
            <v>421686</v>
          </cell>
          <cell r="S35">
            <v>457349</v>
          </cell>
          <cell r="T35">
            <v>480553</v>
          </cell>
          <cell r="U35">
            <v>506728</v>
          </cell>
          <cell r="V35">
            <v>545809</v>
          </cell>
          <cell r="W35">
            <v>533565</v>
          </cell>
          <cell r="X35">
            <v>540413</v>
          </cell>
          <cell r="Y35">
            <v>537111</v>
          </cell>
          <cell r="Z35">
            <v>539759</v>
          </cell>
          <cell r="AA35">
            <v>546987</v>
          </cell>
          <cell r="AB35">
            <v>564425</v>
          </cell>
        </row>
      </sheetData>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FAME Look Up --"/>
      <sheetName val="Instructions to update"/>
      <sheetName val="EMBI G 1998"/>
      <sheetName val="EMBIG 1999-2000"/>
      <sheetName val="Sovereign spread"/>
      <sheetName val="EMBI_Weights"/>
      <sheetName val="Data"/>
      <sheetName val="BIS bank"/>
      <sheetName val="UK bank"/>
      <sheetName val="Offsets"/>
      <sheetName val="FSDataParameters"/>
      <sheetName val="Raw Data_I"/>
      <sheetName val="Raw Data_II"/>
      <sheetName val="Copy_Equity(drag down)"/>
      <sheetName val="4.3_Manips_Equity Correlations"/>
      <sheetName val="ML_US_UK_Corp (manual download)"/>
      <sheetName val="2.7_Manips_Fixed Income"/>
      <sheetName val="Chart"/>
    </sheetNames>
    <sheetDataSet>
      <sheetData sheetId="0" refreshError="1"/>
      <sheetData sheetId="1" refreshError="1"/>
      <sheetData sheetId="2" refreshError="1"/>
      <sheetData sheetId="3" refreshError="1"/>
      <sheetData sheetId="4" refreshError="1">
        <row r="527">
          <cell r="A527">
            <v>36528</v>
          </cell>
        </row>
        <row r="692">
          <cell r="A692">
            <v>36759</v>
          </cell>
        </row>
        <row r="725">
          <cell r="A725">
            <v>36804</v>
          </cell>
        </row>
        <row r="730">
          <cell r="A730">
            <v>36811</v>
          </cell>
        </row>
      </sheetData>
      <sheetData sheetId="5" refreshError="1"/>
      <sheetData sheetId="6"/>
      <sheetData sheetId="7" refreshError="1"/>
      <sheetData sheetId="8" refreshError="1"/>
      <sheetData sheetId="9" refreshError="1"/>
      <sheetData sheetId="10"/>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FAME Look Up --"/>
      <sheetName val="Charts"/>
      <sheetName val="3M implied vols"/>
      <sheetName val="Risk reversal data"/>
      <sheetName val="CMVO"/>
      <sheetName val="CMVP"/>
      <sheetName val="EUR GBP"/>
      <sheetName val="EUR JPY"/>
      <sheetName val="EUR USD"/>
      <sheetName val="USD DEM"/>
      <sheetName val="GBP USD"/>
      <sheetName val="USD JPY"/>
      <sheetName val="GBP DEM"/>
      <sheetName val="DEM JPY"/>
      <sheetName val="DEM CHF"/>
      <sheetName val="DEM ITL"/>
      <sheetName val="DEM SEK"/>
      <sheetName val="Sheet1"/>
    </sheetNames>
    <sheetDataSet>
      <sheetData sheetId="0" refreshError="1"/>
      <sheetData sheetId="1" refreshError="1"/>
      <sheetData sheetId="2" refreshError="1">
        <row r="1">
          <cell r="K1" t="str">
            <v xml:space="preserve"> RTR.UK.CCY.USDJPY3MONTHSVOL.B</v>
          </cell>
          <cell r="L1" t="str">
            <v xml:space="preserve"> RTR.UK.CCY.USDDEM3MONTHSVOL.B</v>
          </cell>
          <cell r="M1" t="str">
            <v xml:space="preserve"> RTR.UK.CCY.DEMJPY3MONTHSVOL.B</v>
          </cell>
          <cell r="O1" t="str">
            <v xml:space="preserve"> RTR.UK.CCY.GBPUSD3MONTHSVOL.B</v>
          </cell>
          <cell r="P1" t="str">
            <v xml:space="preserve"> RTR.UK.CCY.EURGBP3MONTHSVOL.B</v>
          </cell>
        </row>
        <row r="2">
          <cell r="A2" t="str">
            <v>DATE</v>
          </cell>
          <cell r="B2" t="str">
            <v>$/£</v>
          </cell>
          <cell r="C2" t="str">
            <v>Y/$</v>
          </cell>
          <cell r="E2" t="str">
            <v>€/£</v>
          </cell>
          <cell r="F2" t="str">
            <v>$/€</v>
          </cell>
          <cell r="J2" t="str">
            <v xml:space="preserve"> famedate</v>
          </cell>
          <cell r="K2" t="str">
            <v>$/Y</v>
          </cell>
          <cell r="L2" t="str">
            <v>$/€</v>
          </cell>
          <cell r="M2" t="str">
            <v>Y/€</v>
          </cell>
          <cell r="O2" t="str">
            <v>$/£</v>
          </cell>
          <cell r="P2" t="str">
            <v>€/£</v>
          </cell>
        </row>
        <row r="3">
          <cell r="A3">
            <v>36161</v>
          </cell>
          <cell r="J3">
            <v>36069</v>
          </cell>
          <cell r="K3">
            <v>17.350000000000001</v>
          </cell>
          <cell r="L3">
            <v>10.75</v>
          </cell>
          <cell r="M3">
            <v>16.55</v>
          </cell>
          <cell r="O3">
            <v>9.15</v>
          </cell>
          <cell r="P3">
            <v>9.25</v>
          </cell>
        </row>
        <row r="4">
          <cell r="A4">
            <v>36164</v>
          </cell>
          <cell r="B4">
            <v>8.9499999999999993</v>
          </cell>
          <cell r="C4">
            <v>19.850000000000001</v>
          </cell>
          <cell r="J4">
            <v>36070</v>
          </cell>
          <cell r="K4">
            <v>17.05</v>
          </cell>
          <cell r="L4">
            <v>11.35</v>
          </cell>
          <cell r="M4">
            <v>16.45</v>
          </cell>
          <cell r="O4">
            <v>9.15</v>
          </cell>
          <cell r="P4">
            <v>9.65</v>
          </cell>
        </row>
        <row r="5">
          <cell r="A5">
            <v>36165</v>
          </cell>
          <cell r="B5">
            <v>8.9499999999999993</v>
          </cell>
          <cell r="C5">
            <v>20.55</v>
          </cell>
          <cell r="E5">
            <v>9.75</v>
          </cell>
          <cell r="F5">
            <v>11.15</v>
          </cell>
          <cell r="J5">
            <v>36073</v>
          </cell>
          <cell r="K5">
            <v>17.05</v>
          </cell>
          <cell r="L5">
            <v>11.55</v>
          </cell>
          <cell r="M5">
            <v>16.45</v>
          </cell>
          <cell r="O5">
            <v>9.15</v>
          </cell>
          <cell r="P5">
            <v>10.45</v>
          </cell>
        </row>
        <row r="6">
          <cell r="A6">
            <v>36166</v>
          </cell>
          <cell r="B6">
            <v>8.75</v>
          </cell>
          <cell r="C6">
            <v>19.75</v>
          </cell>
          <cell r="E6">
            <v>9.4499999999999993</v>
          </cell>
          <cell r="F6">
            <v>10.25</v>
          </cell>
          <cell r="J6">
            <v>36074</v>
          </cell>
          <cell r="K6">
            <v>17.05</v>
          </cell>
          <cell r="L6">
            <v>11.75</v>
          </cell>
          <cell r="M6">
            <v>16.350000000000001</v>
          </cell>
          <cell r="O6">
            <v>9.25</v>
          </cell>
          <cell r="P6">
            <v>10.85</v>
          </cell>
        </row>
        <row r="7">
          <cell r="A7">
            <v>36167</v>
          </cell>
          <cell r="B7">
            <v>8.4499999999999993</v>
          </cell>
          <cell r="C7">
            <v>19.25</v>
          </cell>
          <cell r="E7">
            <v>9.4499999999999993</v>
          </cell>
          <cell r="F7">
            <v>9.85</v>
          </cell>
          <cell r="J7">
            <v>36075</v>
          </cell>
          <cell r="K7">
            <v>17.05</v>
          </cell>
          <cell r="L7">
            <v>11.75</v>
          </cell>
          <cell r="M7">
            <v>16.350000000000001</v>
          </cell>
          <cell r="O7">
            <v>9.25</v>
          </cell>
          <cell r="P7">
            <v>10.85</v>
          </cell>
        </row>
        <row r="8">
          <cell r="A8">
            <v>36168</v>
          </cell>
          <cell r="B8">
            <v>8.4499999999999993</v>
          </cell>
          <cell r="C8">
            <v>19.25</v>
          </cell>
          <cell r="E8">
            <v>9.4499999999999993</v>
          </cell>
          <cell r="F8">
            <v>9.85</v>
          </cell>
          <cell r="J8">
            <v>36076</v>
          </cell>
          <cell r="K8">
            <v>20.85</v>
          </cell>
          <cell r="L8">
            <v>12.95</v>
          </cell>
          <cell r="M8">
            <v>19.75</v>
          </cell>
          <cell r="O8">
            <v>10.050000000000001</v>
          </cell>
          <cell r="P8">
            <v>11.65</v>
          </cell>
        </row>
        <row r="9">
          <cell r="A9">
            <v>36171</v>
          </cell>
          <cell r="B9">
            <v>8.6</v>
          </cell>
          <cell r="C9">
            <v>19.399999999999999</v>
          </cell>
          <cell r="E9">
            <v>9.0500000000000007</v>
          </cell>
          <cell r="F9">
            <v>9.6999999999999993</v>
          </cell>
          <cell r="J9">
            <v>36077</v>
          </cell>
          <cell r="K9">
            <v>29.55</v>
          </cell>
          <cell r="L9">
            <v>13.55</v>
          </cell>
          <cell r="M9">
            <v>27.55</v>
          </cell>
          <cell r="O9">
            <v>11.05</v>
          </cell>
          <cell r="P9">
            <v>11.55</v>
          </cell>
        </row>
        <row r="10">
          <cell r="A10">
            <v>36172</v>
          </cell>
          <cell r="B10">
            <v>8.75</v>
          </cell>
          <cell r="C10">
            <v>19.55</v>
          </cell>
          <cell r="E10">
            <v>8.65</v>
          </cell>
          <cell r="F10">
            <v>9.5500000000000007</v>
          </cell>
          <cell r="J10">
            <v>36080</v>
          </cell>
          <cell r="K10">
            <v>22.25</v>
          </cell>
          <cell r="L10">
            <v>12.95</v>
          </cell>
          <cell r="M10">
            <v>22.55</v>
          </cell>
          <cell r="O10">
            <v>11.75</v>
          </cell>
          <cell r="P10">
            <v>11.35</v>
          </cell>
        </row>
        <row r="11">
          <cell r="A11">
            <v>36173</v>
          </cell>
          <cell r="B11">
            <v>8.85</v>
          </cell>
          <cell r="C11">
            <v>18.45</v>
          </cell>
          <cell r="E11">
            <v>8.65</v>
          </cell>
          <cell r="F11">
            <v>9.85</v>
          </cell>
          <cell r="J11">
            <v>36081</v>
          </cell>
          <cell r="K11">
            <v>19.55</v>
          </cell>
          <cell r="L11">
            <v>12.95</v>
          </cell>
          <cell r="M11">
            <v>19.05</v>
          </cell>
          <cell r="O11">
            <v>11.75</v>
          </cell>
          <cell r="P11">
            <v>11.15</v>
          </cell>
        </row>
        <row r="12">
          <cell r="A12">
            <v>36174</v>
          </cell>
          <cell r="B12">
            <v>8.85</v>
          </cell>
          <cell r="C12">
            <v>18.45</v>
          </cell>
          <cell r="E12">
            <v>8.65</v>
          </cell>
          <cell r="F12">
            <v>9.85</v>
          </cell>
          <cell r="J12">
            <v>36082</v>
          </cell>
          <cell r="K12">
            <v>19.55</v>
          </cell>
          <cell r="L12">
            <v>11.65</v>
          </cell>
          <cell r="M12">
            <v>19.05</v>
          </cell>
          <cell r="O12">
            <v>11.15</v>
          </cell>
          <cell r="P12">
            <v>11.15</v>
          </cell>
        </row>
        <row r="13">
          <cell r="A13">
            <v>36175</v>
          </cell>
          <cell r="B13">
            <v>9.25</v>
          </cell>
          <cell r="C13">
            <v>18.649999999999999</v>
          </cell>
          <cell r="E13">
            <v>8.65</v>
          </cell>
          <cell r="F13">
            <v>10.75</v>
          </cell>
          <cell r="J13">
            <v>36083</v>
          </cell>
          <cell r="K13">
            <v>19.649999999999999</v>
          </cell>
          <cell r="L13">
            <v>10.95</v>
          </cell>
          <cell r="M13">
            <v>17.850000000000001</v>
          </cell>
          <cell r="O13">
            <v>10.35</v>
          </cell>
          <cell r="P13">
            <v>10.35</v>
          </cell>
        </row>
        <row r="14">
          <cell r="A14">
            <v>36178</v>
          </cell>
          <cell r="B14">
            <v>8.85</v>
          </cell>
          <cell r="C14">
            <v>18.75</v>
          </cell>
          <cell r="E14">
            <v>8.4499999999999993</v>
          </cell>
          <cell r="F14">
            <v>10.25</v>
          </cell>
          <cell r="J14">
            <v>36084</v>
          </cell>
        </row>
        <row r="15">
          <cell r="A15">
            <v>36179</v>
          </cell>
          <cell r="B15">
            <v>8.75</v>
          </cell>
          <cell r="C15">
            <v>18.350000000000001</v>
          </cell>
          <cell r="E15">
            <v>8.25</v>
          </cell>
          <cell r="F15">
            <v>9.85</v>
          </cell>
          <cell r="J15">
            <v>36087</v>
          </cell>
        </row>
        <row r="16">
          <cell r="A16">
            <v>36180</v>
          </cell>
          <cell r="B16">
            <v>8.75</v>
          </cell>
          <cell r="C16">
            <v>18.350000000000001</v>
          </cell>
          <cell r="E16">
            <v>8.25</v>
          </cell>
          <cell r="F16">
            <v>9.85</v>
          </cell>
          <cell r="J16">
            <v>36088</v>
          </cell>
          <cell r="K16">
            <v>20.75</v>
          </cell>
          <cell r="L16">
            <v>10.85</v>
          </cell>
          <cell r="M16">
            <v>19.45</v>
          </cell>
          <cell r="O16">
            <v>9.9499999999999993</v>
          </cell>
          <cell r="P16">
            <v>10.25</v>
          </cell>
        </row>
        <row r="17">
          <cell r="A17">
            <v>36181</v>
          </cell>
          <cell r="B17">
            <v>8.15</v>
          </cell>
          <cell r="C17">
            <v>17.75</v>
          </cell>
          <cell r="E17">
            <v>7.75</v>
          </cell>
          <cell r="F17">
            <v>9.35</v>
          </cell>
          <cell r="J17">
            <v>36089</v>
          </cell>
          <cell r="K17">
            <v>20.05</v>
          </cell>
          <cell r="L17">
            <v>10.85</v>
          </cell>
          <cell r="M17">
            <v>19.149999999999999</v>
          </cell>
          <cell r="O17">
            <v>10.15</v>
          </cell>
          <cell r="P17">
            <v>10.25</v>
          </cell>
        </row>
        <row r="18">
          <cell r="A18">
            <v>36182</v>
          </cell>
          <cell r="B18">
            <v>8.15</v>
          </cell>
          <cell r="C18">
            <v>17.95</v>
          </cell>
          <cell r="E18">
            <v>7.75</v>
          </cell>
          <cell r="F18">
            <v>9.35</v>
          </cell>
          <cell r="J18">
            <v>36090</v>
          </cell>
          <cell r="K18">
            <v>19.350000000000001</v>
          </cell>
          <cell r="L18">
            <v>11.15</v>
          </cell>
          <cell r="M18">
            <v>18.649999999999999</v>
          </cell>
          <cell r="O18">
            <v>10.35</v>
          </cell>
          <cell r="P18">
            <v>10.35</v>
          </cell>
        </row>
        <row r="19">
          <cell r="A19">
            <v>36185</v>
          </cell>
          <cell r="B19">
            <v>8.15</v>
          </cell>
          <cell r="C19">
            <v>17.95</v>
          </cell>
          <cell r="E19">
            <v>7.75</v>
          </cell>
          <cell r="F19">
            <v>9.35</v>
          </cell>
          <cell r="J19">
            <v>36091</v>
          </cell>
          <cell r="K19">
            <v>19.350000000000001</v>
          </cell>
          <cell r="L19">
            <v>11.15</v>
          </cell>
          <cell r="M19">
            <v>18.649999999999999</v>
          </cell>
          <cell r="O19">
            <v>10.35</v>
          </cell>
          <cell r="P19">
            <v>10.35</v>
          </cell>
        </row>
        <row r="20">
          <cell r="A20">
            <v>36186</v>
          </cell>
          <cell r="B20">
            <v>8.15</v>
          </cell>
          <cell r="C20">
            <v>17.95</v>
          </cell>
          <cell r="E20">
            <v>7.75</v>
          </cell>
          <cell r="F20">
            <v>9.35</v>
          </cell>
          <cell r="J20">
            <v>36094</v>
          </cell>
          <cell r="K20">
            <v>18.149999999999999</v>
          </cell>
          <cell r="L20">
            <v>11.05</v>
          </cell>
          <cell r="M20">
            <v>16.95</v>
          </cell>
          <cell r="O20">
            <v>10.25</v>
          </cell>
          <cell r="P20">
            <v>10.55</v>
          </cell>
        </row>
        <row r="21">
          <cell r="A21">
            <v>36187</v>
          </cell>
          <cell r="B21">
            <v>7.65</v>
          </cell>
          <cell r="C21">
            <v>16.25</v>
          </cell>
          <cell r="E21">
            <v>6.75</v>
          </cell>
          <cell r="F21">
            <v>8.65</v>
          </cell>
          <cell r="J21">
            <v>36095</v>
          </cell>
          <cell r="K21">
            <v>18.149999999999999</v>
          </cell>
          <cell r="L21">
            <v>11.05</v>
          </cell>
          <cell r="M21">
            <v>16.95</v>
          </cell>
          <cell r="O21">
            <v>10.25</v>
          </cell>
          <cell r="P21">
            <v>10.55</v>
          </cell>
        </row>
        <row r="22">
          <cell r="A22">
            <v>36188</v>
          </cell>
          <cell r="B22">
            <v>7.65</v>
          </cell>
          <cell r="C22">
            <v>16.25</v>
          </cell>
          <cell r="E22">
            <v>6.75</v>
          </cell>
          <cell r="F22">
            <v>8.65</v>
          </cell>
          <cell r="J22">
            <v>36096</v>
          </cell>
          <cell r="K22">
            <v>18.149999999999999</v>
          </cell>
          <cell r="L22">
            <v>11.05</v>
          </cell>
          <cell r="M22">
            <v>16.649999999999999</v>
          </cell>
          <cell r="O22">
            <v>10.25</v>
          </cell>
          <cell r="P22">
            <v>10.55</v>
          </cell>
        </row>
        <row r="23">
          <cell r="A23">
            <v>36189</v>
          </cell>
          <cell r="B23">
            <v>7.55</v>
          </cell>
          <cell r="C23">
            <v>16.649999999999999</v>
          </cell>
          <cell r="E23">
            <v>6.25</v>
          </cell>
          <cell r="F23">
            <v>8.65</v>
          </cell>
          <cell r="J23">
            <v>36097</v>
          </cell>
          <cell r="K23">
            <v>19.25</v>
          </cell>
          <cell r="L23">
            <v>11.25</v>
          </cell>
          <cell r="M23">
            <v>17.850000000000001</v>
          </cell>
          <cell r="O23">
            <v>10.15</v>
          </cell>
          <cell r="P23">
            <v>10.45</v>
          </cell>
        </row>
        <row r="24">
          <cell r="A24">
            <v>36192</v>
          </cell>
          <cell r="B24">
            <v>7.65</v>
          </cell>
          <cell r="C24">
            <v>16.95</v>
          </cell>
          <cell r="E24">
            <v>6.85</v>
          </cell>
          <cell r="F24">
            <v>8.65</v>
          </cell>
          <cell r="J24">
            <v>36098</v>
          </cell>
          <cell r="K24">
            <v>18.850000000000001</v>
          </cell>
          <cell r="L24">
            <v>11.05</v>
          </cell>
          <cell r="M24">
            <v>17.850000000000001</v>
          </cell>
          <cell r="O24">
            <v>9.9499999999999993</v>
          </cell>
          <cell r="P24">
            <v>10.25</v>
          </cell>
        </row>
        <row r="25">
          <cell r="A25">
            <v>36193</v>
          </cell>
          <cell r="B25">
            <v>7.65</v>
          </cell>
          <cell r="C25">
            <v>16.95</v>
          </cell>
          <cell r="E25">
            <v>6.85</v>
          </cell>
          <cell r="F25">
            <v>8.65</v>
          </cell>
          <cell r="J25">
            <v>36101</v>
          </cell>
          <cell r="K25">
            <v>18.850000000000001</v>
          </cell>
          <cell r="L25">
            <v>11.05</v>
          </cell>
          <cell r="M25">
            <v>17.850000000000001</v>
          </cell>
          <cell r="O25">
            <v>9.9499999999999993</v>
          </cell>
          <cell r="P25">
            <v>10.25</v>
          </cell>
        </row>
        <row r="26">
          <cell r="A26">
            <v>36194</v>
          </cell>
          <cell r="B26">
            <v>7.65</v>
          </cell>
          <cell r="C26">
            <v>16.95</v>
          </cell>
          <cell r="E26">
            <v>6.85</v>
          </cell>
          <cell r="F26">
            <v>8.65</v>
          </cell>
          <cell r="J26">
            <v>36102</v>
          </cell>
          <cell r="K26">
            <v>18.05</v>
          </cell>
          <cell r="L26">
            <v>10.25</v>
          </cell>
          <cell r="M26">
            <v>16.75</v>
          </cell>
          <cell r="O26">
            <v>9.75</v>
          </cell>
          <cell r="P26">
            <v>10.25</v>
          </cell>
        </row>
        <row r="27">
          <cell r="A27">
            <v>36195</v>
          </cell>
          <cell r="B27">
            <v>7.75</v>
          </cell>
          <cell r="C27">
            <v>17.05</v>
          </cell>
          <cell r="E27">
            <v>7.15</v>
          </cell>
          <cell r="F27">
            <v>8.75</v>
          </cell>
          <cell r="J27">
            <v>36103</v>
          </cell>
          <cell r="K27">
            <v>17.95</v>
          </cell>
          <cell r="L27">
            <v>10.050000000000001</v>
          </cell>
          <cell r="M27">
            <v>16.850000000000001</v>
          </cell>
          <cell r="O27">
            <v>10.050000000000001</v>
          </cell>
          <cell r="P27">
            <v>10.75</v>
          </cell>
        </row>
        <row r="28">
          <cell r="A28">
            <v>36196</v>
          </cell>
          <cell r="B28">
            <v>7.75</v>
          </cell>
          <cell r="C28">
            <v>17.05</v>
          </cell>
          <cell r="E28">
            <v>7.15</v>
          </cell>
          <cell r="F28">
            <v>8.75</v>
          </cell>
          <cell r="J28">
            <v>36104</v>
          </cell>
          <cell r="K28">
            <v>17.649999999999999</v>
          </cell>
          <cell r="L28">
            <v>9.9499999999999993</v>
          </cell>
          <cell r="M28">
            <v>16.45</v>
          </cell>
          <cell r="O28">
            <v>9.85</v>
          </cell>
          <cell r="P28">
            <v>10.25</v>
          </cell>
        </row>
        <row r="29">
          <cell r="A29">
            <v>36199</v>
          </cell>
          <cell r="B29">
            <v>7.55</v>
          </cell>
          <cell r="C29">
            <v>17.149999999999999</v>
          </cell>
          <cell r="E29">
            <v>6.65</v>
          </cell>
          <cell r="F29">
            <v>8.65</v>
          </cell>
          <cell r="J29">
            <v>36105</v>
          </cell>
        </row>
        <row r="30">
          <cell r="A30">
            <v>36200</v>
          </cell>
          <cell r="B30">
            <v>7.55</v>
          </cell>
          <cell r="C30">
            <v>17.149999999999999</v>
          </cell>
          <cell r="E30">
            <v>6.65</v>
          </cell>
          <cell r="F30">
            <v>8.65</v>
          </cell>
          <cell r="J30">
            <v>36108</v>
          </cell>
          <cell r="K30">
            <v>15.75</v>
          </cell>
          <cell r="L30">
            <v>9.5500000000000007</v>
          </cell>
          <cell r="M30">
            <v>14.55</v>
          </cell>
          <cell r="O30">
            <v>8.65</v>
          </cell>
          <cell r="P30">
            <v>9.35</v>
          </cell>
        </row>
        <row r="31">
          <cell r="A31">
            <v>36201</v>
          </cell>
          <cell r="B31">
            <v>7.45</v>
          </cell>
          <cell r="C31">
            <v>16.649999999999999</v>
          </cell>
          <cell r="E31">
            <v>6.45</v>
          </cell>
          <cell r="F31">
            <v>8.65</v>
          </cell>
          <cell r="J31">
            <v>36109</v>
          </cell>
          <cell r="K31">
            <v>16.649999999999999</v>
          </cell>
          <cell r="L31">
            <v>9.4499999999999993</v>
          </cell>
          <cell r="M31">
            <v>15.25</v>
          </cell>
          <cell r="O31">
            <v>8.15</v>
          </cell>
          <cell r="P31">
            <v>8.5500000000000007</v>
          </cell>
        </row>
        <row r="32">
          <cell r="A32">
            <v>36202</v>
          </cell>
          <cell r="B32">
            <v>7.95</v>
          </cell>
          <cell r="C32">
            <v>16.95</v>
          </cell>
          <cell r="E32">
            <v>6.75</v>
          </cell>
          <cell r="F32">
            <v>8.5500000000000007</v>
          </cell>
          <cell r="J32">
            <v>36110</v>
          </cell>
          <cell r="K32">
            <v>17.649999999999999</v>
          </cell>
          <cell r="L32">
            <v>9.4499999999999993</v>
          </cell>
          <cell r="M32">
            <v>16.350000000000001</v>
          </cell>
          <cell r="O32">
            <v>8.25</v>
          </cell>
          <cell r="P32">
            <v>8.65</v>
          </cell>
        </row>
        <row r="33">
          <cell r="A33">
            <v>36203</v>
          </cell>
          <cell r="B33">
            <v>7.85</v>
          </cell>
          <cell r="C33">
            <v>17.149999999999999</v>
          </cell>
          <cell r="E33">
            <v>6.45</v>
          </cell>
          <cell r="F33">
            <v>8.65</v>
          </cell>
          <cell r="J33">
            <v>36111</v>
          </cell>
          <cell r="K33">
            <v>19.25</v>
          </cell>
          <cell r="L33">
            <v>9.4499999999999993</v>
          </cell>
          <cell r="M33">
            <v>17.350000000000001</v>
          </cell>
          <cell r="O33">
            <v>8.0500000000000007</v>
          </cell>
          <cell r="P33">
            <v>8.4499999999999993</v>
          </cell>
        </row>
        <row r="34">
          <cell r="A34">
            <v>36206</v>
          </cell>
          <cell r="B34">
            <v>7.85</v>
          </cell>
          <cell r="C34">
            <v>17.149999999999999</v>
          </cell>
          <cell r="E34">
            <v>6.45</v>
          </cell>
          <cell r="F34">
            <v>8.65</v>
          </cell>
          <cell r="J34">
            <v>36112</v>
          </cell>
        </row>
        <row r="35">
          <cell r="A35">
            <v>36207</v>
          </cell>
          <cell r="B35">
            <v>7.85</v>
          </cell>
          <cell r="C35">
            <v>17.149999999999999</v>
          </cell>
          <cell r="E35">
            <v>6.45</v>
          </cell>
          <cell r="F35">
            <v>8.65</v>
          </cell>
          <cell r="J35">
            <v>36115</v>
          </cell>
        </row>
        <row r="36">
          <cell r="A36">
            <v>36208</v>
          </cell>
          <cell r="B36">
            <v>7.85</v>
          </cell>
          <cell r="C36">
            <v>17.149999999999999</v>
          </cell>
          <cell r="E36">
            <v>6.45</v>
          </cell>
          <cell r="F36">
            <v>8.65</v>
          </cell>
          <cell r="J36">
            <v>36116</v>
          </cell>
        </row>
        <row r="37">
          <cell r="A37">
            <v>36209</v>
          </cell>
          <cell r="B37">
            <v>7.65</v>
          </cell>
          <cell r="C37">
            <v>18.95</v>
          </cell>
          <cell r="E37">
            <v>6.45</v>
          </cell>
          <cell r="F37">
            <v>8.4499999999999993</v>
          </cell>
          <cell r="J37">
            <v>36117</v>
          </cell>
        </row>
        <row r="38">
          <cell r="A38">
            <v>36210</v>
          </cell>
          <cell r="B38">
            <v>7.65</v>
          </cell>
          <cell r="C38">
            <v>18.95</v>
          </cell>
          <cell r="E38">
            <v>6.45</v>
          </cell>
          <cell r="F38">
            <v>8.4499999999999993</v>
          </cell>
          <cell r="J38">
            <v>36118</v>
          </cell>
        </row>
        <row r="39">
          <cell r="A39">
            <v>36213</v>
          </cell>
          <cell r="B39">
            <v>8.0500000000000007</v>
          </cell>
          <cell r="C39">
            <v>19.25</v>
          </cell>
          <cell r="E39">
            <v>6.85</v>
          </cell>
          <cell r="F39">
            <v>9.15</v>
          </cell>
          <cell r="J39">
            <v>36119</v>
          </cell>
          <cell r="K39">
            <v>17.05</v>
          </cell>
          <cell r="L39">
            <v>9.25</v>
          </cell>
          <cell r="M39">
            <v>15.45</v>
          </cell>
          <cell r="O39">
            <v>8.25</v>
          </cell>
          <cell r="P39">
            <v>8.4499999999999993</v>
          </cell>
        </row>
        <row r="40">
          <cell r="A40">
            <v>36214</v>
          </cell>
          <cell r="B40">
            <v>8.0500000000000007</v>
          </cell>
          <cell r="C40">
            <v>18.149999999999999</v>
          </cell>
          <cell r="E40">
            <v>6.65</v>
          </cell>
          <cell r="F40">
            <v>8.9499999999999993</v>
          </cell>
          <cell r="J40">
            <v>36122</v>
          </cell>
          <cell r="K40">
            <v>17.05</v>
          </cell>
          <cell r="L40">
            <v>9.25</v>
          </cell>
          <cell r="M40">
            <v>15.45</v>
          </cell>
          <cell r="O40">
            <v>8.25</v>
          </cell>
          <cell r="P40">
            <v>8.4499999999999993</v>
          </cell>
        </row>
        <row r="41">
          <cell r="A41">
            <v>36215</v>
          </cell>
          <cell r="B41">
            <v>8.85</v>
          </cell>
          <cell r="C41">
            <v>18.149999999999999</v>
          </cell>
          <cell r="E41">
            <v>7.15</v>
          </cell>
          <cell r="F41">
            <v>9.0500000000000007</v>
          </cell>
          <cell r="J41">
            <v>36123</v>
          </cell>
          <cell r="K41">
            <v>17.149999999999999</v>
          </cell>
          <cell r="L41">
            <v>9.35</v>
          </cell>
          <cell r="M41">
            <v>15.95</v>
          </cell>
          <cell r="O41">
            <v>8.25</v>
          </cell>
          <cell r="P41">
            <v>8.15</v>
          </cell>
        </row>
        <row r="42">
          <cell r="A42">
            <v>36216</v>
          </cell>
          <cell r="B42">
            <v>8.85</v>
          </cell>
          <cell r="C42">
            <v>18.149999999999999</v>
          </cell>
          <cell r="E42">
            <v>7.05</v>
          </cell>
          <cell r="F42">
            <v>9.0500000000000007</v>
          </cell>
          <cell r="J42">
            <v>36124</v>
          </cell>
          <cell r="K42">
            <v>17.350000000000001</v>
          </cell>
          <cell r="L42">
            <v>9.35</v>
          </cell>
          <cell r="M42">
            <v>16.149999999999999</v>
          </cell>
          <cell r="O42">
            <v>8.25</v>
          </cell>
          <cell r="P42">
            <v>8.25</v>
          </cell>
        </row>
        <row r="43">
          <cell r="A43">
            <v>36217</v>
          </cell>
          <cell r="B43">
            <v>8.65</v>
          </cell>
          <cell r="C43">
            <v>18.05</v>
          </cell>
          <cell r="E43">
            <v>7.05</v>
          </cell>
          <cell r="F43">
            <v>9.0500000000000007</v>
          </cell>
          <cell r="J43">
            <v>36125</v>
          </cell>
          <cell r="K43">
            <v>16.850000000000001</v>
          </cell>
          <cell r="L43">
            <v>9.0500000000000007</v>
          </cell>
          <cell r="M43">
            <v>15.95</v>
          </cell>
          <cell r="O43">
            <v>8.15</v>
          </cell>
          <cell r="P43">
            <v>8.25</v>
          </cell>
        </row>
        <row r="44">
          <cell r="A44">
            <v>36220</v>
          </cell>
          <cell r="B44">
            <v>8.5500000000000007</v>
          </cell>
          <cell r="C44">
            <v>18.350000000000001</v>
          </cell>
          <cell r="E44">
            <v>6.95</v>
          </cell>
          <cell r="F44">
            <v>9.0500000000000007</v>
          </cell>
          <cell r="J44">
            <v>36126</v>
          </cell>
          <cell r="K44">
            <v>17.350000000000001</v>
          </cell>
          <cell r="L44">
            <v>8.9499999999999993</v>
          </cell>
          <cell r="M44">
            <v>16.05</v>
          </cell>
          <cell r="O44">
            <v>8.25</v>
          </cell>
          <cell r="P44">
            <v>8.25</v>
          </cell>
        </row>
        <row r="45">
          <cell r="A45">
            <v>36221</v>
          </cell>
          <cell r="B45">
            <v>8.5500000000000007</v>
          </cell>
          <cell r="C45">
            <v>18.350000000000001</v>
          </cell>
          <cell r="E45">
            <v>6.95</v>
          </cell>
          <cell r="F45">
            <v>9.0500000000000007</v>
          </cell>
          <cell r="J45">
            <v>36129</v>
          </cell>
          <cell r="K45">
            <v>17.55</v>
          </cell>
          <cell r="L45">
            <v>9.15</v>
          </cell>
          <cell r="M45">
            <v>16.45</v>
          </cell>
          <cell r="O45">
            <v>8.25</v>
          </cell>
          <cell r="P45">
            <v>8.25</v>
          </cell>
        </row>
        <row r="46">
          <cell r="A46">
            <v>36222</v>
          </cell>
          <cell r="B46">
            <v>8.5500000000000007</v>
          </cell>
          <cell r="C46">
            <v>18.350000000000001</v>
          </cell>
          <cell r="E46">
            <v>6.95</v>
          </cell>
          <cell r="F46">
            <v>9.0500000000000007</v>
          </cell>
          <cell r="J46">
            <v>36130</v>
          </cell>
          <cell r="K46">
            <v>17.55</v>
          </cell>
          <cell r="L46">
            <v>9.35</v>
          </cell>
          <cell r="M46">
            <v>16.149999999999999</v>
          </cell>
          <cell r="O46">
            <v>8.35</v>
          </cell>
          <cell r="P46">
            <v>8.65</v>
          </cell>
        </row>
        <row r="47">
          <cell r="A47">
            <v>36223</v>
          </cell>
          <cell r="B47">
            <v>8.5500000000000007</v>
          </cell>
          <cell r="C47">
            <v>18.350000000000001</v>
          </cell>
          <cell r="E47">
            <v>6.95</v>
          </cell>
          <cell r="F47">
            <v>9.0500000000000007</v>
          </cell>
          <cell r="J47">
            <v>36131</v>
          </cell>
          <cell r="K47">
            <v>17.55</v>
          </cell>
          <cell r="L47">
            <v>9.35</v>
          </cell>
          <cell r="M47">
            <v>16.149999999999999</v>
          </cell>
          <cell r="O47">
            <v>8.35</v>
          </cell>
          <cell r="P47">
            <v>8.65</v>
          </cell>
        </row>
        <row r="48">
          <cell r="A48">
            <v>36224</v>
          </cell>
          <cell r="B48">
            <v>8.5500000000000007</v>
          </cell>
          <cell r="C48">
            <v>18.350000000000001</v>
          </cell>
          <cell r="E48">
            <v>6.95</v>
          </cell>
          <cell r="F48">
            <v>9.0500000000000007</v>
          </cell>
          <cell r="J48">
            <v>36132</v>
          </cell>
          <cell r="K48">
            <v>17.55</v>
          </cell>
          <cell r="L48">
            <v>9.35</v>
          </cell>
          <cell r="M48">
            <v>16.149999999999999</v>
          </cell>
          <cell r="O48">
            <v>8.35</v>
          </cell>
          <cell r="P48">
            <v>8.65</v>
          </cell>
        </row>
        <row r="49">
          <cell r="A49">
            <v>36227</v>
          </cell>
          <cell r="B49">
            <v>8.5500000000000007</v>
          </cell>
          <cell r="C49">
            <v>18.350000000000001</v>
          </cell>
          <cell r="E49">
            <v>6.95</v>
          </cell>
          <cell r="F49">
            <v>9.0500000000000007</v>
          </cell>
          <cell r="J49">
            <v>36133</v>
          </cell>
          <cell r="K49">
            <v>19.350000000000001</v>
          </cell>
          <cell r="L49">
            <v>10.25</v>
          </cell>
          <cell r="M49">
            <v>17.45</v>
          </cell>
          <cell r="O49">
            <v>8.9499999999999993</v>
          </cell>
          <cell r="P49">
            <v>9.35</v>
          </cell>
        </row>
        <row r="50">
          <cell r="A50">
            <v>36228</v>
          </cell>
          <cell r="B50">
            <v>8.4499999999999993</v>
          </cell>
          <cell r="C50">
            <v>17.850000000000001</v>
          </cell>
          <cell r="E50">
            <v>7.25</v>
          </cell>
          <cell r="F50">
            <v>9.15</v>
          </cell>
          <cell r="J50">
            <v>36136</v>
          </cell>
          <cell r="K50">
            <v>18.649999999999999</v>
          </cell>
          <cell r="L50">
            <v>10.15</v>
          </cell>
          <cell r="M50">
            <v>17.149999999999999</v>
          </cell>
          <cell r="O50">
            <v>8.85</v>
          </cell>
          <cell r="P50">
            <v>9.5500000000000007</v>
          </cell>
        </row>
        <row r="51">
          <cell r="A51">
            <v>36229</v>
          </cell>
          <cell r="B51">
            <v>8.4499999999999993</v>
          </cell>
          <cell r="C51">
            <v>17.850000000000001</v>
          </cell>
          <cell r="E51">
            <v>7.25</v>
          </cell>
          <cell r="F51">
            <v>9.15</v>
          </cell>
          <cell r="J51">
            <v>36137</v>
          </cell>
          <cell r="K51">
            <v>17.75</v>
          </cell>
          <cell r="L51">
            <v>10.050000000000001</v>
          </cell>
          <cell r="M51">
            <v>16.05</v>
          </cell>
          <cell r="O51">
            <v>8.75</v>
          </cell>
          <cell r="P51">
            <v>9.5500000000000007</v>
          </cell>
        </row>
        <row r="52">
          <cell r="A52">
            <v>36230</v>
          </cell>
          <cell r="B52">
            <v>8.4499999999999993</v>
          </cell>
          <cell r="C52">
            <v>17.850000000000001</v>
          </cell>
          <cell r="E52">
            <v>7.25</v>
          </cell>
          <cell r="F52">
            <v>9.15</v>
          </cell>
          <cell r="J52">
            <v>36138</v>
          </cell>
          <cell r="K52">
            <v>18.45</v>
          </cell>
          <cell r="L52">
            <v>10.35</v>
          </cell>
          <cell r="M52">
            <v>16.350000000000001</v>
          </cell>
          <cell r="O52">
            <v>9.0500000000000007</v>
          </cell>
          <cell r="P52">
            <v>10.050000000000001</v>
          </cell>
        </row>
        <row r="53">
          <cell r="A53">
            <v>36231</v>
          </cell>
          <cell r="B53">
            <v>8.4499999999999993</v>
          </cell>
          <cell r="C53">
            <v>17.850000000000001</v>
          </cell>
          <cell r="E53">
            <v>7.25</v>
          </cell>
          <cell r="F53">
            <v>9.15</v>
          </cell>
          <cell r="J53">
            <v>36139</v>
          </cell>
          <cell r="K53">
            <v>18.45</v>
          </cell>
          <cell r="L53">
            <v>10.35</v>
          </cell>
          <cell r="M53">
            <v>16.350000000000001</v>
          </cell>
          <cell r="O53">
            <v>9.0500000000000007</v>
          </cell>
          <cell r="P53">
            <v>10.050000000000001</v>
          </cell>
        </row>
        <row r="54">
          <cell r="A54">
            <v>36234</v>
          </cell>
          <cell r="B54">
            <v>8.4499999999999993</v>
          </cell>
          <cell r="C54">
            <v>17.850000000000001</v>
          </cell>
          <cell r="E54">
            <v>7.25</v>
          </cell>
          <cell r="F54">
            <v>9.15</v>
          </cell>
          <cell r="J54">
            <v>36140</v>
          </cell>
          <cell r="K54">
            <v>18.45</v>
          </cell>
          <cell r="L54">
            <v>10.35</v>
          </cell>
          <cell r="M54">
            <v>16.350000000000001</v>
          </cell>
          <cell r="O54">
            <v>9.0500000000000007</v>
          </cell>
          <cell r="P54">
            <v>10.050000000000001</v>
          </cell>
        </row>
        <row r="55">
          <cell r="A55">
            <v>36235</v>
          </cell>
          <cell r="B55">
            <v>8.25</v>
          </cell>
          <cell r="C55">
            <v>17.75</v>
          </cell>
          <cell r="E55">
            <v>7.35</v>
          </cell>
          <cell r="F55">
            <v>9.25</v>
          </cell>
          <cell r="J55">
            <v>36143</v>
          </cell>
          <cell r="K55">
            <v>18.45</v>
          </cell>
          <cell r="L55">
            <v>10.35</v>
          </cell>
          <cell r="M55">
            <v>16.350000000000001</v>
          </cell>
          <cell r="O55">
            <v>9.0500000000000007</v>
          </cell>
          <cell r="P55">
            <v>10.050000000000001</v>
          </cell>
        </row>
        <row r="56">
          <cell r="A56">
            <v>36236</v>
          </cell>
          <cell r="B56">
            <v>7.95</v>
          </cell>
          <cell r="C56">
            <v>18.25</v>
          </cell>
          <cell r="E56">
            <v>7.45</v>
          </cell>
          <cell r="F56">
            <v>9.35</v>
          </cell>
          <cell r="J56">
            <v>36144</v>
          </cell>
          <cell r="K56">
            <v>18.649999999999999</v>
          </cell>
          <cell r="L56">
            <v>11.05</v>
          </cell>
          <cell r="M56">
            <v>16.649999999999999</v>
          </cell>
          <cell r="O56">
            <v>9.25</v>
          </cell>
          <cell r="P56">
            <v>9.75</v>
          </cell>
        </row>
        <row r="57">
          <cell r="A57">
            <v>36237</v>
          </cell>
          <cell r="B57">
            <v>7.95</v>
          </cell>
          <cell r="C57">
            <v>18.25</v>
          </cell>
          <cell r="E57">
            <v>7.45</v>
          </cell>
          <cell r="F57">
            <v>9.35</v>
          </cell>
          <cell r="J57">
            <v>36145</v>
          </cell>
          <cell r="K57">
            <v>18.75</v>
          </cell>
          <cell r="L57">
            <v>11.05</v>
          </cell>
          <cell r="M57">
            <v>16.75</v>
          </cell>
          <cell r="O57">
            <v>9.35</v>
          </cell>
          <cell r="P57">
            <v>9.65</v>
          </cell>
        </row>
        <row r="58">
          <cell r="A58">
            <v>36238</v>
          </cell>
          <cell r="B58">
            <v>7.95</v>
          </cell>
          <cell r="C58">
            <v>18.25</v>
          </cell>
          <cell r="E58">
            <v>7.45</v>
          </cell>
          <cell r="F58">
            <v>9.35</v>
          </cell>
          <cell r="J58">
            <v>36146</v>
          </cell>
          <cell r="K58">
            <v>18.75</v>
          </cell>
          <cell r="L58">
            <v>11.05</v>
          </cell>
          <cell r="M58">
            <v>16.75</v>
          </cell>
          <cell r="O58">
            <v>9.35</v>
          </cell>
          <cell r="P58">
            <v>9.65</v>
          </cell>
        </row>
        <row r="59">
          <cell r="A59">
            <v>36241</v>
          </cell>
          <cell r="B59">
            <v>7.55</v>
          </cell>
          <cell r="C59">
            <v>18.149999999999999</v>
          </cell>
          <cell r="E59">
            <v>7.55</v>
          </cell>
          <cell r="F59">
            <v>9.25</v>
          </cell>
          <cell r="J59">
            <v>36147</v>
          </cell>
          <cell r="K59">
            <v>18.75</v>
          </cell>
          <cell r="L59">
            <v>10.95</v>
          </cell>
          <cell r="M59">
            <v>16.75</v>
          </cell>
          <cell r="O59">
            <v>9.15</v>
          </cell>
          <cell r="P59">
            <v>9.65</v>
          </cell>
        </row>
        <row r="60">
          <cell r="A60">
            <v>36242</v>
          </cell>
          <cell r="B60">
            <v>7.35</v>
          </cell>
          <cell r="C60">
            <v>17.55</v>
          </cell>
          <cell r="E60">
            <v>7.35</v>
          </cell>
          <cell r="F60">
            <v>8.9499999999999993</v>
          </cell>
          <cell r="J60">
            <v>36150</v>
          </cell>
          <cell r="K60">
            <v>18.75</v>
          </cell>
          <cell r="L60">
            <v>10.95</v>
          </cell>
          <cell r="M60">
            <v>17.25</v>
          </cell>
          <cell r="O60">
            <v>9.0500000000000007</v>
          </cell>
          <cell r="P60">
            <v>9.4499999999999993</v>
          </cell>
        </row>
        <row r="61">
          <cell r="A61">
            <v>36243</v>
          </cell>
          <cell r="B61">
            <v>7.45</v>
          </cell>
          <cell r="C61">
            <v>17.649999999999999</v>
          </cell>
          <cell r="E61">
            <v>7.35</v>
          </cell>
          <cell r="F61">
            <v>9.0500000000000007</v>
          </cell>
          <cell r="J61">
            <v>36151</v>
          </cell>
          <cell r="K61">
            <v>18.149999999999999</v>
          </cell>
          <cell r="L61">
            <v>10.75</v>
          </cell>
          <cell r="M61">
            <v>16.649999999999999</v>
          </cell>
          <cell r="O61">
            <v>9.0500000000000007</v>
          </cell>
          <cell r="P61">
            <v>9.15</v>
          </cell>
        </row>
        <row r="62">
          <cell r="A62">
            <v>36244</v>
          </cell>
          <cell r="B62">
            <v>7.65</v>
          </cell>
          <cell r="C62">
            <v>17.55</v>
          </cell>
          <cell r="E62">
            <v>7.55</v>
          </cell>
          <cell r="F62">
            <v>9.15</v>
          </cell>
          <cell r="J62">
            <v>36152</v>
          </cell>
          <cell r="K62">
            <v>18.149999999999999</v>
          </cell>
          <cell r="L62">
            <v>10.75</v>
          </cell>
          <cell r="M62">
            <v>16.649999999999999</v>
          </cell>
          <cell r="O62">
            <v>9.0500000000000007</v>
          </cell>
          <cell r="P62">
            <v>9.15</v>
          </cell>
        </row>
        <row r="63">
          <cell r="A63">
            <v>36245</v>
          </cell>
          <cell r="B63">
            <v>7.55</v>
          </cell>
          <cell r="C63">
            <v>17.350000000000001</v>
          </cell>
          <cell r="E63">
            <v>7.45</v>
          </cell>
          <cell r="F63">
            <v>9.25</v>
          </cell>
          <cell r="J63">
            <v>36153</v>
          </cell>
        </row>
        <row r="64">
          <cell r="A64">
            <v>36248</v>
          </cell>
          <cell r="B64">
            <v>7.65</v>
          </cell>
          <cell r="C64">
            <v>17.45</v>
          </cell>
          <cell r="E64">
            <v>7.55</v>
          </cell>
          <cell r="F64">
            <v>9.35</v>
          </cell>
          <cell r="J64">
            <v>36154</v>
          </cell>
        </row>
        <row r="65">
          <cell r="A65">
            <v>36249</v>
          </cell>
          <cell r="B65">
            <v>7.75</v>
          </cell>
          <cell r="C65">
            <v>17.25</v>
          </cell>
          <cell r="E65">
            <v>7.65</v>
          </cell>
          <cell r="F65">
            <v>9.4499999999999993</v>
          </cell>
          <cell r="J65">
            <v>36157</v>
          </cell>
        </row>
        <row r="66">
          <cell r="A66">
            <v>36250</v>
          </cell>
          <cell r="B66">
            <v>7.75</v>
          </cell>
          <cell r="C66">
            <v>17.25</v>
          </cell>
          <cell r="E66">
            <v>7.55</v>
          </cell>
          <cell r="F66">
            <v>9.4499999999999993</v>
          </cell>
          <cell r="J66">
            <v>36158</v>
          </cell>
          <cell r="K66">
            <v>18.149999999999999</v>
          </cell>
          <cell r="L66">
            <v>10.75</v>
          </cell>
          <cell r="M66">
            <v>16.649999999999999</v>
          </cell>
          <cell r="O66">
            <v>9.0500000000000007</v>
          </cell>
          <cell r="P66">
            <v>9.15</v>
          </cell>
        </row>
        <row r="67">
          <cell r="A67">
            <v>36251</v>
          </cell>
          <cell r="B67">
            <v>7.65</v>
          </cell>
          <cell r="C67">
            <v>16.95</v>
          </cell>
          <cell r="E67">
            <v>7.45</v>
          </cell>
          <cell r="F67">
            <v>9.35</v>
          </cell>
          <cell r="J67">
            <v>36159</v>
          </cell>
          <cell r="K67">
            <v>18.149999999999999</v>
          </cell>
          <cell r="L67">
            <v>10.75</v>
          </cell>
          <cell r="M67">
            <v>16.649999999999999</v>
          </cell>
          <cell r="O67">
            <v>9.0500000000000007</v>
          </cell>
          <cell r="P67">
            <v>9.15</v>
          </cell>
        </row>
        <row r="68">
          <cell r="A68">
            <v>36252</v>
          </cell>
          <cell r="B68">
            <v>7.7833333333333341</v>
          </cell>
          <cell r="C68">
            <v>16.516666666666666</v>
          </cell>
          <cell r="E68">
            <v>7.5166666666666666</v>
          </cell>
          <cell r="F68">
            <v>9.3833333333333329</v>
          </cell>
          <cell r="J68">
            <v>36160</v>
          </cell>
        </row>
        <row r="69">
          <cell r="A69">
            <v>36255</v>
          </cell>
          <cell r="B69">
            <v>7.916666666666667</v>
          </cell>
          <cell r="C69">
            <v>16.083333333333332</v>
          </cell>
          <cell r="E69">
            <v>7.5833333333333339</v>
          </cell>
          <cell r="F69">
            <v>9.4166666666666661</v>
          </cell>
          <cell r="J69">
            <v>36161</v>
          </cell>
        </row>
        <row r="70">
          <cell r="A70">
            <v>36256</v>
          </cell>
          <cell r="B70">
            <v>8.0500000000000007</v>
          </cell>
          <cell r="C70">
            <v>15.65</v>
          </cell>
          <cell r="E70">
            <v>7.65</v>
          </cell>
          <cell r="F70">
            <v>9.4499999999999993</v>
          </cell>
          <cell r="J70">
            <v>36164</v>
          </cell>
          <cell r="K70">
            <v>19.850000000000001</v>
          </cell>
          <cell r="L70">
            <v>11.15</v>
          </cell>
          <cell r="M70">
            <v>18.649999999999999</v>
          </cell>
          <cell r="O70">
            <v>8.9499999999999993</v>
          </cell>
          <cell r="P70">
            <v>9.75</v>
          </cell>
        </row>
        <row r="71">
          <cell r="A71">
            <v>36257</v>
          </cell>
          <cell r="B71">
            <v>8.0500000000000007</v>
          </cell>
          <cell r="C71">
            <v>14.35</v>
          </cell>
          <cell r="E71">
            <v>7.85</v>
          </cell>
          <cell r="F71">
            <v>9.35</v>
          </cell>
          <cell r="J71">
            <v>36165</v>
          </cell>
          <cell r="K71">
            <v>20.55</v>
          </cell>
          <cell r="L71">
            <v>11.15</v>
          </cell>
          <cell r="M71">
            <v>18.649999999999999</v>
          </cell>
          <cell r="O71">
            <v>8.9499999999999993</v>
          </cell>
          <cell r="P71">
            <v>9.75</v>
          </cell>
        </row>
        <row r="72">
          <cell r="A72">
            <v>36258</v>
          </cell>
          <cell r="B72">
            <v>7.85</v>
          </cell>
          <cell r="C72">
            <v>14.55</v>
          </cell>
          <cell r="E72">
            <v>7.75</v>
          </cell>
          <cell r="F72">
            <v>9.25</v>
          </cell>
          <cell r="J72">
            <v>36166</v>
          </cell>
          <cell r="K72">
            <v>19.75</v>
          </cell>
          <cell r="L72">
            <v>10.25</v>
          </cell>
          <cell r="M72">
            <v>19.149999999999999</v>
          </cell>
          <cell r="O72">
            <v>8.75</v>
          </cell>
          <cell r="P72">
            <v>9.4499999999999993</v>
          </cell>
        </row>
        <row r="73">
          <cell r="A73">
            <v>36259</v>
          </cell>
          <cell r="B73">
            <v>7.85</v>
          </cell>
          <cell r="C73">
            <v>14.55</v>
          </cell>
          <cell r="E73">
            <v>7.75</v>
          </cell>
          <cell r="F73">
            <v>9.25</v>
          </cell>
          <cell r="J73">
            <v>36167</v>
          </cell>
          <cell r="K73">
            <v>19.25</v>
          </cell>
          <cell r="L73">
            <v>9.85</v>
          </cell>
          <cell r="M73">
            <v>18.649999999999999</v>
          </cell>
          <cell r="O73">
            <v>8.4499999999999993</v>
          </cell>
          <cell r="P73">
            <v>9.4499999999999993</v>
          </cell>
        </row>
        <row r="74">
          <cell r="A74">
            <v>36262</v>
          </cell>
          <cell r="B74">
            <v>7.75</v>
          </cell>
          <cell r="C74">
            <v>14.15</v>
          </cell>
          <cell r="E74">
            <v>7.65</v>
          </cell>
          <cell r="F74">
            <v>9.4499999999999993</v>
          </cell>
          <cell r="J74">
            <v>36168</v>
          </cell>
          <cell r="K74">
            <v>19.25</v>
          </cell>
          <cell r="L74">
            <v>9.85</v>
          </cell>
          <cell r="M74">
            <v>18.649999999999999</v>
          </cell>
          <cell r="O74">
            <v>8.4499999999999993</v>
          </cell>
          <cell r="P74">
            <v>9.4499999999999993</v>
          </cell>
        </row>
        <row r="75">
          <cell r="A75">
            <v>36263</v>
          </cell>
          <cell r="B75">
            <v>7.75</v>
          </cell>
          <cell r="C75">
            <v>14.35</v>
          </cell>
          <cell r="E75">
            <v>7.65</v>
          </cell>
          <cell r="F75">
            <v>9.25</v>
          </cell>
          <cell r="J75">
            <v>36171</v>
          </cell>
          <cell r="K75">
            <v>19.399999999999999</v>
          </cell>
          <cell r="L75">
            <v>9.6999999999999993</v>
          </cell>
          <cell r="M75">
            <v>19.149999999999999</v>
          </cell>
          <cell r="O75">
            <v>8.6</v>
          </cell>
          <cell r="P75">
            <v>9.0500000000000007</v>
          </cell>
        </row>
        <row r="76">
          <cell r="A76">
            <v>36264</v>
          </cell>
          <cell r="B76">
            <v>7.65</v>
          </cell>
          <cell r="C76">
            <v>14.65</v>
          </cell>
          <cell r="E76">
            <v>7.65</v>
          </cell>
          <cell r="F76">
            <v>9.35</v>
          </cell>
          <cell r="J76">
            <v>36172</v>
          </cell>
          <cell r="K76">
            <v>19.55</v>
          </cell>
          <cell r="L76">
            <v>9.5500000000000007</v>
          </cell>
          <cell r="M76">
            <v>19.649999999999999</v>
          </cell>
          <cell r="O76">
            <v>8.75</v>
          </cell>
          <cell r="P76">
            <v>8.65</v>
          </cell>
        </row>
        <row r="77">
          <cell r="A77">
            <v>36265</v>
          </cell>
          <cell r="B77">
            <v>7.55</v>
          </cell>
          <cell r="C77">
            <v>14.35</v>
          </cell>
          <cell r="E77">
            <v>7.55</v>
          </cell>
          <cell r="F77">
            <v>9.0500000000000007</v>
          </cell>
          <cell r="J77">
            <v>36173</v>
          </cell>
          <cell r="K77">
            <v>18.45</v>
          </cell>
          <cell r="L77">
            <v>9.85</v>
          </cell>
          <cell r="M77">
            <v>18.55</v>
          </cell>
          <cell r="O77">
            <v>8.85</v>
          </cell>
          <cell r="P77">
            <v>8.65</v>
          </cell>
        </row>
        <row r="78">
          <cell r="A78">
            <v>36266</v>
          </cell>
          <cell r="B78">
            <v>7.45</v>
          </cell>
          <cell r="C78">
            <v>14.55</v>
          </cell>
          <cell r="E78">
            <v>7.55</v>
          </cell>
          <cell r="F78">
            <v>9.0500000000000007</v>
          </cell>
          <cell r="J78">
            <v>36174</v>
          </cell>
          <cell r="K78">
            <v>18.45</v>
          </cell>
          <cell r="L78">
            <v>9.85</v>
          </cell>
          <cell r="M78">
            <v>18.55</v>
          </cell>
          <cell r="O78">
            <v>8.85</v>
          </cell>
          <cell r="P78">
            <v>8.65</v>
          </cell>
        </row>
        <row r="79">
          <cell r="A79">
            <v>36269</v>
          </cell>
          <cell r="B79">
            <v>7.45</v>
          </cell>
          <cell r="C79">
            <v>14.25</v>
          </cell>
          <cell r="E79">
            <v>7.55</v>
          </cell>
          <cell r="F79">
            <v>9.0500000000000007</v>
          </cell>
          <cell r="J79">
            <v>36175</v>
          </cell>
          <cell r="K79">
            <v>18.649999999999999</v>
          </cell>
          <cell r="L79">
            <v>10.75</v>
          </cell>
          <cell r="M79">
            <v>19.25</v>
          </cell>
          <cell r="O79">
            <v>9.25</v>
          </cell>
          <cell r="P79">
            <v>8.65</v>
          </cell>
        </row>
        <row r="80">
          <cell r="A80">
            <v>36270</v>
          </cell>
          <cell r="B80">
            <v>7.45</v>
          </cell>
          <cell r="C80">
            <v>14.15</v>
          </cell>
          <cell r="E80">
            <v>7.65</v>
          </cell>
          <cell r="F80">
            <v>9.0500000000000007</v>
          </cell>
          <cell r="J80">
            <v>36178</v>
          </cell>
          <cell r="K80">
            <v>18.75</v>
          </cell>
          <cell r="L80">
            <v>10.25</v>
          </cell>
          <cell r="M80">
            <v>18.75</v>
          </cell>
          <cell r="O80">
            <v>8.85</v>
          </cell>
          <cell r="P80">
            <v>8.4499999999999993</v>
          </cell>
        </row>
        <row r="81">
          <cell r="A81">
            <v>36271</v>
          </cell>
          <cell r="B81">
            <v>7.55</v>
          </cell>
          <cell r="C81">
            <v>14.05</v>
          </cell>
          <cell r="E81">
            <v>7.65</v>
          </cell>
          <cell r="F81">
            <v>9.0500000000000007</v>
          </cell>
          <cell r="J81">
            <v>36179</v>
          </cell>
          <cell r="K81">
            <v>18.350000000000001</v>
          </cell>
          <cell r="L81">
            <v>9.85</v>
          </cell>
          <cell r="M81">
            <v>18.25</v>
          </cell>
          <cell r="O81">
            <v>8.75</v>
          </cell>
          <cell r="P81">
            <v>8.25</v>
          </cell>
        </row>
        <row r="82">
          <cell r="A82">
            <v>36272</v>
          </cell>
          <cell r="B82">
            <v>7.55</v>
          </cell>
          <cell r="C82">
            <v>14.25</v>
          </cell>
          <cell r="E82">
            <v>7.65</v>
          </cell>
          <cell r="F82">
            <v>9.0500000000000007</v>
          </cell>
          <cell r="J82">
            <v>36180</v>
          </cell>
          <cell r="K82">
            <v>18.350000000000001</v>
          </cell>
          <cell r="L82">
            <v>9.85</v>
          </cell>
          <cell r="M82">
            <v>18.25</v>
          </cell>
          <cell r="O82">
            <v>8.75</v>
          </cell>
          <cell r="P82">
            <v>8.25</v>
          </cell>
        </row>
        <row r="83">
          <cell r="A83">
            <v>36273</v>
          </cell>
          <cell r="B83">
            <v>7.45</v>
          </cell>
          <cell r="C83">
            <v>13.85</v>
          </cell>
          <cell r="E83">
            <v>7.65</v>
          </cell>
          <cell r="F83">
            <v>9.15</v>
          </cell>
          <cell r="J83">
            <v>36181</v>
          </cell>
          <cell r="K83">
            <v>17.75</v>
          </cell>
          <cell r="L83">
            <v>9.35</v>
          </cell>
          <cell r="M83">
            <v>17.75</v>
          </cell>
          <cell r="O83">
            <v>8.15</v>
          </cell>
          <cell r="P83">
            <v>7.75</v>
          </cell>
        </row>
        <row r="84">
          <cell r="A84">
            <v>36276</v>
          </cell>
          <cell r="B84">
            <v>7.35</v>
          </cell>
          <cell r="C84">
            <v>13.65</v>
          </cell>
          <cell r="E84">
            <v>7.65</v>
          </cell>
          <cell r="F84">
            <v>9.25</v>
          </cell>
          <cell r="J84">
            <v>36182</v>
          </cell>
          <cell r="K84">
            <v>17.95</v>
          </cell>
          <cell r="L84">
            <v>9.35</v>
          </cell>
          <cell r="M84">
            <v>17.75</v>
          </cell>
          <cell r="O84">
            <v>8.15</v>
          </cell>
          <cell r="P84">
            <v>7.75</v>
          </cell>
        </row>
        <row r="85">
          <cell r="A85">
            <v>36277</v>
          </cell>
          <cell r="B85">
            <v>7.35</v>
          </cell>
          <cell r="C85">
            <v>13.65</v>
          </cell>
          <cell r="E85">
            <v>7.65</v>
          </cell>
          <cell r="F85">
            <v>9.25</v>
          </cell>
          <cell r="J85">
            <v>36185</v>
          </cell>
          <cell r="K85">
            <v>17.95</v>
          </cell>
          <cell r="L85">
            <v>9.35</v>
          </cell>
          <cell r="M85">
            <v>17.75</v>
          </cell>
          <cell r="O85">
            <v>8.15</v>
          </cell>
          <cell r="P85">
            <v>7.75</v>
          </cell>
        </row>
        <row r="86">
          <cell r="A86">
            <v>36278</v>
          </cell>
          <cell r="B86">
            <v>7.35</v>
          </cell>
          <cell r="C86">
            <v>12.65</v>
          </cell>
          <cell r="E86">
            <v>7.35</v>
          </cell>
          <cell r="F86">
            <v>9.0500000000000007</v>
          </cell>
          <cell r="J86">
            <v>36186</v>
          </cell>
          <cell r="K86">
            <v>17.95</v>
          </cell>
          <cell r="L86">
            <v>9.35</v>
          </cell>
          <cell r="M86">
            <v>17.75</v>
          </cell>
          <cell r="O86">
            <v>8.15</v>
          </cell>
          <cell r="P86">
            <v>7.75</v>
          </cell>
        </row>
        <row r="87">
          <cell r="A87">
            <v>36279</v>
          </cell>
          <cell r="B87">
            <v>7.25</v>
          </cell>
          <cell r="C87">
            <v>12.85</v>
          </cell>
          <cell r="E87">
            <v>7.45</v>
          </cell>
          <cell r="F87">
            <v>8.85</v>
          </cell>
          <cell r="J87">
            <v>36187</v>
          </cell>
          <cell r="K87">
            <v>16.25</v>
          </cell>
          <cell r="L87">
            <v>8.65</v>
          </cell>
          <cell r="M87">
            <v>15.55</v>
          </cell>
          <cell r="O87">
            <v>7.65</v>
          </cell>
          <cell r="P87">
            <v>6.75</v>
          </cell>
        </row>
        <row r="88">
          <cell r="A88">
            <v>36280</v>
          </cell>
          <cell r="B88">
            <v>7.15</v>
          </cell>
          <cell r="C88">
            <v>12.75</v>
          </cell>
          <cell r="E88">
            <v>7.15</v>
          </cell>
          <cell r="F88">
            <v>8.75</v>
          </cell>
          <cell r="J88">
            <v>36188</v>
          </cell>
          <cell r="K88">
            <v>16.25</v>
          </cell>
          <cell r="L88">
            <v>8.65</v>
          </cell>
          <cell r="M88">
            <v>15.55</v>
          </cell>
          <cell r="O88">
            <v>7.65</v>
          </cell>
          <cell r="P88">
            <v>6.75</v>
          </cell>
        </row>
        <row r="89">
          <cell r="A89">
            <v>36283</v>
          </cell>
          <cell r="B89">
            <v>7.15</v>
          </cell>
          <cell r="C89">
            <v>12.75</v>
          </cell>
          <cell r="E89">
            <v>7.15</v>
          </cell>
          <cell r="F89">
            <v>8.75</v>
          </cell>
          <cell r="J89">
            <v>36189</v>
          </cell>
          <cell r="K89">
            <v>16.649999999999999</v>
          </cell>
          <cell r="L89">
            <v>8.65</v>
          </cell>
          <cell r="M89">
            <v>15.75</v>
          </cell>
          <cell r="O89">
            <v>7.55</v>
          </cell>
          <cell r="P89">
            <v>6.25</v>
          </cell>
        </row>
        <row r="90">
          <cell r="A90">
            <v>36284</v>
          </cell>
          <cell r="B90">
            <v>7.15</v>
          </cell>
          <cell r="C90">
            <v>12.75</v>
          </cell>
          <cell r="E90">
            <v>7.15</v>
          </cell>
          <cell r="F90">
            <v>8.75</v>
          </cell>
          <cell r="J90">
            <v>36192</v>
          </cell>
          <cell r="K90">
            <v>16.95</v>
          </cell>
          <cell r="L90">
            <v>8.65</v>
          </cell>
          <cell r="M90">
            <v>15.75</v>
          </cell>
          <cell r="O90">
            <v>7.65</v>
          </cell>
          <cell r="P90">
            <v>6.85</v>
          </cell>
        </row>
        <row r="91">
          <cell r="A91">
            <v>36285</v>
          </cell>
          <cell r="B91">
            <v>7.25</v>
          </cell>
          <cell r="C91">
            <v>13.25</v>
          </cell>
          <cell r="E91">
            <v>6.95</v>
          </cell>
          <cell r="F91">
            <v>8.65</v>
          </cell>
          <cell r="J91">
            <v>36193</v>
          </cell>
          <cell r="K91">
            <v>16.95</v>
          </cell>
          <cell r="L91">
            <v>8.65</v>
          </cell>
          <cell r="M91">
            <v>15.75</v>
          </cell>
          <cell r="O91">
            <v>7.65</v>
          </cell>
          <cell r="P91">
            <v>6.85</v>
          </cell>
        </row>
        <row r="92">
          <cell r="A92">
            <v>36286</v>
          </cell>
          <cell r="B92">
            <v>7.45</v>
          </cell>
          <cell r="C92">
            <v>13.25</v>
          </cell>
          <cell r="E92">
            <v>7.05</v>
          </cell>
          <cell r="F92">
            <v>8.85</v>
          </cell>
          <cell r="J92">
            <v>36194</v>
          </cell>
          <cell r="K92">
            <v>16.95</v>
          </cell>
          <cell r="L92">
            <v>8.65</v>
          </cell>
          <cell r="M92">
            <v>15.75</v>
          </cell>
          <cell r="O92">
            <v>7.65</v>
          </cell>
          <cell r="P92">
            <v>6.85</v>
          </cell>
        </row>
        <row r="93">
          <cell r="A93">
            <v>36287</v>
          </cell>
          <cell r="B93">
            <v>7.35</v>
          </cell>
          <cell r="C93">
            <v>12.45</v>
          </cell>
          <cell r="E93">
            <v>7.05</v>
          </cell>
          <cell r="F93">
            <v>8.75</v>
          </cell>
          <cell r="J93">
            <v>36195</v>
          </cell>
          <cell r="K93">
            <v>17.05</v>
          </cell>
          <cell r="L93">
            <v>8.75</v>
          </cell>
          <cell r="M93">
            <v>16.149999999999999</v>
          </cell>
          <cell r="O93">
            <v>7.75</v>
          </cell>
          <cell r="P93">
            <v>7.15</v>
          </cell>
        </row>
        <row r="94">
          <cell r="A94">
            <v>36290</v>
          </cell>
          <cell r="B94">
            <v>7.35</v>
          </cell>
          <cell r="C94">
            <v>12.55</v>
          </cell>
          <cell r="E94">
            <v>7.05</v>
          </cell>
          <cell r="F94">
            <v>8.65</v>
          </cell>
          <cell r="J94">
            <v>36196</v>
          </cell>
          <cell r="K94">
            <v>17.05</v>
          </cell>
          <cell r="L94">
            <v>8.75</v>
          </cell>
          <cell r="M94">
            <v>16.149999999999999</v>
          </cell>
          <cell r="O94">
            <v>7.75</v>
          </cell>
          <cell r="P94">
            <v>7.15</v>
          </cell>
        </row>
        <row r="95">
          <cell r="A95">
            <v>36291</v>
          </cell>
          <cell r="B95">
            <v>7.35</v>
          </cell>
          <cell r="C95">
            <v>12.15</v>
          </cell>
          <cell r="E95">
            <v>7.25</v>
          </cell>
          <cell r="F95">
            <v>8.4499999999999993</v>
          </cell>
          <cell r="J95">
            <v>36199</v>
          </cell>
          <cell r="K95">
            <v>17.149999999999999</v>
          </cell>
          <cell r="L95">
            <v>8.65</v>
          </cell>
          <cell r="M95">
            <v>15.95</v>
          </cell>
          <cell r="O95">
            <v>7.55</v>
          </cell>
          <cell r="P95">
            <v>6.65</v>
          </cell>
        </row>
        <row r="96">
          <cell r="A96">
            <v>36292</v>
          </cell>
          <cell r="B96">
            <v>7.25</v>
          </cell>
          <cell r="C96">
            <v>12.35</v>
          </cell>
          <cell r="E96">
            <v>7.15</v>
          </cell>
          <cell r="F96">
            <v>8.4499999999999993</v>
          </cell>
          <cell r="J96">
            <v>36200</v>
          </cell>
          <cell r="K96">
            <v>17.149999999999999</v>
          </cell>
          <cell r="L96">
            <v>8.65</v>
          </cell>
          <cell r="M96">
            <v>15.95</v>
          </cell>
          <cell r="O96">
            <v>7.55</v>
          </cell>
          <cell r="P96">
            <v>6.65</v>
          </cell>
        </row>
        <row r="97">
          <cell r="A97">
            <v>36293</v>
          </cell>
          <cell r="B97">
            <v>7.15</v>
          </cell>
          <cell r="C97">
            <v>12.85</v>
          </cell>
          <cell r="E97">
            <v>7.15</v>
          </cell>
          <cell r="F97">
            <v>8.5500000000000007</v>
          </cell>
          <cell r="J97">
            <v>36201</v>
          </cell>
          <cell r="K97">
            <v>16.649999999999999</v>
          </cell>
          <cell r="L97">
            <v>8.65</v>
          </cell>
          <cell r="M97">
            <v>15.75</v>
          </cell>
          <cell r="O97">
            <v>7.45</v>
          </cell>
          <cell r="P97">
            <v>6.45</v>
          </cell>
        </row>
        <row r="98">
          <cell r="A98">
            <v>36294</v>
          </cell>
          <cell r="B98">
            <v>7.15</v>
          </cell>
          <cell r="C98">
            <v>12.95</v>
          </cell>
          <cell r="E98">
            <v>7.15</v>
          </cell>
          <cell r="F98">
            <v>8.5500000000000007</v>
          </cell>
          <cell r="J98">
            <v>36202</v>
          </cell>
          <cell r="K98">
            <v>16.95</v>
          </cell>
          <cell r="L98">
            <v>8.5500000000000007</v>
          </cell>
          <cell r="M98">
            <v>15.75</v>
          </cell>
          <cell r="O98">
            <v>7.95</v>
          </cell>
          <cell r="P98">
            <v>6.75</v>
          </cell>
        </row>
        <row r="99">
          <cell r="A99">
            <v>36297</v>
          </cell>
          <cell r="B99">
            <v>7.25</v>
          </cell>
          <cell r="C99">
            <v>13.15</v>
          </cell>
          <cell r="E99">
            <v>7.05</v>
          </cell>
          <cell r="F99">
            <v>8.5500000000000007</v>
          </cell>
          <cell r="J99">
            <v>36203</v>
          </cell>
          <cell r="K99">
            <v>17.149999999999999</v>
          </cell>
          <cell r="L99">
            <v>8.65</v>
          </cell>
          <cell r="M99">
            <v>16.149999999999999</v>
          </cell>
          <cell r="O99">
            <v>7.85</v>
          </cell>
          <cell r="P99">
            <v>6.45</v>
          </cell>
        </row>
        <row r="100">
          <cell r="A100">
            <v>36298</v>
          </cell>
          <cell r="B100">
            <v>7.15</v>
          </cell>
          <cell r="C100">
            <v>13.25</v>
          </cell>
          <cell r="E100">
            <v>7.05</v>
          </cell>
          <cell r="F100">
            <v>8.65</v>
          </cell>
          <cell r="J100">
            <v>36206</v>
          </cell>
          <cell r="K100">
            <v>17.149999999999999</v>
          </cell>
          <cell r="L100">
            <v>8.65</v>
          </cell>
          <cell r="M100">
            <v>16.149999999999999</v>
          </cell>
          <cell r="O100">
            <v>7.85</v>
          </cell>
          <cell r="P100">
            <v>6.45</v>
          </cell>
        </row>
        <row r="101">
          <cell r="A101">
            <v>36299</v>
          </cell>
          <cell r="B101">
            <v>7.15</v>
          </cell>
          <cell r="C101">
            <v>13.45</v>
          </cell>
          <cell r="E101">
            <v>6.95</v>
          </cell>
          <cell r="F101">
            <v>8.4499999999999993</v>
          </cell>
          <cell r="J101">
            <v>36207</v>
          </cell>
          <cell r="K101">
            <v>17.149999999999999</v>
          </cell>
          <cell r="L101">
            <v>8.65</v>
          </cell>
          <cell r="M101">
            <v>16.149999999999999</v>
          </cell>
          <cell r="O101">
            <v>7.85</v>
          </cell>
          <cell r="P101">
            <v>6.45</v>
          </cell>
        </row>
        <row r="102">
          <cell r="A102">
            <v>36300</v>
          </cell>
          <cell r="B102">
            <v>7.05</v>
          </cell>
          <cell r="C102">
            <v>13.75</v>
          </cell>
          <cell r="E102">
            <v>6.95</v>
          </cell>
          <cell r="F102">
            <v>8.35</v>
          </cell>
          <cell r="J102">
            <v>36208</v>
          </cell>
          <cell r="K102">
            <v>17.149999999999999</v>
          </cell>
          <cell r="L102">
            <v>8.65</v>
          </cell>
          <cell r="M102">
            <v>16.149999999999999</v>
          </cell>
          <cell r="O102">
            <v>7.85</v>
          </cell>
          <cell r="P102">
            <v>6.45</v>
          </cell>
        </row>
        <row r="103">
          <cell r="A103">
            <v>36301</v>
          </cell>
          <cell r="B103">
            <v>7.05</v>
          </cell>
          <cell r="C103">
            <v>13.75</v>
          </cell>
          <cell r="E103">
            <v>6.95</v>
          </cell>
          <cell r="F103">
            <v>8.35</v>
          </cell>
          <cell r="J103">
            <v>36209</v>
          </cell>
          <cell r="K103">
            <v>18.95</v>
          </cell>
          <cell r="L103">
            <v>8.4499999999999993</v>
          </cell>
          <cell r="M103">
            <v>17.149999999999999</v>
          </cell>
          <cell r="O103">
            <v>7.65</v>
          </cell>
          <cell r="P103">
            <v>6.45</v>
          </cell>
        </row>
        <row r="104">
          <cell r="A104">
            <v>36304</v>
          </cell>
          <cell r="B104">
            <v>7.35</v>
          </cell>
          <cell r="C104">
            <v>12.9</v>
          </cell>
          <cell r="E104">
            <v>6.7</v>
          </cell>
          <cell r="F104">
            <v>8.5500000000000007</v>
          </cell>
          <cell r="J104">
            <v>36210</v>
          </cell>
          <cell r="K104">
            <v>18.95</v>
          </cell>
          <cell r="L104">
            <v>8.4499999999999993</v>
          </cell>
          <cell r="M104">
            <v>17.149999999999999</v>
          </cell>
          <cell r="O104">
            <v>7.65</v>
          </cell>
          <cell r="P104">
            <v>6.45</v>
          </cell>
        </row>
        <row r="105">
          <cell r="A105">
            <v>36305</v>
          </cell>
          <cell r="B105">
            <v>7.35</v>
          </cell>
          <cell r="C105">
            <v>12.9</v>
          </cell>
          <cell r="E105">
            <v>6.7</v>
          </cell>
          <cell r="F105">
            <v>8.5500000000000007</v>
          </cell>
          <cell r="J105">
            <v>36213</v>
          </cell>
          <cell r="K105">
            <v>19.25</v>
          </cell>
          <cell r="L105">
            <v>9.15</v>
          </cell>
          <cell r="M105">
            <v>17.149999999999999</v>
          </cell>
          <cell r="O105">
            <v>8.0500000000000007</v>
          </cell>
          <cell r="P105">
            <v>6.85</v>
          </cell>
        </row>
        <row r="106">
          <cell r="A106">
            <v>36306</v>
          </cell>
          <cell r="B106">
            <v>7.35</v>
          </cell>
          <cell r="C106">
            <v>12.9</v>
          </cell>
          <cell r="E106">
            <v>6.7</v>
          </cell>
          <cell r="F106">
            <v>8.5500000000000007</v>
          </cell>
          <cell r="J106">
            <v>36214</v>
          </cell>
          <cell r="K106">
            <v>18.149999999999999</v>
          </cell>
          <cell r="L106">
            <v>8.9499999999999993</v>
          </cell>
          <cell r="M106">
            <v>15.85</v>
          </cell>
          <cell r="O106">
            <v>8.0500000000000007</v>
          </cell>
          <cell r="P106">
            <v>6.65</v>
          </cell>
        </row>
        <row r="107">
          <cell r="A107">
            <v>36307</v>
          </cell>
          <cell r="B107">
            <v>7.45</v>
          </cell>
          <cell r="C107">
            <v>12.05</v>
          </cell>
          <cell r="E107">
            <v>6.95</v>
          </cell>
          <cell r="F107">
            <v>8.85</v>
          </cell>
          <cell r="J107">
            <v>36215</v>
          </cell>
          <cell r="K107">
            <v>18.149999999999999</v>
          </cell>
          <cell r="L107">
            <v>9.0500000000000007</v>
          </cell>
          <cell r="M107">
            <v>15.65</v>
          </cell>
          <cell r="O107">
            <v>8.85</v>
          </cell>
          <cell r="P107">
            <v>7.15</v>
          </cell>
        </row>
        <row r="108">
          <cell r="A108">
            <v>36308</v>
          </cell>
          <cell r="B108">
            <v>7.25</v>
          </cell>
          <cell r="C108">
            <v>12.45</v>
          </cell>
          <cell r="E108">
            <v>6.95</v>
          </cell>
          <cell r="F108">
            <v>8.85</v>
          </cell>
          <cell r="J108">
            <v>36216</v>
          </cell>
          <cell r="K108">
            <v>18.149999999999999</v>
          </cell>
          <cell r="L108">
            <v>9.0500000000000007</v>
          </cell>
          <cell r="M108">
            <v>15.55</v>
          </cell>
          <cell r="O108">
            <v>8.85</v>
          </cell>
          <cell r="P108">
            <v>7.05</v>
          </cell>
        </row>
        <row r="109">
          <cell r="A109">
            <v>36311</v>
          </cell>
          <cell r="B109">
            <v>7.3250000000000002</v>
          </cell>
          <cell r="C109">
            <v>12.45</v>
          </cell>
          <cell r="E109">
            <v>7.0500000000000007</v>
          </cell>
          <cell r="F109">
            <v>8.9499999999999993</v>
          </cell>
          <cell r="J109">
            <v>36217</v>
          </cell>
          <cell r="K109">
            <v>18.05</v>
          </cell>
          <cell r="L109">
            <v>9.0500000000000007</v>
          </cell>
          <cell r="M109">
            <v>15.55</v>
          </cell>
          <cell r="O109">
            <v>8.65</v>
          </cell>
          <cell r="P109">
            <v>7.05</v>
          </cell>
        </row>
        <row r="110">
          <cell r="A110">
            <v>36312</v>
          </cell>
          <cell r="B110">
            <v>7.4</v>
          </cell>
          <cell r="C110">
            <v>12.45</v>
          </cell>
          <cell r="E110">
            <v>7.15</v>
          </cell>
          <cell r="F110">
            <v>9.0500000000000007</v>
          </cell>
          <cell r="J110">
            <v>36220</v>
          </cell>
          <cell r="K110">
            <v>18.350000000000001</v>
          </cell>
          <cell r="L110">
            <v>9.0500000000000007</v>
          </cell>
          <cell r="M110">
            <v>15.75</v>
          </cell>
          <cell r="O110">
            <v>8.5500000000000007</v>
          </cell>
          <cell r="P110">
            <v>6.95</v>
          </cell>
        </row>
        <row r="111">
          <cell r="A111">
            <v>36313</v>
          </cell>
          <cell r="B111">
            <v>7.4</v>
          </cell>
          <cell r="C111">
            <v>12.55</v>
          </cell>
          <cell r="E111">
            <v>7.55</v>
          </cell>
          <cell r="F111">
            <v>9.15</v>
          </cell>
          <cell r="J111">
            <v>36221</v>
          </cell>
          <cell r="K111">
            <v>18.350000000000001</v>
          </cell>
          <cell r="L111">
            <v>9.0500000000000007</v>
          </cell>
          <cell r="M111">
            <v>15.75</v>
          </cell>
          <cell r="O111">
            <v>8.5500000000000007</v>
          </cell>
          <cell r="P111">
            <v>6.95</v>
          </cell>
        </row>
        <row r="112">
          <cell r="A112">
            <v>36314</v>
          </cell>
          <cell r="B112">
            <v>7.35</v>
          </cell>
          <cell r="C112">
            <v>12.35</v>
          </cell>
          <cell r="E112">
            <v>7.35</v>
          </cell>
          <cell r="F112">
            <v>9.1999999999999993</v>
          </cell>
          <cell r="J112">
            <v>36222</v>
          </cell>
          <cell r="K112">
            <v>18.350000000000001</v>
          </cell>
          <cell r="L112">
            <v>9.0500000000000007</v>
          </cell>
          <cell r="M112">
            <v>15.75</v>
          </cell>
          <cell r="O112">
            <v>8.5500000000000007</v>
          </cell>
          <cell r="P112">
            <v>6.95</v>
          </cell>
        </row>
        <row r="113">
          <cell r="A113">
            <v>36315</v>
          </cell>
          <cell r="B113">
            <v>7.15</v>
          </cell>
          <cell r="C113">
            <v>12.25</v>
          </cell>
          <cell r="E113">
            <v>7.65</v>
          </cell>
          <cell r="F113">
            <v>9.3000000000000007</v>
          </cell>
          <cell r="J113">
            <v>36223</v>
          </cell>
          <cell r="K113">
            <v>18.350000000000001</v>
          </cell>
          <cell r="L113">
            <v>9.0500000000000007</v>
          </cell>
          <cell r="M113">
            <v>15.75</v>
          </cell>
          <cell r="O113">
            <v>8.5500000000000007</v>
          </cell>
          <cell r="P113">
            <v>6.95</v>
          </cell>
        </row>
        <row r="114">
          <cell r="A114">
            <v>36318</v>
          </cell>
          <cell r="B114">
            <v>7.25</v>
          </cell>
          <cell r="C114">
            <v>12.35</v>
          </cell>
          <cell r="E114">
            <v>7.65</v>
          </cell>
          <cell r="F114">
            <v>9.3000000000000007</v>
          </cell>
          <cell r="J114">
            <v>36224</v>
          </cell>
          <cell r="K114">
            <v>18.350000000000001</v>
          </cell>
          <cell r="L114">
            <v>9.0500000000000007</v>
          </cell>
          <cell r="M114">
            <v>15.75</v>
          </cell>
          <cell r="O114">
            <v>8.5500000000000007</v>
          </cell>
          <cell r="P114">
            <v>6.95</v>
          </cell>
        </row>
        <row r="115">
          <cell r="A115">
            <v>36319</v>
          </cell>
          <cell r="B115">
            <v>7.25</v>
          </cell>
          <cell r="C115">
            <v>12.35</v>
          </cell>
          <cell r="E115">
            <v>7.8</v>
          </cell>
          <cell r="F115">
            <v>9.35</v>
          </cell>
          <cell r="J115">
            <v>36227</v>
          </cell>
          <cell r="K115">
            <v>18.350000000000001</v>
          </cell>
          <cell r="L115">
            <v>9.0500000000000007</v>
          </cell>
          <cell r="M115">
            <v>15.75</v>
          </cell>
          <cell r="O115">
            <v>8.5500000000000007</v>
          </cell>
          <cell r="P115">
            <v>6.95</v>
          </cell>
        </row>
        <row r="116">
          <cell r="A116">
            <v>36320</v>
          </cell>
          <cell r="B116">
            <v>7.35</v>
          </cell>
          <cell r="C116">
            <v>13.15</v>
          </cell>
          <cell r="E116">
            <v>7.85</v>
          </cell>
          <cell r="F116">
            <v>9.65</v>
          </cell>
          <cell r="J116">
            <v>36228</v>
          </cell>
          <cell r="K116">
            <v>17.850000000000001</v>
          </cell>
          <cell r="L116">
            <v>9.15</v>
          </cell>
          <cell r="M116">
            <v>15.55</v>
          </cell>
          <cell r="O116">
            <v>8.4499999999999993</v>
          </cell>
          <cell r="P116">
            <v>7.25</v>
          </cell>
        </row>
        <row r="117">
          <cell r="A117">
            <v>36321</v>
          </cell>
          <cell r="B117">
            <v>7.35</v>
          </cell>
          <cell r="C117">
            <v>13.2</v>
          </cell>
          <cell r="E117">
            <v>8</v>
          </cell>
          <cell r="F117">
            <v>9.8000000000000007</v>
          </cell>
          <cell r="J117">
            <v>36229</v>
          </cell>
          <cell r="K117">
            <v>17.850000000000001</v>
          </cell>
          <cell r="L117">
            <v>9.15</v>
          </cell>
          <cell r="M117">
            <v>15.55</v>
          </cell>
          <cell r="O117">
            <v>8.4499999999999993</v>
          </cell>
          <cell r="P117">
            <v>7.25</v>
          </cell>
        </row>
        <row r="118">
          <cell r="A118">
            <v>36322</v>
          </cell>
          <cell r="B118">
            <v>7.25</v>
          </cell>
          <cell r="C118">
            <v>12.9</v>
          </cell>
          <cell r="E118">
            <v>7.8</v>
          </cell>
          <cell r="F118">
            <v>9.35</v>
          </cell>
          <cell r="J118">
            <v>36230</v>
          </cell>
          <cell r="K118">
            <v>17.850000000000001</v>
          </cell>
          <cell r="L118">
            <v>9.15</v>
          </cell>
          <cell r="M118">
            <v>15.55</v>
          </cell>
          <cell r="O118">
            <v>8.4499999999999993</v>
          </cell>
          <cell r="P118">
            <v>7.25</v>
          </cell>
        </row>
        <row r="119">
          <cell r="A119">
            <v>36325</v>
          </cell>
          <cell r="B119">
            <v>7.15</v>
          </cell>
          <cell r="C119">
            <v>12.65</v>
          </cell>
          <cell r="E119">
            <v>7.6</v>
          </cell>
          <cell r="F119">
            <v>9.1999999999999993</v>
          </cell>
          <cell r="J119">
            <v>36231</v>
          </cell>
          <cell r="K119">
            <v>17.850000000000001</v>
          </cell>
          <cell r="L119">
            <v>9.15</v>
          </cell>
          <cell r="M119">
            <v>15.55</v>
          </cell>
          <cell r="O119">
            <v>8.4499999999999993</v>
          </cell>
          <cell r="P119">
            <v>7.25</v>
          </cell>
        </row>
        <row r="120">
          <cell r="A120">
            <v>36326</v>
          </cell>
          <cell r="B120">
            <v>7.1</v>
          </cell>
          <cell r="C120">
            <v>11.6</v>
          </cell>
          <cell r="E120">
            <v>7.4</v>
          </cell>
          <cell r="F120">
            <v>9.15</v>
          </cell>
          <cell r="J120">
            <v>36234</v>
          </cell>
          <cell r="K120">
            <v>17.850000000000001</v>
          </cell>
          <cell r="L120">
            <v>9.15</v>
          </cell>
          <cell r="M120">
            <v>15.55</v>
          </cell>
          <cell r="O120">
            <v>8.4499999999999993</v>
          </cell>
          <cell r="P120">
            <v>7.25</v>
          </cell>
        </row>
        <row r="121">
          <cell r="A121">
            <v>36327</v>
          </cell>
          <cell r="B121">
            <v>7.55</v>
          </cell>
          <cell r="C121">
            <v>11.55</v>
          </cell>
          <cell r="E121">
            <v>7.65</v>
          </cell>
          <cell r="F121">
            <v>9.1999999999999993</v>
          </cell>
          <cell r="J121">
            <v>36235</v>
          </cell>
          <cell r="K121">
            <v>17.75</v>
          </cell>
          <cell r="L121">
            <v>9.25</v>
          </cell>
          <cell r="M121">
            <v>15.25</v>
          </cell>
          <cell r="O121">
            <v>8.25</v>
          </cell>
          <cell r="P121">
            <v>7.35</v>
          </cell>
        </row>
        <row r="122">
          <cell r="A122">
            <v>36328</v>
          </cell>
          <cell r="B122">
            <v>7.4</v>
          </cell>
          <cell r="C122">
            <v>11.7</v>
          </cell>
          <cell r="E122">
            <v>7.6</v>
          </cell>
          <cell r="F122">
            <v>9.0500000000000007</v>
          </cell>
          <cell r="J122">
            <v>36236</v>
          </cell>
          <cell r="K122">
            <v>18.25</v>
          </cell>
          <cell r="L122">
            <v>9.35</v>
          </cell>
          <cell r="M122">
            <v>16.25</v>
          </cell>
          <cell r="O122">
            <v>7.95</v>
          </cell>
          <cell r="P122">
            <v>7.45</v>
          </cell>
        </row>
        <row r="123">
          <cell r="A123">
            <v>36329</v>
          </cell>
          <cell r="B123">
            <v>7.35</v>
          </cell>
          <cell r="C123">
            <v>11.7</v>
          </cell>
          <cell r="E123">
            <v>7.6</v>
          </cell>
          <cell r="F123">
            <v>8.9499999999999993</v>
          </cell>
          <cell r="J123">
            <v>36237</v>
          </cell>
          <cell r="K123">
            <v>18.25</v>
          </cell>
          <cell r="L123">
            <v>9.35</v>
          </cell>
          <cell r="M123">
            <v>16.25</v>
          </cell>
          <cell r="O123">
            <v>7.95</v>
          </cell>
          <cell r="P123">
            <v>7.45</v>
          </cell>
        </row>
        <row r="124">
          <cell r="A124">
            <v>36332</v>
          </cell>
          <cell r="B124">
            <v>7.2</v>
          </cell>
          <cell r="C124">
            <v>11.65</v>
          </cell>
          <cell r="E124">
            <v>7.6</v>
          </cell>
          <cell r="F124">
            <v>8.9499999999999993</v>
          </cell>
          <cell r="J124">
            <v>36238</v>
          </cell>
          <cell r="K124">
            <v>18.25</v>
          </cell>
          <cell r="L124">
            <v>9.35</v>
          </cell>
          <cell r="M124">
            <v>16.25</v>
          </cell>
          <cell r="O124">
            <v>7.95</v>
          </cell>
          <cell r="P124">
            <v>7.45</v>
          </cell>
        </row>
        <row r="125">
          <cell r="A125">
            <v>36333</v>
          </cell>
          <cell r="B125">
            <v>7.45</v>
          </cell>
          <cell r="C125">
            <v>11.65</v>
          </cell>
          <cell r="E125">
            <v>7.6</v>
          </cell>
          <cell r="F125">
            <v>8.9499999999999993</v>
          </cell>
          <cell r="J125">
            <v>36241</v>
          </cell>
          <cell r="K125">
            <v>18.149999999999999</v>
          </cell>
          <cell r="L125">
            <v>9.25</v>
          </cell>
          <cell r="M125">
            <v>16.45</v>
          </cell>
          <cell r="O125">
            <v>7.55</v>
          </cell>
          <cell r="P125">
            <v>7.55</v>
          </cell>
        </row>
        <row r="126">
          <cell r="A126">
            <v>36334</v>
          </cell>
          <cell r="B126">
            <v>7.65</v>
          </cell>
          <cell r="C126">
            <v>11.6</v>
          </cell>
          <cell r="E126">
            <v>7.75</v>
          </cell>
          <cell r="F126">
            <v>8.9</v>
          </cell>
          <cell r="J126">
            <v>36242</v>
          </cell>
          <cell r="K126">
            <v>17.55</v>
          </cell>
          <cell r="L126">
            <v>8.9499999999999993</v>
          </cell>
          <cell r="M126">
            <v>15.95</v>
          </cell>
          <cell r="O126">
            <v>7.35</v>
          </cell>
          <cell r="P126">
            <v>7.35</v>
          </cell>
        </row>
        <row r="127">
          <cell r="A127">
            <v>36335</v>
          </cell>
          <cell r="B127">
            <v>7.45</v>
          </cell>
          <cell r="C127">
            <v>11.2</v>
          </cell>
          <cell r="E127">
            <v>7.9</v>
          </cell>
          <cell r="F127">
            <v>8.85</v>
          </cell>
          <cell r="J127">
            <v>36243</v>
          </cell>
          <cell r="K127">
            <v>17.649999999999999</v>
          </cell>
          <cell r="L127">
            <v>9.0500000000000007</v>
          </cell>
          <cell r="M127">
            <v>16.05</v>
          </cell>
          <cell r="O127">
            <v>7.45</v>
          </cell>
          <cell r="P127">
            <v>7.35</v>
          </cell>
        </row>
        <row r="128">
          <cell r="A128">
            <v>36336</v>
          </cell>
          <cell r="B128">
            <v>7.35</v>
          </cell>
          <cell r="C128">
            <v>11.15</v>
          </cell>
          <cell r="E128">
            <v>8.0500000000000007</v>
          </cell>
          <cell r="F128">
            <v>9.25</v>
          </cell>
          <cell r="J128">
            <v>36244</v>
          </cell>
          <cell r="K128">
            <v>17.55</v>
          </cell>
          <cell r="L128">
            <v>9.15</v>
          </cell>
          <cell r="M128">
            <v>15.95</v>
          </cell>
          <cell r="O128">
            <v>7.65</v>
          </cell>
          <cell r="P128">
            <v>7.55</v>
          </cell>
        </row>
        <row r="129">
          <cell r="A129">
            <v>36339</v>
          </cell>
          <cell r="B129">
            <v>7.4</v>
          </cell>
          <cell r="C129">
            <v>11.25</v>
          </cell>
          <cell r="E129">
            <v>8</v>
          </cell>
          <cell r="F129">
            <v>9.25</v>
          </cell>
          <cell r="J129">
            <v>36245</v>
          </cell>
          <cell r="K129">
            <v>17.350000000000001</v>
          </cell>
          <cell r="L129">
            <v>9.25</v>
          </cell>
          <cell r="M129">
            <v>15.75</v>
          </cell>
          <cell r="O129">
            <v>7.55</v>
          </cell>
          <cell r="P129">
            <v>7.45</v>
          </cell>
        </row>
        <row r="130">
          <cell r="A130">
            <v>36340</v>
          </cell>
          <cell r="B130">
            <v>7.4</v>
          </cell>
          <cell r="C130">
            <v>11.2</v>
          </cell>
          <cell r="E130">
            <v>7.9</v>
          </cell>
          <cell r="F130">
            <v>9.25</v>
          </cell>
          <cell r="J130">
            <v>36248</v>
          </cell>
          <cell r="K130">
            <v>17.45</v>
          </cell>
          <cell r="L130">
            <v>9.35</v>
          </cell>
          <cell r="M130">
            <v>15.85</v>
          </cell>
          <cell r="O130">
            <v>7.65</v>
          </cell>
          <cell r="P130">
            <v>7.55</v>
          </cell>
        </row>
        <row r="131">
          <cell r="A131">
            <v>36341</v>
          </cell>
          <cell r="B131">
            <v>7.55</v>
          </cell>
          <cell r="C131">
            <v>11.4</v>
          </cell>
          <cell r="E131">
            <v>7.85</v>
          </cell>
          <cell r="F131">
            <v>9.25</v>
          </cell>
          <cell r="J131">
            <v>36249</v>
          </cell>
          <cell r="K131">
            <v>17.25</v>
          </cell>
          <cell r="L131">
            <v>9.4499999999999993</v>
          </cell>
          <cell r="M131">
            <v>15.75</v>
          </cell>
          <cell r="O131">
            <v>7.75</v>
          </cell>
          <cell r="P131">
            <v>7.65</v>
          </cell>
        </row>
        <row r="132">
          <cell r="A132">
            <v>36342</v>
          </cell>
          <cell r="B132">
            <v>7.35</v>
          </cell>
          <cell r="C132">
            <v>10.85</v>
          </cell>
          <cell r="E132">
            <v>7.85</v>
          </cell>
          <cell r="F132">
            <v>9.0500000000000007</v>
          </cell>
          <cell r="J132">
            <v>36250</v>
          </cell>
          <cell r="K132">
            <v>17.25</v>
          </cell>
          <cell r="L132">
            <v>9.4499999999999993</v>
          </cell>
          <cell r="M132">
            <v>15.75</v>
          </cell>
          <cell r="O132">
            <v>7.75</v>
          </cell>
          <cell r="P132">
            <v>7.55</v>
          </cell>
        </row>
        <row r="133">
          <cell r="A133">
            <v>36343</v>
          </cell>
          <cell r="B133">
            <v>7.4</v>
          </cell>
          <cell r="C133">
            <v>11</v>
          </cell>
          <cell r="E133">
            <v>7.95</v>
          </cell>
          <cell r="F133">
            <v>9.35</v>
          </cell>
          <cell r="J133">
            <v>36251</v>
          </cell>
          <cell r="K133">
            <v>16.95</v>
          </cell>
          <cell r="L133">
            <v>9.35</v>
          </cell>
          <cell r="M133">
            <v>15.65</v>
          </cell>
          <cell r="O133">
            <v>7.65</v>
          </cell>
          <cell r="P133">
            <v>7.45</v>
          </cell>
        </row>
        <row r="134">
          <cell r="A134">
            <v>36346</v>
          </cell>
          <cell r="B134">
            <v>7.35</v>
          </cell>
          <cell r="C134">
            <v>11.05</v>
          </cell>
          <cell r="E134">
            <v>7.9</v>
          </cell>
          <cell r="F134">
            <v>9.35</v>
          </cell>
          <cell r="J134">
            <v>36252</v>
          </cell>
          <cell r="K134">
            <v>16.516666666666666</v>
          </cell>
          <cell r="L134">
            <v>9.3833333333333329</v>
          </cell>
          <cell r="M134">
            <v>15.25</v>
          </cell>
          <cell r="O134">
            <v>7.7833333333333341</v>
          </cell>
          <cell r="P134">
            <v>7.5166666666666666</v>
          </cell>
        </row>
        <row r="135">
          <cell r="A135">
            <v>36347</v>
          </cell>
          <cell r="B135">
            <v>7.55</v>
          </cell>
          <cell r="C135">
            <v>10.55</v>
          </cell>
          <cell r="E135">
            <v>7.85</v>
          </cell>
          <cell r="F135">
            <v>9.4499999999999993</v>
          </cell>
          <cell r="J135">
            <v>36255</v>
          </cell>
          <cell r="K135">
            <v>16.083333333333332</v>
          </cell>
          <cell r="L135">
            <v>9.4166666666666661</v>
          </cell>
          <cell r="M135">
            <v>14.85</v>
          </cell>
          <cell r="O135">
            <v>7.916666666666667</v>
          </cell>
          <cell r="P135">
            <v>7.5833333333333339</v>
          </cell>
        </row>
        <row r="136">
          <cell r="A136">
            <v>36348</v>
          </cell>
          <cell r="B136">
            <v>7.55</v>
          </cell>
          <cell r="C136">
            <v>9.9499999999999993</v>
          </cell>
          <cell r="E136">
            <v>7.9</v>
          </cell>
          <cell r="F136">
            <v>9.25</v>
          </cell>
          <cell r="J136">
            <v>36256</v>
          </cell>
          <cell r="K136">
            <v>15.65</v>
          </cell>
          <cell r="L136">
            <v>9.4499999999999993</v>
          </cell>
          <cell r="M136">
            <v>14.45</v>
          </cell>
          <cell r="O136">
            <v>8.0500000000000007</v>
          </cell>
          <cell r="P136">
            <v>7.65</v>
          </cell>
        </row>
        <row r="137">
          <cell r="A137">
            <v>36349</v>
          </cell>
          <cell r="B137">
            <v>7.65</v>
          </cell>
          <cell r="C137">
            <v>10.55</v>
          </cell>
          <cell r="E137">
            <v>7.95</v>
          </cell>
          <cell r="F137">
            <v>9.15</v>
          </cell>
          <cell r="J137">
            <v>36257</v>
          </cell>
          <cell r="K137">
            <v>14.35</v>
          </cell>
          <cell r="L137">
            <v>9.35</v>
          </cell>
          <cell r="M137">
            <v>12.95</v>
          </cell>
          <cell r="O137">
            <v>8.0500000000000007</v>
          </cell>
          <cell r="P137">
            <v>7.85</v>
          </cell>
        </row>
        <row r="138">
          <cell r="A138">
            <v>36350</v>
          </cell>
          <cell r="B138">
            <v>7.75</v>
          </cell>
          <cell r="C138">
            <v>10.65</v>
          </cell>
          <cell r="E138">
            <v>7.85</v>
          </cell>
          <cell r="F138">
            <v>9.35</v>
          </cell>
          <cell r="J138">
            <v>36258</v>
          </cell>
          <cell r="K138">
            <v>14.55</v>
          </cell>
          <cell r="L138">
            <v>9.25</v>
          </cell>
          <cell r="M138">
            <v>13.15</v>
          </cell>
          <cell r="O138">
            <v>7.85</v>
          </cell>
          <cell r="P138">
            <v>7.75</v>
          </cell>
        </row>
        <row r="139">
          <cell r="A139">
            <v>36353</v>
          </cell>
          <cell r="B139">
            <v>7.75</v>
          </cell>
          <cell r="C139">
            <v>10.55</v>
          </cell>
          <cell r="E139">
            <v>7.8</v>
          </cell>
          <cell r="F139">
            <v>9.4499999999999993</v>
          </cell>
          <cell r="J139">
            <v>36259</v>
          </cell>
          <cell r="K139">
            <v>14.55</v>
          </cell>
          <cell r="L139">
            <v>9.25</v>
          </cell>
          <cell r="M139">
            <v>13.15</v>
          </cell>
          <cell r="O139">
            <v>7.85</v>
          </cell>
          <cell r="P139">
            <v>7.75</v>
          </cell>
        </row>
        <row r="140">
          <cell r="A140">
            <v>36354</v>
          </cell>
          <cell r="B140">
            <v>7.75</v>
          </cell>
          <cell r="C140">
            <v>10.55</v>
          </cell>
          <cell r="E140">
            <v>7.75</v>
          </cell>
          <cell r="F140">
            <v>9.5500000000000007</v>
          </cell>
          <cell r="J140">
            <v>36262</v>
          </cell>
          <cell r="K140">
            <v>14.15</v>
          </cell>
          <cell r="L140">
            <v>9.4499999999999993</v>
          </cell>
          <cell r="M140">
            <v>12.35</v>
          </cell>
          <cell r="O140">
            <v>7.75</v>
          </cell>
          <cell r="P140">
            <v>7.65</v>
          </cell>
        </row>
        <row r="141">
          <cell r="A141">
            <v>36355</v>
          </cell>
          <cell r="B141">
            <v>7.8</v>
          </cell>
          <cell r="C141">
            <v>10.85</v>
          </cell>
          <cell r="E141">
            <v>7.75</v>
          </cell>
          <cell r="F141">
            <v>9.5500000000000007</v>
          </cell>
          <cell r="J141">
            <v>36263</v>
          </cell>
          <cell r="K141">
            <v>14.35</v>
          </cell>
          <cell r="L141">
            <v>9.25</v>
          </cell>
          <cell r="M141">
            <v>12.65</v>
          </cell>
          <cell r="O141">
            <v>7.75</v>
          </cell>
          <cell r="P141">
            <v>7.65</v>
          </cell>
        </row>
        <row r="142">
          <cell r="A142">
            <v>36356</v>
          </cell>
          <cell r="B142">
            <v>7.85</v>
          </cell>
          <cell r="C142">
            <v>10.9</v>
          </cell>
          <cell r="E142">
            <v>7.7</v>
          </cell>
          <cell r="F142">
            <v>9.65</v>
          </cell>
          <cell r="J142">
            <v>36264</v>
          </cell>
          <cell r="K142">
            <v>14.65</v>
          </cell>
          <cell r="L142">
            <v>9.35</v>
          </cell>
          <cell r="M142">
            <v>12.95</v>
          </cell>
          <cell r="O142">
            <v>7.65</v>
          </cell>
          <cell r="P142">
            <v>7.65</v>
          </cell>
        </row>
        <row r="143">
          <cell r="A143">
            <v>36357</v>
          </cell>
          <cell r="B143">
            <v>7.85</v>
          </cell>
          <cell r="C143">
            <v>10.85</v>
          </cell>
          <cell r="E143">
            <v>7.65</v>
          </cell>
          <cell r="F143">
            <v>9.5500000000000007</v>
          </cell>
          <cell r="J143">
            <v>36265</v>
          </cell>
          <cell r="K143">
            <v>14.35</v>
          </cell>
          <cell r="L143">
            <v>9.0500000000000007</v>
          </cell>
          <cell r="M143">
            <v>13.05</v>
          </cell>
          <cell r="O143">
            <v>7.55</v>
          </cell>
          <cell r="P143">
            <v>7.55</v>
          </cell>
        </row>
        <row r="144">
          <cell r="A144">
            <v>36360</v>
          </cell>
          <cell r="B144">
            <v>7.85</v>
          </cell>
          <cell r="C144">
            <v>11.05</v>
          </cell>
          <cell r="E144">
            <v>7.65</v>
          </cell>
          <cell r="F144">
            <v>9.65</v>
          </cell>
          <cell r="J144">
            <v>36266</v>
          </cell>
          <cell r="K144">
            <v>14.55</v>
          </cell>
          <cell r="L144">
            <v>9.0500000000000007</v>
          </cell>
          <cell r="M144">
            <v>13.55</v>
          </cell>
          <cell r="O144">
            <v>7.45</v>
          </cell>
          <cell r="P144">
            <v>7.55</v>
          </cell>
        </row>
        <row r="145">
          <cell r="A145">
            <v>36361</v>
          </cell>
          <cell r="B145">
            <v>8.0500000000000007</v>
          </cell>
          <cell r="C145">
            <v>12.65</v>
          </cell>
          <cell r="E145">
            <v>7.8</v>
          </cell>
          <cell r="F145">
            <v>10.35</v>
          </cell>
          <cell r="J145">
            <v>36269</v>
          </cell>
          <cell r="K145">
            <v>14.25</v>
          </cell>
          <cell r="L145">
            <v>9.0500000000000007</v>
          </cell>
          <cell r="M145">
            <v>13.45</v>
          </cell>
          <cell r="O145">
            <v>7.45</v>
          </cell>
          <cell r="P145">
            <v>7.55</v>
          </cell>
        </row>
        <row r="146">
          <cell r="A146">
            <v>36362</v>
          </cell>
          <cell r="B146">
            <v>8.0500000000000007</v>
          </cell>
          <cell r="C146">
            <v>11.75</v>
          </cell>
          <cell r="E146">
            <v>8.1999999999999993</v>
          </cell>
          <cell r="F146">
            <v>10.25</v>
          </cell>
          <cell r="J146">
            <v>36270</v>
          </cell>
          <cell r="K146">
            <v>14.15</v>
          </cell>
          <cell r="L146">
            <v>9.0500000000000007</v>
          </cell>
          <cell r="M146">
            <v>13.35</v>
          </cell>
          <cell r="O146">
            <v>7.45</v>
          </cell>
          <cell r="P146">
            <v>7.65</v>
          </cell>
        </row>
        <row r="147">
          <cell r="A147">
            <v>36363</v>
          </cell>
          <cell r="B147">
            <v>7.75</v>
          </cell>
          <cell r="C147">
            <v>12.45</v>
          </cell>
          <cell r="E147">
            <v>8.1999999999999993</v>
          </cell>
          <cell r="F147">
            <v>10.25</v>
          </cell>
          <cell r="J147">
            <v>36271</v>
          </cell>
          <cell r="K147">
            <v>14.05</v>
          </cell>
          <cell r="L147">
            <v>9.0500000000000007</v>
          </cell>
          <cell r="M147">
            <v>13.45</v>
          </cell>
          <cell r="O147">
            <v>7.55</v>
          </cell>
          <cell r="P147">
            <v>7.65</v>
          </cell>
        </row>
        <row r="148">
          <cell r="A148">
            <v>36364</v>
          </cell>
          <cell r="B148">
            <v>7.75</v>
          </cell>
          <cell r="C148">
            <v>13.35</v>
          </cell>
          <cell r="E148">
            <v>8.15</v>
          </cell>
          <cell r="F148">
            <v>10.15</v>
          </cell>
          <cell r="J148">
            <v>36272</v>
          </cell>
          <cell r="K148">
            <v>14.25</v>
          </cell>
          <cell r="L148">
            <v>9.0500000000000007</v>
          </cell>
          <cell r="M148">
            <v>13.15</v>
          </cell>
          <cell r="O148">
            <v>7.55</v>
          </cell>
          <cell r="P148">
            <v>7.65</v>
          </cell>
        </row>
        <row r="149">
          <cell r="A149">
            <v>36367</v>
          </cell>
          <cell r="B149">
            <v>7.95</v>
          </cell>
          <cell r="C149">
            <v>13.25</v>
          </cell>
          <cell r="E149">
            <v>8.5</v>
          </cell>
          <cell r="F149">
            <v>10.75</v>
          </cell>
          <cell r="J149">
            <v>36273</v>
          </cell>
          <cell r="K149">
            <v>13.85</v>
          </cell>
          <cell r="L149">
            <v>9.15</v>
          </cell>
          <cell r="M149">
            <v>12.95</v>
          </cell>
          <cell r="O149">
            <v>7.45</v>
          </cell>
          <cell r="P149">
            <v>7.65</v>
          </cell>
        </row>
        <row r="150">
          <cell r="A150">
            <v>36368</v>
          </cell>
          <cell r="B150">
            <v>7.85</v>
          </cell>
          <cell r="C150">
            <v>12.45</v>
          </cell>
          <cell r="E150">
            <v>8.4</v>
          </cell>
          <cell r="F150">
            <v>10.45</v>
          </cell>
          <cell r="J150">
            <v>36276</v>
          </cell>
          <cell r="K150">
            <v>13.65</v>
          </cell>
          <cell r="L150">
            <v>9.25</v>
          </cell>
          <cell r="M150">
            <v>13.05</v>
          </cell>
          <cell r="O150">
            <v>7.35</v>
          </cell>
          <cell r="P150">
            <v>7.65</v>
          </cell>
        </row>
        <row r="151">
          <cell r="A151">
            <v>36369</v>
          </cell>
          <cell r="B151">
            <v>7.85</v>
          </cell>
          <cell r="C151">
            <v>12.75</v>
          </cell>
          <cell r="E151">
            <v>8.4499999999999993</v>
          </cell>
          <cell r="F151">
            <v>10.45</v>
          </cell>
          <cell r="J151">
            <v>36277</v>
          </cell>
          <cell r="K151">
            <v>13.65</v>
          </cell>
          <cell r="L151">
            <v>9.25</v>
          </cell>
          <cell r="M151">
            <v>13.05</v>
          </cell>
          <cell r="O151">
            <v>7.35</v>
          </cell>
          <cell r="P151">
            <v>7.65</v>
          </cell>
        </row>
        <row r="152">
          <cell r="A152">
            <v>36370</v>
          </cell>
          <cell r="B152">
            <v>7.95</v>
          </cell>
          <cell r="C152">
            <v>12.75</v>
          </cell>
          <cell r="E152">
            <v>8.4</v>
          </cell>
          <cell r="F152">
            <v>10.45</v>
          </cell>
          <cell r="J152">
            <v>36278</v>
          </cell>
          <cell r="K152">
            <v>12.65</v>
          </cell>
          <cell r="L152">
            <v>9.0500000000000007</v>
          </cell>
          <cell r="M152">
            <v>12.35</v>
          </cell>
          <cell r="O152">
            <v>7.35</v>
          </cell>
          <cell r="P152">
            <v>7.35</v>
          </cell>
        </row>
        <row r="153">
          <cell r="A153">
            <v>36371</v>
          </cell>
          <cell r="B153">
            <v>8.5500000000000007</v>
          </cell>
          <cell r="C153">
            <v>12.95</v>
          </cell>
          <cell r="E153">
            <v>8.35</v>
          </cell>
          <cell r="F153">
            <v>10.55</v>
          </cell>
          <cell r="J153">
            <v>36279</v>
          </cell>
          <cell r="K153">
            <v>12.85</v>
          </cell>
          <cell r="L153">
            <v>8.85</v>
          </cell>
          <cell r="M153">
            <v>12.45</v>
          </cell>
          <cell r="O153">
            <v>7.25</v>
          </cell>
          <cell r="P153">
            <v>7.45</v>
          </cell>
        </row>
        <row r="154">
          <cell r="A154">
            <v>36374</v>
          </cell>
          <cell r="B154">
            <v>8.4499999999999993</v>
          </cell>
          <cell r="C154">
            <v>13.15</v>
          </cell>
          <cell r="E154">
            <v>8.35</v>
          </cell>
          <cell r="F154">
            <v>10.45</v>
          </cell>
          <cell r="J154">
            <v>36280</v>
          </cell>
          <cell r="K154">
            <v>12.75</v>
          </cell>
          <cell r="L154">
            <v>8.75</v>
          </cell>
          <cell r="M154">
            <v>12.35</v>
          </cell>
          <cell r="O154">
            <v>7.15</v>
          </cell>
          <cell r="P154">
            <v>7.15</v>
          </cell>
        </row>
        <row r="155">
          <cell r="A155">
            <v>36375</v>
          </cell>
          <cell r="B155">
            <v>8.25</v>
          </cell>
          <cell r="C155">
            <v>12.95</v>
          </cell>
          <cell r="E155">
            <v>8.35</v>
          </cell>
          <cell r="F155">
            <v>10.15</v>
          </cell>
          <cell r="J155">
            <v>36283</v>
          </cell>
          <cell r="K155">
            <v>12.75</v>
          </cell>
          <cell r="L155">
            <v>8.75</v>
          </cell>
          <cell r="M155">
            <v>12.35</v>
          </cell>
          <cell r="O155">
            <v>7.15</v>
          </cell>
          <cell r="P155">
            <v>7.15</v>
          </cell>
        </row>
        <row r="156">
          <cell r="A156">
            <v>36376</v>
          </cell>
          <cell r="B156">
            <v>8.4499999999999993</v>
          </cell>
          <cell r="C156">
            <v>13.05</v>
          </cell>
          <cell r="E156">
            <v>8.5500000000000007</v>
          </cell>
          <cell r="F156">
            <v>10.65</v>
          </cell>
          <cell r="J156">
            <v>36284</v>
          </cell>
          <cell r="K156">
            <v>12.75</v>
          </cell>
          <cell r="L156">
            <v>8.75</v>
          </cell>
          <cell r="M156">
            <v>12.35</v>
          </cell>
          <cell r="O156">
            <v>7.15</v>
          </cell>
          <cell r="P156">
            <v>7.15</v>
          </cell>
        </row>
        <row r="157">
          <cell r="A157">
            <v>36377</v>
          </cell>
          <cell r="B157">
            <v>8.25</v>
          </cell>
          <cell r="C157">
            <v>13.35</v>
          </cell>
          <cell r="E157">
            <v>8.65</v>
          </cell>
          <cell r="F157">
            <v>10.55</v>
          </cell>
          <cell r="J157">
            <v>36285</v>
          </cell>
          <cell r="K157">
            <v>13.25</v>
          </cell>
          <cell r="L157">
            <v>8.65</v>
          </cell>
          <cell r="M157">
            <v>12.55</v>
          </cell>
          <cell r="O157">
            <v>7.25</v>
          </cell>
          <cell r="P157">
            <v>6.95</v>
          </cell>
        </row>
        <row r="158">
          <cell r="A158">
            <v>36378</v>
          </cell>
          <cell r="B158">
            <v>8.35</v>
          </cell>
          <cell r="C158">
            <v>12.95</v>
          </cell>
          <cell r="E158">
            <v>8.5</v>
          </cell>
          <cell r="F158">
            <v>10.45</v>
          </cell>
          <cell r="J158">
            <v>36286</v>
          </cell>
          <cell r="K158">
            <v>13.25</v>
          </cell>
          <cell r="L158">
            <v>8.85</v>
          </cell>
          <cell r="M158">
            <v>12.25</v>
          </cell>
          <cell r="O158">
            <v>7.45</v>
          </cell>
          <cell r="P158">
            <v>7.05</v>
          </cell>
        </row>
        <row r="159">
          <cell r="A159">
            <v>36381</v>
          </cell>
          <cell r="B159">
            <v>8.75</v>
          </cell>
          <cell r="C159">
            <v>12.85</v>
          </cell>
          <cell r="E159">
            <v>8.4</v>
          </cell>
          <cell r="F159">
            <v>10.25</v>
          </cell>
          <cell r="J159">
            <v>36287</v>
          </cell>
          <cell r="K159">
            <v>12.45</v>
          </cell>
          <cell r="L159">
            <v>8.75</v>
          </cell>
          <cell r="M159">
            <v>11.75</v>
          </cell>
          <cell r="O159">
            <v>7.35</v>
          </cell>
          <cell r="P159">
            <v>7.05</v>
          </cell>
        </row>
        <row r="160">
          <cell r="A160">
            <v>36382</v>
          </cell>
          <cell r="B160">
            <v>8.75</v>
          </cell>
          <cell r="C160">
            <v>12.65</v>
          </cell>
          <cell r="E160">
            <v>8.65</v>
          </cell>
          <cell r="F160">
            <v>10.15</v>
          </cell>
          <cell r="J160">
            <v>36290</v>
          </cell>
          <cell r="K160">
            <v>12.55</v>
          </cell>
          <cell r="L160">
            <v>8.65</v>
          </cell>
          <cell r="M160">
            <v>11.35</v>
          </cell>
          <cell r="O160">
            <v>7.35</v>
          </cell>
          <cell r="P160">
            <v>7.05</v>
          </cell>
        </row>
        <row r="161">
          <cell r="A161">
            <v>36383</v>
          </cell>
          <cell r="B161">
            <v>8.75</v>
          </cell>
          <cell r="C161">
            <v>12.95</v>
          </cell>
          <cell r="E161">
            <v>8.6999999999999993</v>
          </cell>
          <cell r="F161">
            <v>10.050000000000001</v>
          </cell>
          <cell r="J161">
            <v>36291</v>
          </cell>
          <cell r="K161">
            <v>12.15</v>
          </cell>
          <cell r="L161">
            <v>8.4499999999999993</v>
          </cell>
          <cell r="M161">
            <v>11.25</v>
          </cell>
          <cell r="O161">
            <v>7.35</v>
          </cell>
          <cell r="P161">
            <v>7.25</v>
          </cell>
        </row>
        <row r="162">
          <cell r="A162">
            <v>36384</v>
          </cell>
          <cell r="B162">
            <v>8.65</v>
          </cell>
          <cell r="C162">
            <v>12.15</v>
          </cell>
          <cell r="E162">
            <v>8.5500000000000007</v>
          </cell>
          <cell r="F162">
            <v>9.65</v>
          </cell>
          <cell r="J162">
            <v>36292</v>
          </cell>
          <cell r="K162">
            <v>12.35</v>
          </cell>
          <cell r="L162">
            <v>8.4499999999999993</v>
          </cell>
          <cell r="M162">
            <v>11.25</v>
          </cell>
          <cell r="O162">
            <v>7.25</v>
          </cell>
          <cell r="P162">
            <v>7.15</v>
          </cell>
        </row>
        <row r="163">
          <cell r="A163">
            <v>36385</v>
          </cell>
          <cell r="B163">
            <v>8.4499999999999993</v>
          </cell>
          <cell r="C163">
            <v>12.15</v>
          </cell>
          <cell r="E163">
            <v>8.35</v>
          </cell>
          <cell r="F163">
            <v>9.4499999999999993</v>
          </cell>
          <cell r="J163">
            <v>36293</v>
          </cell>
          <cell r="K163">
            <v>12.85</v>
          </cell>
          <cell r="L163">
            <v>8.5500000000000007</v>
          </cell>
          <cell r="M163">
            <v>11.45</v>
          </cell>
          <cell r="O163">
            <v>7.15</v>
          </cell>
          <cell r="P163">
            <v>7.15</v>
          </cell>
        </row>
        <row r="164">
          <cell r="A164">
            <v>36388</v>
          </cell>
          <cell r="B164">
            <v>8.5500000000000007</v>
          </cell>
          <cell r="C164">
            <v>12.25</v>
          </cell>
          <cell r="E164">
            <v>8.35</v>
          </cell>
          <cell r="F164">
            <v>9.65</v>
          </cell>
          <cell r="J164">
            <v>36294</v>
          </cell>
          <cell r="K164">
            <v>12.95</v>
          </cell>
          <cell r="L164">
            <v>8.5500000000000007</v>
          </cell>
          <cell r="M164">
            <v>11.55</v>
          </cell>
          <cell r="O164">
            <v>7.15</v>
          </cell>
          <cell r="P164">
            <v>7.15</v>
          </cell>
        </row>
        <row r="165">
          <cell r="A165">
            <v>36389</v>
          </cell>
          <cell r="B165">
            <v>8.65</v>
          </cell>
          <cell r="C165">
            <v>12.45</v>
          </cell>
          <cell r="E165">
            <v>8.4</v>
          </cell>
          <cell r="F165">
            <v>9.85</v>
          </cell>
          <cell r="J165">
            <v>36297</v>
          </cell>
          <cell r="K165">
            <v>13.15</v>
          </cell>
          <cell r="L165">
            <v>8.5500000000000007</v>
          </cell>
          <cell r="M165">
            <v>11.85</v>
          </cell>
          <cell r="O165">
            <v>7.25</v>
          </cell>
          <cell r="P165">
            <v>7.05</v>
          </cell>
        </row>
        <row r="166">
          <cell r="A166">
            <v>36390</v>
          </cell>
          <cell r="B166">
            <v>8.65</v>
          </cell>
          <cell r="C166">
            <v>13.95</v>
          </cell>
          <cell r="E166">
            <v>8.4499999999999993</v>
          </cell>
          <cell r="F166">
            <v>9.85</v>
          </cell>
          <cell r="J166">
            <v>36298</v>
          </cell>
          <cell r="K166">
            <v>13.25</v>
          </cell>
          <cell r="L166">
            <v>8.65</v>
          </cell>
          <cell r="M166">
            <v>11.85</v>
          </cell>
          <cell r="O166">
            <v>7.15</v>
          </cell>
          <cell r="P166">
            <v>7.05</v>
          </cell>
        </row>
        <row r="167">
          <cell r="A167">
            <v>36391</v>
          </cell>
          <cell r="B167">
            <v>8.65</v>
          </cell>
          <cell r="C167">
            <v>13.85</v>
          </cell>
          <cell r="E167">
            <v>8.5500000000000007</v>
          </cell>
          <cell r="F167">
            <v>10.050000000000001</v>
          </cell>
          <cell r="J167">
            <v>36299</v>
          </cell>
          <cell r="K167">
            <v>13.45</v>
          </cell>
          <cell r="L167">
            <v>8.4499999999999993</v>
          </cell>
          <cell r="M167">
            <v>11.75</v>
          </cell>
          <cell r="O167">
            <v>7.15</v>
          </cell>
          <cell r="P167">
            <v>6.95</v>
          </cell>
        </row>
        <row r="168">
          <cell r="A168">
            <v>36392</v>
          </cell>
          <cell r="B168">
            <v>8.65</v>
          </cell>
          <cell r="C168">
            <v>13.35</v>
          </cell>
          <cell r="E168">
            <v>8.4499999999999993</v>
          </cell>
          <cell r="F168">
            <v>10.35</v>
          </cell>
          <cell r="J168">
            <v>36300</v>
          </cell>
          <cell r="K168">
            <v>13.75</v>
          </cell>
          <cell r="L168">
            <v>8.35</v>
          </cell>
          <cell r="M168">
            <v>11.95</v>
          </cell>
          <cell r="O168">
            <v>7.05</v>
          </cell>
          <cell r="P168">
            <v>6.95</v>
          </cell>
        </row>
        <row r="169">
          <cell r="A169">
            <v>36395</v>
          </cell>
          <cell r="B169">
            <v>8.65</v>
          </cell>
          <cell r="C169">
            <v>13.45</v>
          </cell>
          <cell r="E169">
            <v>8.6</v>
          </cell>
          <cell r="F169">
            <v>10.25</v>
          </cell>
          <cell r="J169">
            <v>36301</v>
          </cell>
          <cell r="K169">
            <v>13.75</v>
          </cell>
          <cell r="L169">
            <v>8.35</v>
          </cell>
          <cell r="M169">
            <v>11.95</v>
          </cell>
          <cell r="O169">
            <v>7.05</v>
          </cell>
          <cell r="P169">
            <v>6.95</v>
          </cell>
        </row>
        <row r="170">
          <cell r="A170">
            <v>36396</v>
          </cell>
          <cell r="B170">
            <v>8.85</v>
          </cell>
          <cell r="C170">
            <v>13.25</v>
          </cell>
          <cell r="E170">
            <v>8.65</v>
          </cell>
          <cell r="F170">
            <v>10.45</v>
          </cell>
          <cell r="J170">
            <v>36304</v>
          </cell>
          <cell r="K170">
            <v>12.9</v>
          </cell>
          <cell r="L170">
            <v>8.5500000000000007</v>
          </cell>
          <cell r="M170">
            <v>11.5</v>
          </cell>
          <cell r="O170">
            <v>7.35</v>
          </cell>
          <cell r="P170">
            <v>6.7</v>
          </cell>
        </row>
        <row r="171">
          <cell r="A171">
            <v>36397</v>
          </cell>
          <cell r="B171">
            <v>8.9499999999999993</v>
          </cell>
          <cell r="C171">
            <v>13.25</v>
          </cell>
          <cell r="E171">
            <v>8.65</v>
          </cell>
          <cell r="F171">
            <v>10.25</v>
          </cell>
          <cell r="J171">
            <v>36305</v>
          </cell>
          <cell r="K171">
            <v>12.9</v>
          </cell>
          <cell r="L171">
            <v>8.5500000000000007</v>
          </cell>
          <cell r="M171">
            <v>11.5</v>
          </cell>
          <cell r="O171">
            <v>7.35</v>
          </cell>
          <cell r="P171">
            <v>6.7</v>
          </cell>
        </row>
        <row r="172">
          <cell r="A172">
            <v>36398</v>
          </cell>
          <cell r="B172">
            <v>8.85</v>
          </cell>
          <cell r="C172">
            <v>13.25</v>
          </cell>
          <cell r="E172">
            <v>8.5</v>
          </cell>
          <cell r="F172">
            <v>10.050000000000001</v>
          </cell>
          <cell r="J172">
            <v>36306</v>
          </cell>
          <cell r="K172">
            <v>12.9</v>
          </cell>
          <cell r="L172">
            <v>8.5500000000000007</v>
          </cell>
          <cell r="M172">
            <v>11.5</v>
          </cell>
          <cell r="O172">
            <v>7.35</v>
          </cell>
          <cell r="P172">
            <v>6.7</v>
          </cell>
        </row>
        <row r="173">
          <cell r="A173">
            <v>36399</v>
          </cell>
          <cell r="B173">
            <v>8.85</v>
          </cell>
          <cell r="C173">
            <v>13.366666666666667</v>
          </cell>
          <cell r="E173">
            <v>8.4166666666666661</v>
          </cell>
          <cell r="F173">
            <v>10.016666666666667</v>
          </cell>
          <cell r="J173">
            <v>36307</v>
          </cell>
          <cell r="K173">
            <v>12.05</v>
          </cell>
          <cell r="L173">
            <v>8.85</v>
          </cell>
          <cell r="M173">
            <v>11.35</v>
          </cell>
          <cell r="O173">
            <v>7.45</v>
          </cell>
          <cell r="P173">
            <v>6.95</v>
          </cell>
        </row>
        <row r="174">
          <cell r="A174">
            <v>36402</v>
          </cell>
          <cell r="B174">
            <v>8.85</v>
          </cell>
          <cell r="C174">
            <v>13.483333333333333</v>
          </cell>
          <cell r="E174">
            <v>8.3333333333333339</v>
          </cell>
          <cell r="F174">
            <v>9.9833333333333325</v>
          </cell>
          <cell r="J174">
            <v>36308</v>
          </cell>
          <cell r="K174">
            <v>12.45</v>
          </cell>
          <cell r="L174">
            <v>8.85</v>
          </cell>
          <cell r="M174">
            <v>12.05</v>
          </cell>
          <cell r="O174">
            <v>7.25</v>
          </cell>
          <cell r="P174">
            <v>6.95</v>
          </cell>
        </row>
        <row r="175">
          <cell r="A175">
            <v>36403</v>
          </cell>
          <cell r="B175">
            <v>8.85</v>
          </cell>
          <cell r="C175">
            <v>13.6</v>
          </cell>
          <cell r="E175">
            <v>8.25</v>
          </cell>
          <cell r="F175">
            <v>9.9499999999999993</v>
          </cell>
          <cell r="J175">
            <v>36311</v>
          </cell>
          <cell r="K175">
            <v>12.45</v>
          </cell>
          <cell r="L175">
            <v>8.9499999999999993</v>
          </cell>
          <cell r="M175">
            <v>12.074999999999999</v>
          </cell>
          <cell r="O175">
            <v>7.3250000000000002</v>
          </cell>
          <cell r="P175">
            <v>7.0500000000000007</v>
          </cell>
        </row>
        <row r="176">
          <cell r="A176">
            <v>36404</v>
          </cell>
          <cell r="B176">
            <v>8.85</v>
          </cell>
          <cell r="C176">
            <v>13.6</v>
          </cell>
          <cell r="E176">
            <v>8.25</v>
          </cell>
          <cell r="F176">
            <v>9.9499999999999993</v>
          </cell>
          <cell r="J176">
            <v>36312</v>
          </cell>
          <cell r="K176">
            <v>12.45</v>
          </cell>
          <cell r="L176">
            <v>9.0500000000000007</v>
          </cell>
          <cell r="M176">
            <v>12.1</v>
          </cell>
          <cell r="O176">
            <v>7.4</v>
          </cell>
          <cell r="P176">
            <v>7.15</v>
          </cell>
        </row>
        <row r="177">
          <cell r="A177">
            <v>36405</v>
          </cell>
          <cell r="B177">
            <v>8.85</v>
          </cell>
          <cell r="C177">
            <v>13.65</v>
          </cell>
          <cell r="E177">
            <v>8.4</v>
          </cell>
          <cell r="F177">
            <v>10.050000000000001</v>
          </cell>
          <cell r="J177">
            <v>36313</v>
          </cell>
          <cell r="K177">
            <v>12.55</v>
          </cell>
          <cell r="L177">
            <v>9.15</v>
          </cell>
          <cell r="M177">
            <v>12.5</v>
          </cell>
          <cell r="O177">
            <v>7.4</v>
          </cell>
          <cell r="P177">
            <v>7.55</v>
          </cell>
        </row>
        <row r="178">
          <cell r="A178">
            <v>36406</v>
          </cell>
          <cell r="B178">
            <v>8.85</v>
          </cell>
          <cell r="C178">
            <v>13.350000000000001</v>
          </cell>
          <cell r="E178">
            <v>8.4</v>
          </cell>
          <cell r="F178">
            <v>10.15</v>
          </cell>
          <cell r="J178">
            <v>36314</v>
          </cell>
          <cell r="K178">
            <v>12.35</v>
          </cell>
          <cell r="L178">
            <v>9.1999999999999993</v>
          </cell>
          <cell r="M178">
            <v>12.15</v>
          </cell>
          <cell r="O178">
            <v>7.35</v>
          </cell>
          <cell r="P178">
            <v>7.35</v>
          </cell>
        </row>
        <row r="179">
          <cell r="A179">
            <v>36409</v>
          </cell>
          <cell r="B179">
            <v>8.85</v>
          </cell>
          <cell r="C179">
            <v>13.05</v>
          </cell>
          <cell r="E179">
            <v>8.4</v>
          </cell>
          <cell r="F179">
            <v>10.25</v>
          </cell>
          <cell r="J179">
            <v>36315</v>
          </cell>
          <cell r="K179">
            <v>12.25</v>
          </cell>
          <cell r="L179">
            <v>9.3000000000000007</v>
          </cell>
          <cell r="M179">
            <v>12.25</v>
          </cell>
          <cell r="O179">
            <v>7.15</v>
          </cell>
          <cell r="P179">
            <v>7.65</v>
          </cell>
        </row>
        <row r="180">
          <cell r="A180">
            <v>36410</v>
          </cell>
          <cell r="B180">
            <v>8.75</v>
          </cell>
          <cell r="C180">
            <v>12.95</v>
          </cell>
          <cell r="E180">
            <v>8.4</v>
          </cell>
          <cell r="F180">
            <v>10.15</v>
          </cell>
          <cell r="J180">
            <v>36318</v>
          </cell>
          <cell r="K180">
            <v>12.35</v>
          </cell>
          <cell r="L180">
            <v>9.3000000000000007</v>
          </cell>
          <cell r="M180">
            <v>12.45</v>
          </cell>
          <cell r="O180">
            <v>7.25</v>
          </cell>
          <cell r="P180">
            <v>7.65</v>
          </cell>
        </row>
        <row r="181">
          <cell r="A181">
            <v>36411</v>
          </cell>
          <cell r="B181">
            <v>8.9499999999999993</v>
          </cell>
          <cell r="C181">
            <v>12.7</v>
          </cell>
          <cell r="E181">
            <v>8.65</v>
          </cell>
          <cell r="F181">
            <v>10.35</v>
          </cell>
          <cell r="J181">
            <v>36319</v>
          </cell>
          <cell r="K181">
            <v>12.35</v>
          </cell>
          <cell r="L181">
            <v>9.35</v>
          </cell>
          <cell r="M181">
            <v>12.4</v>
          </cell>
          <cell r="O181">
            <v>7.25</v>
          </cell>
          <cell r="P181">
            <v>7.8</v>
          </cell>
        </row>
        <row r="182">
          <cell r="A182">
            <v>36412</v>
          </cell>
          <cell r="B182">
            <v>8.85</v>
          </cell>
          <cell r="C182">
            <v>13.35</v>
          </cell>
          <cell r="E182">
            <v>8.5</v>
          </cell>
          <cell r="F182">
            <v>10.15</v>
          </cell>
          <cell r="J182">
            <v>36320</v>
          </cell>
          <cell r="K182">
            <v>13.15</v>
          </cell>
          <cell r="L182">
            <v>9.65</v>
          </cell>
          <cell r="M182">
            <v>12.8</v>
          </cell>
          <cell r="O182">
            <v>7.35</v>
          </cell>
          <cell r="P182">
            <v>7.85</v>
          </cell>
        </row>
        <row r="183">
          <cell r="A183">
            <v>36413</v>
          </cell>
          <cell r="B183">
            <v>8.75</v>
          </cell>
          <cell r="C183">
            <v>13.35</v>
          </cell>
          <cell r="E183">
            <v>8.9</v>
          </cell>
          <cell r="F183">
            <v>10.15</v>
          </cell>
          <cell r="J183">
            <v>36321</v>
          </cell>
          <cell r="K183">
            <v>13.2</v>
          </cell>
          <cell r="L183">
            <v>9.8000000000000007</v>
          </cell>
          <cell r="M183">
            <v>13.15</v>
          </cell>
          <cell r="O183">
            <v>7.35</v>
          </cell>
          <cell r="P183">
            <v>8</v>
          </cell>
        </row>
        <row r="184">
          <cell r="A184">
            <v>36416</v>
          </cell>
          <cell r="B184">
            <v>8.85</v>
          </cell>
          <cell r="C184">
            <v>13.65</v>
          </cell>
          <cell r="E184">
            <v>9.0500000000000007</v>
          </cell>
          <cell r="F184">
            <v>10.45</v>
          </cell>
          <cell r="J184">
            <v>36322</v>
          </cell>
          <cell r="K184">
            <v>12.9</v>
          </cell>
          <cell r="L184">
            <v>9.35</v>
          </cell>
          <cell r="M184">
            <v>12.8</v>
          </cell>
          <cell r="O184">
            <v>7.25</v>
          </cell>
          <cell r="P184">
            <v>7.8</v>
          </cell>
        </row>
        <row r="185">
          <cell r="A185">
            <v>36417</v>
          </cell>
          <cell r="B185">
            <v>8.85</v>
          </cell>
          <cell r="C185">
            <v>14.35</v>
          </cell>
          <cell r="E185">
            <v>9.1</v>
          </cell>
          <cell r="F185">
            <v>10.45</v>
          </cell>
          <cell r="J185">
            <v>36325</v>
          </cell>
          <cell r="K185">
            <v>12.65</v>
          </cell>
          <cell r="L185">
            <v>9.1999999999999993</v>
          </cell>
          <cell r="M185">
            <v>12.6</v>
          </cell>
          <cell r="O185">
            <v>7.15</v>
          </cell>
          <cell r="P185">
            <v>7.6</v>
          </cell>
        </row>
        <row r="186">
          <cell r="A186">
            <v>36418</v>
          </cell>
          <cell r="B186">
            <v>8.85</v>
          </cell>
          <cell r="C186">
            <v>16.75</v>
          </cell>
          <cell r="E186">
            <v>9.1</v>
          </cell>
          <cell r="F186">
            <v>10.65</v>
          </cell>
          <cell r="J186">
            <v>36326</v>
          </cell>
          <cell r="K186">
            <v>11.6</v>
          </cell>
          <cell r="L186">
            <v>9.15</v>
          </cell>
          <cell r="M186">
            <v>12</v>
          </cell>
          <cell r="O186">
            <v>7.1</v>
          </cell>
          <cell r="P186">
            <v>7.4</v>
          </cell>
        </row>
        <row r="187">
          <cell r="A187">
            <v>36419</v>
          </cell>
          <cell r="B187">
            <v>8.85</v>
          </cell>
          <cell r="C187">
            <v>17.100000000000001</v>
          </cell>
          <cell r="E187">
            <v>9</v>
          </cell>
          <cell r="F187">
            <v>10.85</v>
          </cell>
          <cell r="J187">
            <v>36327</v>
          </cell>
          <cell r="K187">
            <v>11.55</v>
          </cell>
          <cell r="L187">
            <v>9.1999999999999993</v>
          </cell>
          <cell r="M187">
            <v>11.75</v>
          </cell>
          <cell r="O187">
            <v>7.55</v>
          </cell>
          <cell r="P187">
            <v>7.65</v>
          </cell>
        </row>
        <row r="188">
          <cell r="A188">
            <v>36420</v>
          </cell>
          <cell r="B188">
            <v>9.25</v>
          </cell>
          <cell r="C188">
            <v>17.399999999999999</v>
          </cell>
          <cell r="E188">
            <v>9.85</v>
          </cell>
          <cell r="F188">
            <v>11.15</v>
          </cell>
          <cell r="J188">
            <v>36328</v>
          </cell>
          <cell r="K188">
            <v>11.7</v>
          </cell>
          <cell r="L188">
            <v>9.0500000000000007</v>
          </cell>
          <cell r="M188">
            <v>12</v>
          </cell>
          <cell r="O188">
            <v>7.4</v>
          </cell>
          <cell r="P188">
            <v>7.6</v>
          </cell>
        </row>
        <row r="189">
          <cell r="A189">
            <v>36423</v>
          </cell>
          <cell r="B189">
            <v>9.35</v>
          </cell>
          <cell r="C189">
            <v>16.55</v>
          </cell>
          <cell r="E189">
            <v>9.75</v>
          </cell>
          <cell r="F189">
            <v>10.95</v>
          </cell>
          <cell r="J189">
            <v>36329</v>
          </cell>
          <cell r="K189">
            <v>11.7</v>
          </cell>
          <cell r="L189">
            <v>8.9499999999999993</v>
          </cell>
          <cell r="M189">
            <v>12.3</v>
          </cell>
          <cell r="O189">
            <v>7.35</v>
          </cell>
          <cell r="P189">
            <v>7.6</v>
          </cell>
        </row>
        <row r="190">
          <cell r="A190">
            <v>36424</v>
          </cell>
          <cell r="B190">
            <v>9.65</v>
          </cell>
          <cell r="C190">
            <v>18</v>
          </cell>
          <cell r="E190">
            <v>9.85</v>
          </cell>
          <cell r="F190">
            <v>10.95</v>
          </cell>
          <cell r="J190">
            <v>36332</v>
          </cell>
          <cell r="K190">
            <v>11.65</v>
          </cell>
          <cell r="L190">
            <v>8.9499999999999993</v>
          </cell>
          <cell r="M190">
            <v>12</v>
          </cell>
          <cell r="O190">
            <v>7.2</v>
          </cell>
          <cell r="P190">
            <v>7.6</v>
          </cell>
        </row>
        <row r="191">
          <cell r="A191">
            <v>36425</v>
          </cell>
          <cell r="B191">
            <v>9.75</v>
          </cell>
          <cell r="C191">
            <v>18</v>
          </cell>
          <cell r="E191">
            <v>10.050000000000001</v>
          </cell>
          <cell r="F191">
            <v>11.25</v>
          </cell>
          <cell r="J191">
            <v>36333</v>
          </cell>
          <cell r="K191">
            <v>11.65</v>
          </cell>
          <cell r="L191">
            <v>8.9499999999999993</v>
          </cell>
          <cell r="M191">
            <v>11.9</v>
          </cell>
          <cell r="O191">
            <v>7.45</v>
          </cell>
          <cell r="P191">
            <v>7.6</v>
          </cell>
        </row>
        <row r="192">
          <cell r="A192">
            <v>36426</v>
          </cell>
          <cell r="B192">
            <v>9.5500000000000007</v>
          </cell>
          <cell r="C192">
            <v>18.3</v>
          </cell>
          <cell r="E192">
            <v>9.9499999999999993</v>
          </cell>
          <cell r="F192">
            <v>10.85</v>
          </cell>
          <cell r="J192">
            <v>36334</v>
          </cell>
          <cell r="K192">
            <v>11.6</v>
          </cell>
          <cell r="L192">
            <v>8.9</v>
          </cell>
          <cell r="M192">
            <v>11.75</v>
          </cell>
          <cell r="O192">
            <v>7.65</v>
          </cell>
          <cell r="P192">
            <v>7.75</v>
          </cell>
        </row>
        <row r="193">
          <cell r="A193">
            <v>36427</v>
          </cell>
          <cell r="B193">
            <v>9.75</v>
          </cell>
          <cell r="C193">
            <v>18.3</v>
          </cell>
          <cell r="E193">
            <v>10</v>
          </cell>
          <cell r="F193">
            <v>11.15</v>
          </cell>
          <cell r="J193">
            <v>36335</v>
          </cell>
          <cell r="K193">
            <v>11.2</v>
          </cell>
          <cell r="L193">
            <v>8.85</v>
          </cell>
          <cell r="M193">
            <v>11.3</v>
          </cell>
          <cell r="O193">
            <v>7.45</v>
          </cell>
          <cell r="P193">
            <v>7.9</v>
          </cell>
        </row>
        <row r="194">
          <cell r="A194">
            <v>36430</v>
          </cell>
          <cell r="B194">
            <v>9.35</v>
          </cell>
          <cell r="C194">
            <v>17</v>
          </cell>
          <cell r="E194">
            <v>10.050000000000001</v>
          </cell>
          <cell r="F194">
            <v>10.75</v>
          </cell>
          <cell r="J194">
            <v>36336</v>
          </cell>
          <cell r="K194">
            <v>11.15</v>
          </cell>
          <cell r="L194">
            <v>9.25</v>
          </cell>
          <cell r="M194">
            <v>11.2</v>
          </cell>
          <cell r="O194">
            <v>7.35</v>
          </cell>
          <cell r="P194">
            <v>8.0500000000000007</v>
          </cell>
        </row>
        <row r="195">
          <cell r="A195">
            <v>36431</v>
          </cell>
          <cell r="B195">
            <v>8.9499999999999993</v>
          </cell>
          <cell r="C195">
            <v>14.7</v>
          </cell>
          <cell r="E195">
            <v>9.6999999999999993</v>
          </cell>
          <cell r="F195">
            <v>10.45</v>
          </cell>
          <cell r="J195">
            <v>36339</v>
          </cell>
          <cell r="K195">
            <v>11.25</v>
          </cell>
          <cell r="L195">
            <v>9.25</v>
          </cell>
          <cell r="M195">
            <v>11.15</v>
          </cell>
          <cell r="O195">
            <v>7.4</v>
          </cell>
          <cell r="P195">
            <v>8</v>
          </cell>
        </row>
        <row r="196">
          <cell r="A196">
            <v>36432</v>
          </cell>
          <cell r="B196">
            <v>8.85</v>
          </cell>
          <cell r="C196">
            <v>14.6</v>
          </cell>
          <cell r="E196">
            <v>9.65</v>
          </cell>
          <cell r="F196">
            <v>10.75</v>
          </cell>
          <cell r="J196">
            <v>36340</v>
          </cell>
          <cell r="K196">
            <v>11.2</v>
          </cell>
          <cell r="L196">
            <v>9.25</v>
          </cell>
          <cell r="M196">
            <v>11.15</v>
          </cell>
          <cell r="O196">
            <v>7.4</v>
          </cell>
          <cell r="P196">
            <v>7.9</v>
          </cell>
        </row>
        <row r="197">
          <cell r="A197">
            <v>36433</v>
          </cell>
          <cell r="B197">
            <v>9.0500000000000007</v>
          </cell>
          <cell r="C197">
            <v>15.8</v>
          </cell>
          <cell r="E197">
            <v>9.85</v>
          </cell>
          <cell r="F197">
            <v>11.45</v>
          </cell>
          <cell r="J197">
            <v>36341</v>
          </cell>
          <cell r="K197">
            <v>11.4</v>
          </cell>
          <cell r="L197">
            <v>9.25</v>
          </cell>
          <cell r="M197">
            <v>11.45</v>
          </cell>
          <cell r="O197">
            <v>7.55</v>
          </cell>
          <cell r="P197">
            <v>7.85</v>
          </cell>
        </row>
        <row r="198">
          <cell r="A198">
            <v>36434</v>
          </cell>
          <cell r="B198">
            <v>8.75</v>
          </cell>
          <cell r="C198">
            <v>15.5</v>
          </cell>
          <cell r="E198">
            <v>9.6999999999999993</v>
          </cell>
          <cell r="F198">
            <v>10.95</v>
          </cell>
          <cell r="J198">
            <v>36342</v>
          </cell>
          <cell r="K198">
            <v>10.85</v>
          </cell>
          <cell r="L198">
            <v>9.0500000000000007</v>
          </cell>
          <cell r="M198">
            <v>11.1</v>
          </cell>
          <cell r="O198">
            <v>7.35</v>
          </cell>
          <cell r="P198">
            <v>7.85</v>
          </cell>
        </row>
        <row r="199">
          <cell r="A199">
            <v>36437</v>
          </cell>
          <cell r="B199">
            <v>9.15</v>
          </cell>
          <cell r="C199">
            <v>15.5</v>
          </cell>
          <cell r="E199">
            <v>10</v>
          </cell>
          <cell r="F199">
            <v>11.65</v>
          </cell>
          <cell r="J199">
            <v>36343</v>
          </cell>
          <cell r="K199">
            <v>11</v>
          </cell>
          <cell r="L199">
            <v>9.35</v>
          </cell>
          <cell r="M199">
            <v>11.5</v>
          </cell>
          <cell r="O199">
            <v>7.4</v>
          </cell>
          <cell r="P199">
            <v>7.95</v>
          </cell>
        </row>
        <row r="200">
          <cell r="A200">
            <v>36438</v>
          </cell>
          <cell r="B200">
            <v>8.9499999999999993</v>
          </cell>
          <cell r="C200">
            <v>14.3</v>
          </cell>
          <cell r="E200">
            <v>9.9</v>
          </cell>
          <cell r="F200">
            <v>11.25</v>
          </cell>
          <cell r="J200">
            <v>36346</v>
          </cell>
          <cell r="K200">
            <v>11.05</v>
          </cell>
          <cell r="L200">
            <v>9.35</v>
          </cell>
          <cell r="M200">
            <v>11.35</v>
          </cell>
          <cell r="O200">
            <v>7.35</v>
          </cell>
          <cell r="P200">
            <v>7.9</v>
          </cell>
        </row>
        <row r="201">
          <cell r="A201">
            <v>36439</v>
          </cell>
          <cell r="B201">
            <v>8.85</v>
          </cell>
          <cell r="C201">
            <v>14.1</v>
          </cell>
          <cell r="E201">
            <v>9.6999999999999993</v>
          </cell>
          <cell r="F201">
            <v>10.95</v>
          </cell>
          <cell r="J201">
            <v>36347</v>
          </cell>
          <cell r="K201">
            <v>10.55</v>
          </cell>
          <cell r="L201">
            <v>9.4499999999999993</v>
          </cell>
          <cell r="M201">
            <v>11.05</v>
          </cell>
          <cell r="O201">
            <v>7.55</v>
          </cell>
          <cell r="P201">
            <v>7.85</v>
          </cell>
        </row>
        <row r="202">
          <cell r="A202">
            <v>36440</v>
          </cell>
          <cell r="B202">
            <v>8.75</v>
          </cell>
          <cell r="C202">
            <v>13.5</v>
          </cell>
          <cell r="E202">
            <v>9.6</v>
          </cell>
          <cell r="F202">
            <v>10.65</v>
          </cell>
          <cell r="J202">
            <v>36348</v>
          </cell>
          <cell r="K202">
            <v>9.9499999999999993</v>
          </cell>
          <cell r="L202">
            <v>9.25</v>
          </cell>
          <cell r="M202">
            <v>10.55</v>
          </cell>
          <cell r="O202">
            <v>7.55</v>
          </cell>
          <cell r="P202">
            <v>7.9</v>
          </cell>
        </row>
        <row r="203">
          <cell r="A203">
            <v>36441</v>
          </cell>
          <cell r="B203">
            <v>8.35</v>
          </cell>
          <cell r="C203">
            <v>13.6</v>
          </cell>
          <cell r="E203">
            <v>9.1</v>
          </cell>
          <cell r="F203">
            <v>10.15</v>
          </cell>
          <cell r="J203">
            <v>36349</v>
          </cell>
          <cell r="K203">
            <v>10.55</v>
          </cell>
          <cell r="L203">
            <v>9.15</v>
          </cell>
          <cell r="M203">
            <v>10.65</v>
          </cell>
          <cell r="O203">
            <v>7.65</v>
          </cell>
          <cell r="P203">
            <v>7.95</v>
          </cell>
        </row>
        <row r="204">
          <cell r="A204">
            <v>36444</v>
          </cell>
          <cell r="B204">
            <v>8.35</v>
          </cell>
          <cell r="C204">
            <v>13.7</v>
          </cell>
          <cell r="E204">
            <v>9.0500000000000007</v>
          </cell>
          <cell r="F204">
            <v>10.050000000000001</v>
          </cell>
          <cell r="J204">
            <v>36350</v>
          </cell>
          <cell r="K204">
            <v>10.65</v>
          </cell>
          <cell r="L204">
            <v>9.35</v>
          </cell>
          <cell r="M204">
            <v>10.95</v>
          </cell>
          <cell r="O204">
            <v>7.75</v>
          </cell>
          <cell r="P204">
            <v>7.85</v>
          </cell>
        </row>
        <row r="205">
          <cell r="A205">
            <v>36445</v>
          </cell>
          <cell r="B205">
            <v>8.35</v>
          </cell>
          <cell r="C205">
            <v>14.65</v>
          </cell>
          <cell r="E205">
            <v>8.8000000000000007</v>
          </cell>
          <cell r="F205">
            <v>10.050000000000001</v>
          </cell>
          <cell r="J205">
            <v>36353</v>
          </cell>
          <cell r="K205">
            <v>10.55</v>
          </cell>
          <cell r="L205">
            <v>9.4499999999999993</v>
          </cell>
          <cell r="M205">
            <v>11.15</v>
          </cell>
          <cell r="O205">
            <v>7.75</v>
          </cell>
          <cell r="P205">
            <v>7.8</v>
          </cell>
        </row>
        <row r="206">
          <cell r="A206">
            <v>36446</v>
          </cell>
          <cell r="B206">
            <v>8.35</v>
          </cell>
          <cell r="C206">
            <v>14.1</v>
          </cell>
          <cell r="E206">
            <v>9.15</v>
          </cell>
          <cell r="F206">
            <v>10.45</v>
          </cell>
          <cell r="J206">
            <v>36354</v>
          </cell>
          <cell r="K206">
            <v>10.55</v>
          </cell>
          <cell r="L206">
            <v>9.5500000000000007</v>
          </cell>
          <cell r="M206">
            <v>11.2</v>
          </cell>
          <cell r="O206">
            <v>7.75</v>
          </cell>
          <cell r="P206">
            <v>7.75</v>
          </cell>
        </row>
        <row r="207">
          <cell r="A207">
            <v>36447</v>
          </cell>
          <cell r="B207">
            <v>8.25</v>
          </cell>
          <cell r="C207">
            <v>14.2</v>
          </cell>
          <cell r="E207">
            <v>9.25</v>
          </cell>
          <cell r="F207">
            <v>10.45</v>
          </cell>
          <cell r="J207">
            <v>36355</v>
          </cell>
          <cell r="K207">
            <v>10.85</v>
          </cell>
          <cell r="L207">
            <v>9.5500000000000007</v>
          </cell>
          <cell r="M207">
            <v>11.55</v>
          </cell>
          <cell r="O207">
            <v>7.8</v>
          </cell>
          <cell r="P207">
            <v>7.75</v>
          </cell>
        </row>
        <row r="208">
          <cell r="A208">
            <v>36448</v>
          </cell>
          <cell r="B208">
            <v>8.5500000000000007</v>
          </cell>
          <cell r="C208">
            <v>14.55</v>
          </cell>
          <cell r="E208">
            <v>9.25</v>
          </cell>
          <cell r="F208">
            <v>10.65</v>
          </cell>
          <cell r="J208">
            <v>36356</v>
          </cell>
          <cell r="K208">
            <v>10.9</v>
          </cell>
          <cell r="L208">
            <v>9.65</v>
          </cell>
          <cell r="M208">
            <v>11.55</v>
          </cell>
          <cell r="O208">
            <v>7.85</v>
          </cell>
          <cell r="P208">
            <v>7.7</v>
          </cell>
        </row>
        <row r="209">
          <cell r="A209">
            <v>36451</v>
          </cell>
          <cell r="B209">
            <v>8.5500000000000007</v>
          </cell>
          <cell r="C209">
            <v>15.7</v>
          </cell>
          <cell r="E209">
            <v>9.1999999999999993</v>
          </cell>
          <cell r="F209">
            <v>10.65</v>
          </cell>
          <cell r="J209">
            <v>36357</v>
          </cell>
          <cell r="K209">
            <v>10.85</v>
          </cell>
          <cell r="L209">
            <v>9.5500000000000007</v>
          </cell>
          <cell r="M209">
            <v>11.55</v>
          </cell>
          <cell r="O209">
            <v>7.85</v>
          </cell>
          <cell r="P209">
            <v>7.65</v>
          </cell>
        </row>
        <row r="210">
          <cell r="A210">
            <v>36452</v>
          </cell>
          <cell r="B210">
            <v>8.65</v>
          </cell>
          <cell r="C210">
            <v>15.2</v>
          </cell>
          <cell r="E210">
            <v>9.1999999999999993</v>
          </cell>
          <cell r="F210">
            <v>10.55</v>
          </cell>
          <cell r="J210">
            <v>36360</v>
          </cell>
          <cell r="K210">
            <v>11.05</v>
          </cell>
          <cell r="L210">
            <v>9.65</v>
          </cell>
          <cell r="M210">
            <v>11.95</v>
          </cell>
          <cell r="O210">
            <v>7.85</v>
          </cell>
          <cell r="P210">
            <v>7.65</v>
          </cell>
        </row>
        <row r="211">
          <cell r="A211">
            <v>36453</v>
          </cell>
          <cell r="B211">
            <v>8.75</v>
          </cell>
          <cell r="C211">
            <v>14</v>
          </cell>
          <cell r="E211">
            <v>9.15</v>
          </cell>
          <cell r="F211">
            <v>10.25</v>
          </cell>
          <cell r="J211">
            <v>36361</v>
          </cell>
          <cell r="K211">
            <v>12.65</v>
          </cell>
          <cell r="L211">
            <v>10.35</v>
          </cell>
          <cell r="M211">
            <v>12.45</v>
          </cell>
          <cell r="O211">
            <v>8.0500000000000007</v>
          </cell>
          <cell r="P211">
            <v>7.8</v>
          </cell>
        </row>
        <row r="212">
          <cell r="A212">
            <v>36454</v>
          </cell>
          <cell r="B212">
            <v>8.5500000000000007</v>
          </cell>
          <cell r="C212">
            <v>13.9</v>
          </cell>
          <cell r="E212">
            <v>9</v>
          </cell>
          <cell r="F212">
            <v>10.35</v>
          </cell>
          <cell r="J212">
            <v>36362</v>
          </cell>
          <cell r="K212">
            <v>11.75</v>
          </cell>
          <cell r="L212">
            <v>10.25</v>
          </cell>
          <cell r="M212">
            <v>12</v>
          </cell>
          <cell r="O212">
            <v>8.0500000000000007</v>
          </cell>
          <cell r="P212">
            <v>8.1999999999999993</v>
          </cell>
        </row>
        <row r="213">
          <cell r="A213">
            <v>36455</v>
          </cell>
          <cell r="B213">
            <v>8.5500000000000007</v>
          </cell>
          <cell r="C213">
            <v>13.9</v>
          </cell>
          <cell r="E213">
            <v>8.9499999999999993</v>
          </cell>
          <cell r="F213">
            <v>10.25</v>
          </cell>
          <cell r="J213">
            <v>36363</v>
          </cell>
          <cell r="K213">
            <v>12.45</v>
          </cell>
          <cell r="L213">
            <v>10.25</v>
          </cell>
          <cell r="M213">
            <v>12.1</v>
          </cell>
          <cell r="O213">
            <v>7.75</v>
          </cell>
          <cell r="P213">
            <v>8.1999999999999993</v>
          </cell>
        </row>
        <row r="214">
          <cell r="A214">
            <v>36458</v>
          </cell>
          <cell r="B214">
            <v>8.5500000000000007</v>
          </cell>
          <cell r="C214">
            <v>13.9</v>
          </cell>
          <cell r="E214">
            <v>9</v>
          </cell>
          <cell r="F214">
            <v>10.35</v>
          </cell>
          <cell r="J214">
            <v>36364</v>
          </cell>
          <cell r="K214">
            <v>13.35</v>
          </cell>
          <cell r="L214">
            <v>10.15</v>
          </cell>
          <cell r="M214">
            <v>12.9</v>
          </cell>
          <cell r="O214">
            <v>7.75</v>
          </cell>
          <cell r="P214">
            <v>8.15</v>
          </cell>
        </row>
        <row r="215">
          <cell r="A215">
            <v>36459</v>
          </cell>
          <cell r="B215">
            <v>8.5500000000000007</v>
          </cell>
          <cell r="C215">
            <v>14.85</v>
          </cell>
          <cell r="E215">
            <v>8.9499999999999993</v>
          </cell>
          <cell r="F215">
            <v>10.25</v>
          </cell>
          <cell r="J215">
            <v>36367</v>
          </cell>
          <cell r="K215">
            <v>13.25</v>
          </cell>
          <cell r="L215">
            <v>10.75</v>
          </cell>
          <cell r="M215">
            <v>12.75</v>
          </cell>
          <cell r="O215">
            <v>7.95</v>
          </cell>
          <cell r="P215">
            <v>8.5</v>
          </cell>
        </row>
        <row r="216">
          <cell r="A216">
            <v>36460</v>
          </cell>
          <cell r="B216">
            <v>8.5500000000000007</v>
          </cell>
          <cell r="C216">
            <v>15.2</v>
          </cell>
          <cell r="E216">
            <v>8.9499999999999993</v>
          </cell>
          <cell r="F216">
            <v>10.45</v>
          </cell>
          <cell r="J216">
            <v>36368</v>
          </cell>
          <cell r="K216">
            <v>12.45</v>
          </cell>
          <cell r="L216">
            <v>10.45</v>
          </cell>
          <cell r="M216">
            <v>12.25</v>
          </cell>
          <cell r="O216">
            <v>7.85</v>
          </cell>
          <cell r="P216">
            <v>8.4</v>
          </cell>
        </row>
        <row r="217">
          <cell r="A217">
            <v>36461</v>
          </cell>
          <cell r="B217">
            <v>8.6</v>
          </cell>
          <cell r="C217">
            <v>15.25</v>
          </cell>
          <cell r="E217">
            <v>8.75</v>
          </cell>
          <cell r="F217">
            <v>10.45</v>
          </cell>
          <cell r="J217">
            <v>36369</v>
          </cell>
          <cell r="K217">
            <v>12.75</v>
          </cell>
          <cell r="L217">
            <v>10.45</v>
          </cell>
          <cell r="M217">
            <v>12.25</v>
          </cell>
          <cell r="O217">
            <v>7.85</v>
          </cell>
          <cell r="P217">
            <v>8.4499999999999993</v>
          </cell>
        </row>
        <row r="218">
          <cell r="A218">
            <v>36462</v>
          </cell>
          <cell r="B218">
            <v>8.6</v>
          </cell>
          <cell r="C218">
            <v>13.7</v>
          </cell>
          <cell r="E218">
            <v>8.9499999999999993</v>
          </cell>
          <cell r="F218">
            <v>10.55</v>
          </cell>
          <cell r="J218">
            <v>36370</v>
          </cell>
          <cell r="K218">
            <v>12.75</v>
          </cell>
          <cell r="L218">
            <v>10.45</v>
          </cell>
          <cell r="M218">
            <v>12.1</v>
          </cell>
          <cell r="O218">
            <v>7.95</v>
          </cell>
          <cell r="P218">
            <v>8.4</v>
          </cell>
        </row>
        <row r="219">
          <cell r="A219">
            <v>36465</v>
          </cell>
          <cell r="B219">
            <v>8.4499999999999993</v>
          </cell>
          <cell r="C219">
            <v>14.25</v>
          </cell>
          <cell r="E219">
            <v>8.8000000000000007</v>
          </cell>
          <cell r="F219">
            <v>10.55</v>
          </cell>
          <cell r="J219">
            <v>36371</v>
          </cell>
          <cell r="K219">
            <v>12.95</v>
          </cell>
          <cell r="L219">
            <v>10.55</v>
          </cell>
          <cell r="M219">
            <v>12.15</v>
          </cell>
          <cell r="O219">
            <v>8.5500000000000007</v>
          </cell>
          <cell r="P219">
            <v>8.35</v>
          </cell>
        </row>
        <row r="220">
          <cell r="A220">
            <v>36466</v>
          </cell>
          <cell r="B220">
            <v>8.4499999999999993</v>
          </cell>
          <cell r="C220">
            <v>14.25</v>
          </cell>
          <cell r="E220">
            <v>8.65</v>
          </cell>
          <cell r="F220">
            <v>10.55</v>
          </cell>
          <cell r="J220">
            <v>36374</v>
          </cell>
          <cell r="K220">
            <v>13.15</v>
          </cell>
          <cell r="L220">
            <v>10.45</v>
          </cell>
          <cell r="M220">
            <v>12.1</v>
          </cell>
          <cell r="O220">
            <v>8.4499999999999993</v>
          </cell>
          <cell r="P220">
            <v>8.35</v>
          </cell>
        </row>
        <row r="221">
          <cell r="A221">
            <v>36467</v>
          </cell>
          <cell r="B221">
            <v>8.4</v>
          </cell>
          <cell r="C221">
            <v>14.85</v>
          </cell>
          <cell r="E221">
            <v>8.3000000000000007</v>
          </cell>
          <cell r="F221">
            <v>10.45</v>
          </cell>
          <cell r="J221">
            <v>36375</v>
          </cell>
          <cell r="K221">
            <v>12.95</v>
          </cell>
          <cell r="L221">
            <v>10.15</v>
          </cell>
          <cell r="M221">
            <v>12.5</v>
          </cell>
          <cell r="O221">
            <v>8.25</v>
          </cell>
          <cell r="P221">
            <v>8.35</v>
          </cell>
        </row>
        <row r="222">
          <cell r="A222">
            <v>36468</v>
          </cell>
          <cell r="B222">
            <v>8.5</v>
          </cell>
          <cell r="C222">
            <v>14.05</v>
          </cell>
          <cell r="E222">
            <v>8.35</v>
          </cell>
          <cell r="F222">
            <v>10.55</v>
          </cell>
          <cell r="J222">
            <v>36376</v>
          </cell>
          <cell r="K222">
            <v>13.05</v>
          </cell>
          <cell r="L222">
            <v>10.65</v>
          </cell>
          <cell r="M222">
            <v>12.35</v>
          </cell>
          <cell r="O222">
            <v>8.4499999999999993</v>
          </cell>
          <cell r="P222">
            <v>8.5500000000000007</v>
          </cell>
        </row>
        <row r="223">
          <cell r="A223">
            <v>36469</v>
          </cell>
          <cell r="B223">
            <v>8.6999999999999993</v>
          </cell>
          <cell r="C223">
            <v>13.8</v>
          </cell>
          <cell r="E223">
            <v>8.1999999999999993</v>
          </cell>
          <cell r="F223">
            <v>10.55</v>
          </cell>
          <cell r="J223">
            <v>36377</v>
          </cell>
          <cell r="K223">
            <v>13.35</v>
          </cell>
          <cell r="L223">
            <v>10.55</v>
          </cell>
          <cell r="M223">
            <v>12.4</v>
          </cell>
          <cell r="O223">
            <v>8.25</v>
          </cell>
          <cell r="P223">
            <v>8.65</v>
          </cell>
        </row>
        <row r="224">
          <cell r="A224">
            <v>36472</v>
          </cell>
          <cell r="B224">
            <v>8.6</v>
          </cell>
          <cell r="C224">
            <v>13.25</v>
          </cell>
          <cell r="E224">
            <v>8.1999999999999993</v>
          </cell>
          <cell r="F224">
            <v>10.45</v>
          </cell>
          <cell r="J224">
            <v>36378</v>
          </cell>
          <cell r="K224">
            <v>12.95</v>
          </cell>
          <cell r="L224">
            <v>10.45</v>
          </cell>
          <cell r="M224">
            <v>12.35</v>
          </cell>
          <cell r="O224">
            <v>8.35</v>
          </cell>
          <cell r="P224">
            <v>8.5</v>
          </cell>
        </row>
        <row r="225">
          <cell r="A225">
            <v>36473</v>
          </cell>
          <cell r="B225">
            <v>8.6</v>
          </cell>
          <cell r="C225">
            <v>13.45</v>
          </cell>
          <cell r="E225">
            <v>8.15</v>
          </cell>
          <cell r="F225">
            <v>10.45</v>
          </cell>
          <cell r="J225">
            <v>36381</v>
          </cell>
          <cell r="K225">
            <v>12.85</v>
          </cell>
          <cell r="L225">
            <v>10.25</v>
          </cell>
          <cell r="M225">
            <v>12.25</v>
          </cell>
          <cell r="O225">
            <v>8.75</v>
          </cell>
          <cell r="P225">
            <v>8.4</v>
          </cell>
        </row>
        <row r="226">
          <cell r="A226">
            <v>36474</v>
          </cell>
          <cell r="B226">
            <v>8.3000000000000007</v>
          </cell>
          <cell r="C226">
            <v>12.899999999999999</v>
          </cell>
          <cell r="E226">
            <v>7.7750000000000004</v>
          </cell>
          <cell r="F226">
            <v>10.25</v>
          </cell>
          <cell r="J226">
            <v>36382</v>
          </cell>
          <cell r="K226">
            <v>12.65</v>
          </cell>
          <cell r="L226">
            <v>10.15</v>
          </cell>
          <cell r="M226">
            <v>11.9</v>
          </cell>
          <cell r="O226">
            <v>8.75</v>
          </cell>
          <cell r="P226">
            <v>8.65</v>
          </cell>
        </row>
        <row r="227">
          <cell r="A227">
            <v>36475</v>
          </cell>
          <cell r="B227">
            <v>8</v>
          </cell>
          <cell r="C227">
            <v>12.35</v>
          </cell>
          <cell r="E227">
            <v>7.4</v>
          </cell>
          <cell r="F227">
            <v>10.050000000000001</v>
          </cell>
          <cell r="J227">
            <v>36383</v>
          </cell>
          <cell r="K227">
            <v>12.95</v>
          </cell>
          <cell r="L227">
            <v>10.050000000000001</v>
          </cell>
          <cell r="M227">
            <v>11.9</v>
          </cell>
          <cell r="O227">
            <v>8.75</v>
          </cell>
          <cell r="P227">
            <v>8.6999999999999993</v>
          </cell>
        </row>
        <row r="228">
          <cell r="A228">
            <v>36476</v>
          </cell>
          <cell r="B228">
            <v>7.7</v>
          </cell>
          <cell r="C228">
            <v>11.85</v>
          </cell>
          <cell r="E228">
            <v>6.95</v>
          </cell>
          <cell r="F228">
            <v>9.5500000000000007</v>
          </cell>
          <cell r="J228">
            <v>36384</v>
          </cell>
          <cell r="K228">
            <v>12.15</v>
          </cell>
          <cell r="L228">
            <v>9.65</v>
          </cell>
          <cell r="M228">
            <v>11.2</v>
          </cell>
          <cell r="O228">
            <v>8.65</v>
          </cell>
          <cell r="P228">
            <v>8.5500000000000007</v>
          </cell>
        </row>
        <row r="229">
          <cell r="A229">
            <v>36479</v>
          </cell>
          <cell r="B229">
            <v>7.8</v>
          </cell>
          <cell r="C229">
            <v>11.85</v>
          </cell>
          <cell r="E229">
            <v>7.1</v>
          </cell>
          <cell r="F229">
            <v>9.65</v>
          </cell>
          <cell r="J229">
            <v>36385</v>
          </cell>
          <cell r="K229">
            <v>12.15</v>
          </cell>
          <cell r="L229">
            <v>9.4499999999999993</v>
          </cell>
          <cell r="M229">
            <v>11.3</v>
          </cell>
          <cell r="O229">
            <v>8.4499999999999993</v>
          </cell>
          <cell r="P229">
            <v>8.35</v>
          </cell>
        </row>
        <row r="230">
          <cell r="A230">
            <v>36480</v>
          </cell>
          <cell r="B230">
            <v>7.8</v>
          </cell>
          <cell r="C230">
            <v>11.85</v>
          </cell>
          <cell r="E230">
            <v>7.4</v>
          </cell>
          <cell r="F230">
            <v>9.65</v>
          </cell>
          <cell r="J230">
            <v>36388</v>
          </cell>
          <cell r="K230">
            <v>12.25</v>
          </cell>
          <cell r="L230">
            <v>9.65</v>
          </cell>
          <cell r="M230">
            <v>11.75</v>
          </cell>
          <cell r="O230">
            <v>8.5500000000000007</v>
          </cell>
          <cell r="P230">
            <v>8.35</v>
          </cell>
        </row>
        <row r="231">
          <cell r="A231">
            <v>36481</v>
          </cell>
          <cell r="B231">
            <v>7.65</v>
          </cell>
          <cell r="C231">
            <v>11.95</v>
          </cell>
          <cell r="E231">
            <v>7.35</v>
          </cell>
          <cell r="F231">
            <v>9.85</v>
          </cell>
          <cell r="J231">
            <v>36389</v>
          </cell>
          <cell r="K231">
            <v>12.45</v>
          </cell>
          <cell r="L231">
            <v>9.85</v>
          </cell>
          <cell r="M231">
            <v>12.25</v>
          </cell>
          <cell r="O231">
            <v>8.65</v>
          </cell>
          <cell r="P231">
            <v>8.4</v>
          </cell>
        </row>
        <row r="232">
          <cell r="A232">
            <v>36482</v>
          </cell>
          <cell r="B232">
            <v>7.6</v>
          </cell>
          <cell r="C232">
            <v>11.75</v>
          </cell>
          <cell r="E232">
            <v>7.25</v>
          </cell>
          <cell r="F232">
            <v>9.5500000000000007</v>
          </cell>
          <cell r="J232">
            <v>36390</v>
          </cell>
          <cell r="K232">
            <v>13.95</v>
          </cell>
          <cell r="L232">
            <v>9.85</v>
          </cell>
          <cell r="M232">
            <v>13.2</v>
          </cell>
          <cell r="O232">
            <v>8.65</v>
          </cell>
          <cell r="P232">
            <v>8.4499999999999993</v>
          </cell>
        </row>
        <row r="233">
          <cell r="A233">
            <v>36483</v>
          </cell>
          <cell r="B233">
            <v>7.6</v>
          </cell>
          <cell r="C233">
            <v>11.15</v>
          </cell>
          <cell r="E233">
            <v>7.15</v>
          </cell>
          <cell r="F233">
            <v>9.65</v>
          </cell>
          <cell r="J233">
            <v>36391</v>
          </cell>
          <cell r="K233">
            <v>13.85</v>
          </cell>
          <cell r="L233">
            <v>10.050000000000001</v>
          </cell>
          <cell r="M233">
            <v>13.45</v>
          </cell>
          <cell r="O233">
            <v>8.65</v>
          </cell>
          <cell r="P233">
            <v>8.5500000000000007</v>
          </cell>
        </row>
        <row r="234">
          <cell r="A234">
            <v>36486</v>
          </cell>
          <cell r="B234">
            <v>7.55</v>
          </cell>
          <cell r="C234">
            <v>11.05</v>
          </cell>
          <cell r="E234">
            <v>7.2</v>
          </cell>
          <cell r="F234">
            <v>9.5500000000000007</v>
          </cell>
          <cell r="J234">
            <v>36392</v>
          </cell>
          <cell r="K234">
            <v>13.35</v>
          </cell>
          <cell r="L234">
            <v>10.35</v>
          </cell>
          <cell r="M234">
            <v>12.95</v>
          </cell>
          <cell r="O234">
            <v>8.65</v>
          </cell>
          <cell r="P234">
            <v>8.4499999999999993</v>
          </cell>
        </row>
        <row r="235">
          <cell r="A235">
            <v>36487</v>
          </cell>
          <cell r="B235">
            <v>7.6</v>
          </cell>
          <cell r="C235">
            <v>11.75</v>
          </cell>
          <cell r="E235">
            <v>7.2</v>
          </cell>
          <cell r="F235">
            <v>9.5500000000000007</v>
          </cell>
          <cell r="J235">
            <v>36395</v>
          </cell>
          <cell r="K235">
            <v>13.45</v>
          </cell>
          <cell r="L235">
            <v>10.25</v>
          </cell>
          <cell r="M235">
            <v>13.15</v>
          </cell>
          <cell r="O235">
            <v>8.65</v>
          </cell>
          <cell r="P235">
            <v>8.6</v>
          </cell>
        </row>
        <row r="236">
          <cell r="A236">
            <v>36488</v>
          </cell>
          <cell r="B236">
            <v>7.65</v>
          </cell>
          <cell r="C236">
            <v>12.75</v>
          </cell>
          <cell r="E236">
            <v>7.55</v>
          </cell>
          <cell r="F236">
            <v>9.5500000000000007</v>
          </cell>
          <cell r="J236">
            <v>36396</v>
          </cell>
          <cell r="K236">
            <v>13.25</v>
          </cell>
          <cell r="L236">
            <v>10.45</v>
          </cell>
          <cell r="M236">
            <v>13.15</v>
          </cell>
          <cell r="O236">
            <v>8.85</v>
          </cell>
          <cell r="P236">
            <v>8.65</v>
          </cell>
        </row>
        <row r="237">
          <cell r="A237">
            <v>36489</v>
          </cell>
          <cell r="B237">
            <v>7.8</v>
          </cell>
          <cell r="C237">
            <v>12.45</v>
          </cell>
          <cell r="E237">
            <v>7.7</v>
          </cell>
          <cell r="F237">
            <v>9.9499999999999993</v>
          </cell>
          <cell r="J237">
            <v>36397</v>
          </cell>
          <cell r="K237">
            <v>13.25</v>
          </cell>
          <cell r="L237">
            <v>10.25</v>
          </cell>
          <cell r="M237">
            <v>13.2</v>
          </cell>
          <cell r="O237">
            <v>8.9499999999999993</v>
          </cell>
          <cell r="P237">
            <v>8.65</v>
          </cell>
        </row>
        <row r="238">
          <cell r="A238">
            <v>36490</v>
          </cell>
          <cell r="B238">
            <v>7.8</v>
          </cell>
          <cell r="C238">
            <v>13.15</v>
          </cell>
          <cell r="E238">
            <v>8.1</v>
          </cell>
          <cell r="F238">
            <v>10.45</v>
          </cell>
          <cell r="J238">
            <v>36398</v>
          </cell>
          <cell r="K238">
            <v>13.25</v>
          </cell>
          <cell r="L238">
            <v>10.050000000000001</v>
          </cell>
          <cell r="M238">
            <v>13.2</v>
          </cell>
          <cell r="O238">
            <v>8.85</v>
          </cell>
          <cell r="P238">
            <v>8.5</v>
          </cell>
        </row>
        <row r="239">
          <cell r="A239">
            <v>36493</v>
          </cell>
          <cell r="B239">
            <v>8.4</v>
          </cell>
          <cell r="C239">
            <v>15.7</v>
          </cell>
          <cell r="E239">
            <v>8.4499999999999993</v>
          </cell>
          <cell r="F239">
            <v>10.95</v>
          </cell>
          <cell r="J239">
            <v>36399</v>
          </cell>
          <cell r="K239">
            <v>13.366666666666667</v>
          </cell>
          <cell r="L239">
            <v>10.016666666666667</v>
          </cell>
          <cell r="M239">
            <v>13.133333333333333</v>
          </cell>
          <cell r="O239">
            <v>8.85</v>
          </cell>
          <cell r="P239">
            <v>8.4166666666666661</v>
          </cell>
        </row>
        <row r="240">
          <cell r="A240">
            <v>36494</v>
          </cell>
          <cell r="B240">
            <v>8.6</v>
          </cell>
          <cell r="C240">
            <v>15.7</v>
          </cell>
          <cell r="E240">
            <v>8.5</v>
          </cell>
          <cell r="F240">
            <v>11.15</v>
          </cell>
          <cell r="J240">
            <v>36402</v>
          </cell>
          <cell r="K240">
            <v>13.483333333333333</v>
          </cell>
          <cell r="L240">
            <v>9.9833333333333325</v>
          </cell>
          <cell r="M240">
            <v>13.066666666666666</v>
          </cell>
          <cell r="O240">
            <v>8.85</v>
          </cell>
          <cell r="P240">
            <v>8.3333333333333339</v>
          </cell>
        </row>
        <row r="241">
          <cell r="A241">
            <v>36495</v>
          </cell>
          <cell r="B241">
            <v>8.85</v>
          </cell>
          <cell r="C241">
            <v>14.1</v>
          </cell>
          <cell r="E241">
            <v>8.3000000000000007</v>
          </cell>
          <cell r="F241">
            <v>11.15</v>
          </cell>
          <cell r="J241">
            <v>36403</v>
          </cell>
          <cell r="K241">
            <v>13.6</v>
          </cell>
          <cell r="L241">
            <v>9.9499999999999993</v>
          </cell>
          <cell r="M241">
            <v>13</v>
          </cell>
          <cell r="O241">
            <v>8.85</v>
          </cell>
          <cell r="P241">
            <v>8.25</v>
          </cell>
        </row>
        <row r="242">
          <cell r="A242">
            <v>36496</v>
          </cell>
          <cell r="B242">
            <v>9</v>
          </cell>
          <cell r="C242">
            <v>13.7</v>
          </cell>
          <cell r="E242">
            <v>8.25</v>
          </cell>
          <cell r="F242">
            <v>11.85</v>
          </cell>
          <cell r="J242">
            <v>36404</v>
          </cell>
          <cell r="K242">
            <v>13.6</v>
          </cell>
          <cell r="L242">
            <v>9.9499999999999993</v>
          </cell>
          <cell r="M242">
            <v>13</v>
          </cell>
          <cell r="O242">
            <v>8.85</v>
          </cell>
          <cell r="P242">
            <v>8.25</v>
          </cell>
        </row>
        <row r="243">
          <cell r="A243">
            <v>36497</v>
          </cell>
          <cell r="B243">
            <v>9.4</v>
          </cell>
          <cell r="C243">
            <v>13.7</v>
          </cell>
          <cell r="E243">
            <v>9.1</v>
          </cell>
          <cell r="F243">
            <v>12</v>
          </cell>
          <cell r="J243">
            <v>36405</v>
          </cell>
          <cell r="K243">
            <v>13.65</v>
          </cell>
          <cell r="L243">
            <v>10.050000000000001</v>
          </cell>
          <cell r="M243">
            <v>13</v>
          </cell>
          <cell r="O243">
            <v>8.85</v>
          </cell>
          <cell r="P243">
            <v>8.4</v>
          </cell>
        </row>
        <row r="244">
          <cell r="A244">
            <v>36500</v>
          </cell>
          <cell r="B244">
            <v>8.75</v>
          </cell>
          <cell r="C244">
            <v>13.85</v>
          </cell>
          <cell r="E244">
            <v>8.85</v>
          </cell>
          <cell r="F244">
            <v>11.5</v>
          </cell>
          <cell r="J244">
            <v>36406</v>
          </cell>
          <cell r="K244">
            <v>13.350000000000001</v>
          </cell>
          <cell r="L244">
            <v>10.15</v>
          </cell>
          <cell r="M244">
            <v>12.824999999999999</v>
          </cell>
          <cell r="O244">
            <v>8.85</v>
          </cell>
          <cell r="P244">
            <v>8.4</v>
          </cell>
        </row>
        <row r="245">
          <cell r="A245">
            <v>36501</v>
          </cell>
          <cell r="B245">
            <v>9.4</v>
          </cell>
          <cell r="C245">
            <v>12.9</v>
          </cell>
          <cell r="E245">
            <v>8.9499999999999993</v>
          </cell>
          <cell r="F245">
            <v>12.1</v>
          </cell>
          <cell r="J245">
            <v>36409</v>
          </cell>
          <cell r="K245">
            <v>13.05</v>
          </cell>
          <cell r="L245">
            <v>10.25</v>
          </cell>
          <cell r="M245">
            <v>12.65</v>
          </cell>
          <cell r="O245">
            <v>8.85</v>
          </cell>
          <cell r="P245">
            <v>8.4</v>
          </cell>
        </row>
        <row r="246">
          <cell r="A246">
            <v>36502</v>
          </cell>
          <cell r="B246">
            <v>9.25</v>
          </cell>
          <cell r="C246">
            <v>12.9</v>
          </cell>
          <cell r="E246">
            <v>8.9</v>
          </cell>
          <cell r="F246">
            <v>11.95</v>
          </cell>
          <cell r="J246">
            <v>36410</v>
          </cell>
          <cell r="K246">
            <v>12.95</v>
          </cell>
          <cell r="L246">
            <v>10.15</v>
          </cell>
          <cell r="M246">
            <v>12.55</v>
          </cell>
          <cell r="O246">
            <v>8.75</v>
          </cell>
          <cell r="P246">
            <v>8.4</v>
          </cell>
        </row>
        <row r="247">
          <cell r="A247">
            <v>36503</v>
          </cell>
          <cell r="B247">
            <v>9.25</v>
          </cell>
          <cell r="C247">
            <v>13</v>
          </cell>
          <cell r="E247">
            <v>8.6999999999999993</v>
          </cell>
          <cell r="F247">
            <v>11.9</v>
          </cell>
          <cell r="J247">
            <v>36411</v>
          </cell>
          <cell r="K247">
            <v>12.7</v>
          </cell>
          <cell r="L247">
            <v>10.35</v>
          </cell>
          <cell r="M247">
            <v>12.25</v>
          </cell>
          <cell r="O247">
            <v>8.9499999999999993</v>
          </cell>
          <cell r="P247">
            <v>8.65</v>
          </cell>
        </row>
        <row r="248">
          <cell r="A248">
            <v>36504</v>
          </cell>
          <cell r="B248">
            <v>8.85</v>
          </cell>
          <cell r="C248">
            <v>14.2</v>
          </cell>
          <cell r="E248">
            <v>8.8000000000000007</v>
          </cell>
          <cell r="F248">
            <v>11.6</v>
          </cell>
          <cell r="J248">
            <v>36412</v>
          </cell>
          <cell r="K248">
            <v>13.35</v>
          </cell>
          <cell r="L248">
            <v>10.15</v>
          </cell>
          <cell r="M248">
            <v>12.75</v>
          </cell>
          <cell r="O248">
            <v>8.85</v>
          </cell>
          <cell r="P248">
            <v>8.5</v>
          </cell>
        </row>
        <row r="249">
          <cell r="A249">
            <v>36507</v>
          </cell>
          <cell r="B249">
            <v>8.5</v>
          </cell>
          <cell r="C249">
            <v>13.9</v>
          </cell>
          <cell r="E249">
            <v>8.75</v>
          </cell>
          <cell r="F249">
            <v>11.35</v>
          </cell>
          <cell r="J249">
            <v>36413</v>
          </cell>
          <cell r="K249">
            <v>13.35</v>
          </cell>
          <cell r="L249">
            <v>10.15</v>
          </cell>
          <cell r="M249">
            <v>13.05</v>
          </cell>
          <cell r="O249">
            <v>8.75</v>
          </cell>
          <cell r="P249">
            <v>8.9</v>
          </cell>
        </row>
        <row r="250">
          <cell r="A250">
            <v>36508</v>
          </cell>
          <cell r="B250">
            <v>8.6</v>
          </cell>
          <cell r="C250">
            <v>13.8</v>
          </cell>
          <cell r="E250">
            <v>8.75</v>
          </cell>
          <cell r="F250">
            <v>11.55</v>
          </cell>
          <cell r="J250">
            <v>36416</v>
          </cell>
          <cell r="K250">
            <v>13.65</v>
          </cell>
          <cell r="L250">
            <v>10.45</v>
          </cell>
          <cell r="M250">
            <v>14.05</v>
          </cell>
          <cell r="O250">
            <v>8.85</v>
          </cell>
          <cell r="P250">
            <v>9.0500000000000007</v>
          </cell>
        </row>
        <row r="251">
          <cell r="A251">
            <v>36509</v>
          </cell>
          <cell r="B251">
            <v>8.75</v>
          </cell>
          <cell r="C251">
            <v>13.7</v>
          </cell>
          <cell r="E251">
            <v>8.65</v>
          </cell>
          <cell r="F251">
            <v>11.65</v>
          </cell>
          <cell r="J251">
            <v>36417</v>
          </cell>
          <cell r="K251">
            <v>14.35</v>
          </cell>
          <cell r="L251">
            <v>10.45</v>
          </cell>
          <cell r="M251">
            <v>14.15</v>
          </cell>
          <cell r="O251">
            <v>8.85</v>
          </cell>
          <cell r="P251">
            <v>9.1</v>
          </cell>
        </row>
        <row r="252">
          <cell r="A252">
            <v>36510</v>
          </cell>
          <cell r="B252">
            <v>8.8000000000000007</v>
          </cell>
          <cell r="C252">
            <v>13.95</v>
          </cell>
          <cell r="E252">
            <v>8.6</v>
          </cell>
          <cell r="F252">
            <v>11.75</v>
          </cell>
          <cell r="J252">
            <v>36418</v>
          </cell>
          <cell r="K252">
            <v>16.75</v>
          </cell>
          <cell r="L252">
            <v>10.65</v>
          </cell>
          <cell r="M252">
            <v>16.5</v>
          </cell>
          <cell r="O252">
            <v>8.85</v>
          </cell>
          <cell r="P252">
            <v>9.1</v>
          </cell>
        </row>
        <row r="253">
          <cell r="A253">
            <v>36511</v>
          </cell>
          <cell r="B253">
            <v>8.8000000000000007</v>
          </cell>
          <cell r="C253">
            <v>13.1</v>
          </cell>
          <cell r="E253">
            <v>8.65</v>
          </cell>
          <cell r="F253">
            <v>11.95</v>
          </cell>
          <cell r="J253">
            <v>36419</v>
          </cell>
          <cell r="K253">
            <v>17.100000000000001</v>
          </cell>
          <cell r="L253">
            <v>10.85</v>
          </cell>
          <cell r="M253">
            <v>16.850000000000001</v>
          </cell>
          <cell r="O253">
            <v>8.85</v>
          </cell>
          <cell r="P253">
            <v>9</v>
          </cell>
        </row>
        <row r="254">
          <cell r="A254">
            <v>36514</v>
          </cell>
          <cell r="B254">
            <v>8.75</v>
          </cell>
          <cell r="C254">
            <v>13</v>
          </cell>
          <cell r="E254">
            <v>8.5</v>
          </cell>
          <cell r="F254">
            <v>11.75</v>
          </cell>
          <cell r="J254">
            <v>36420</v>
          </cell>
          <cell r="K254">
            <v>17.399999999999999</v>
          </cell>
          <cell r="L254">
            <v>11.15</v>
          </cell>
          <cell r="M254">
            <v>17.25</v>
          </cell>
          <cell r="O254">
            <v>9.25</v>
          </cell>
          <cell r="P254">
            <v>9.85</v>
          </cell>
        </row>
        <row r="255">
          <cell r="A255">
            <v>36515</v>
          </cell>
          <cell r="B255">
            <v>8.6999999999999993</v>
          </cell>
          <cell r="C255">
            <v>13.5</v>
          </cell>
          <cell r="E255">
            <v>8.4</v>
          </cell>
          <cell r="F255">
            <v>11.65</v>
          </cell>
          <cell r="J255">
            <v>36423</v>
          </cell>
          <cell r="K255">
            <v>16.55</v>
          </cell>
          <cell r="L255">
            <v>10.95</v>
          </cell>
          <cell r="M255">
            <v>16.600000000000001</v>
          </cell>
          <cell r="O255">
            <v>9.35</v>
          </cell>
          <cell r="P255">
            <v>9.75</v>
          </cell>
        </row>
        <row r="256">
          <cell r="A256">
            <v>36516</v>
          </cell>
          <cell r="B256">
            <v>8.4</v>
          </cell>
          <cell r="C256">
            <v>14.3</v>
          </cell>
          <cell r="E256">
            <v>8.4</v>
          </cell>
          <cell r="F256">
            <v>11.25</v>
          </cell>
          <cell r="J256">
            <v>36424</v>
          </cell>
          <cell r="K256">
            <v>18</v>
          </cell>
          <cell r="L256">
            <v>10.95</v>
          </cell>
          <cell r="M256">
            <v>17.8</v>
          </cell>
          <cell r="O256">
            <v>9.65</v>
          </cell>
          <cell r="P256">
            <v>9.85</v>
          </cell>
        </row>
        <row r="257">
          <cell r="A257">
            <v>36517</v>
          </cell>
          <cell r="B257">
            <v>8.4499999999999993</v>
          </cell>
          <cell r="C257">
            <v>14.8</v>
          </cell>
          <cell r="E257">
            <v>8.35</v>
          </cell>
          <cell r="F257">
            <v>11.25</v>
          </cell>
          <cell r="J257">
            <v>36425</v>
          </cell>
          <cell r="K257">
            <v>18</v>
          </cell>
          <cell r="L257">
            <v>11.25</v>
          </cell>
          <cell r="M257">
            <v>18</v>
          </cell>
          <cell r="O257">
            <v>9.75</v>
          </cell>
          <cell r="P257">
            <v>10.050000000000001</v>
          </cell>
        </row>
        <row r="258">
          <cell r="A258">
            <v>36518</v>
          </cell>
          <cell r="B258">
            <v>8.4499999999999993</v>
          </cell>
          <cell r="C258">
            <v>14.8</v>
          </cell>
          <cell r="E258">
            <v>8.35</v>
          </cell>
          <cell r="F258">
            <v>11.25</v>
          </cell>
          <cell r="J258">
            <v>36426</v>
          </cell>
          <cell r="K258">
            <v>18.3</v>
          </cell>
          <cell r="L258">
            <v>10.85</v>
          </cell>
          <cell r="M258">
            <v>18.2</v>
          </cell>
          <cell r="O258">
            <v>9.5500000000000007</v>
          </cell>
          <cell r="P258">
            <v>9.9499999999999993</v>
          </cell>
        </row>
        <row r="259">
          <cell r="A259">
            <v>36521</v>
          </cell>
          <cell r="B259">
            <v>8.4499999999999993</v>
          </cell>
          <cell r="C259">
            <v>14.8</v>
          </cell>
          <cell r="E259">
            <v>8.35</v>
          </cell>
          <cell r="F259">
            <v>11.25</v>
          </cell>
          <cell r="J259">
            <v>36427</v>
          </cell>
          <cell r="K259">
            <v>18.3</v>
          </cell>
          <cell r="L259">
            <v>11.15</v>
          </cell>
          <cell r="M259">
            <v>18.25</v>
          </cell>
          <cell r="O259">
            <v>9.75</v>
          </cell>
          <cell r="P259">
            <v>10</v>
          </cell>
        </row>
        <row r="260">
          <cell r="A260">
            <v>36522</v>
          </cell>
          <cell r="B260">
            <v>8.4499999999999993</v>
          </cell>
          <cell r="C260">
            <v>14.8</v>
          </cell>
          <cell r="E260">
            <v>8.35</v>
          </cell>
          <cell r="F260">
            <v>11.25</v>
          </cell>
          <cell r="J260">
            <v>36430</v>
          </cell>
          <cell r="K260">
            <v>17</v>
          </cell>
          <cell r="L260">
            <v>10.75</v>
          </cell>
          <cell r="M260">
            <v>16.75</v>
          </cell>
          <cell r="O260">
            <v>9.35</v>
          </cell>
          <cell r="P260">
            <v>10.050000000000001</v>
          </cell>
        </row>
        <row r="261">
          <cell r="A261">
            <v>36523</v>
          </cell>
          <cell r="B261">
            <v>8.4499999999999993</v>
          </cell>
          <cell r="C261">
            <v>14.8</v>
          </cell>
          <cell r="E261">
            <v>8.35</v>
          </cell>
          <cell r="F261">
            <v>11.25</v>
          </cell>
          <cell r="J261">
            <v>36431</v>
          </cell>
          <cell r="K261">
            <v>14.7</v>
          </cell>
          <cell r="L261">
            <v>10.45</v>
          </cell>
          <cell r="M261">
            <v>15.05</v>
          </cell>
          <cell r="O261">
            <v>8.9499999999999993</v>
          </cell>
          <cell r="P261">
            <v>9.6999999999999993</v>
          </cell>
        </row>
        <row r="262">
          <cell r="A262">
            <v>36524</v>
          </cell>
          <cell r="B262">
            <v>8.5</v>
          </cell>
          <cell r="C262">
            <v>14.45</v>
          </cell>
          <cell r="E262">
            <v>8.75</v>
          </cell>
          <cell r="F262">
            <v>11.55</v>
          </cell>
          <cell r="J262">
            <v>36432</v>
          </cell>
          <cell r="K262">
            <v>14.6</v>
          </cell>
          <cell r="L262">
            <v>10.75</v>
          </cell>
          <cell r="M262">
            <v>14.75</v>
          </cell>
          <cell r="O262">
            <v>8.85</v>
          </cell>
          <cell r="P262">
            <v>9.65</v>
          </cell>
        </row>
        <row r="263">
          <cell r="A263">
            <v>36525</v>
          </cell>
          <cell r="B263">
            <v>8.5</v>
          </cell>
          <cell r="C263">
            <v>14.45</v>
          </cell>
          <cell r="E263">
            <v>8.75</v>
          </cell>
          <cell r="F263">
            <v>11.55</v>
          </cell>
          <cell r="J263">
            <v>36433</v>
          </cell>
          <cell r="K263">
            <v>15.8</v>
          </cell>
          <cell r="L263">
            <v>11.45</v>
          </cell>
          <cell r="M263">
            <v>15.45</v>
          </cell>
          <cell r="O263">
            <v>9.0500000000000007</v>
          </cell>
          <cell r="P263">
            <v>9.85</v>
          </cell>
        </row>
        <row r="264">
          <cell r="A264">
            <v>36528</v>
          </cell>
          <cell r="B264">
            <v>8.5</v>
          </cell>
          <cell r="C264">
            <v>14.45</v>
          </cell>
          <cell r="E264">
            <v>8.75</v>
          </cell>
          <cell r="F264">
            <v>11.55</v>
          </cell>
          <cell r="J264">
            <v>36434</v>
          </cell>
          <cell r="K264">
            <v>15.5</v>
          </cell>
          <cell r="L264">
            <v>10.95</v>
          </cell>
          <cell r="M264">
            <v>15.45</v>
          </cell>
          <cell r="O264">
            <v>8.75</v>
          </cell>
          <cell r="P264">
            <v>9.6999999999999993</v>
          </cell>
        </row>
        <row r="265">
          <cell r="A265">
            <v>36529</v>
          </cell>
          <cell r="B265">
            <v>8.75</v>
          </cell>
          <cell r="C265">
            <v>13.5</v>
          </cell>
          <cell r="E265">
            <v>8.6999999999999993</v>
          </cell>
          <cell r="F265">
            <v>12.35</v>
          </cell>
          <cell r="J265">
            <v>36437</v>
          </cell>
          <cell r="K265">
            <v>15.5</v>
          </cell>
          <cell r="L265">
            <v>11.65</v>
          </cell>
          <cell r="M265">
            <v>15.45</v>
          </cell>
          <cell r="O265">
            <v>9.15</v>
          </cell>
          <cell r="P265">
            <v>10</v>
          </cell>
        </row>
        <row r="266">
          <cell r="A266">
            <v>36530</v>
          </cell>
          <cell r="B266">
            <v>8.6999999999999993</v>
          </cell>
          <cell r="C266">
            <v>12.7</v>
          </cell>
          <cell r="E266">
            <v>8.9</v>
          </cell>
          <cell r="F266">
            <v>11.95</v>
          </cell>
          <cell r="J266">
            <v>36438</v>
          </cell>
          <cell r="K266">
            <v>14.3</v>
          </cell>
          <cell r="L266">
            <v>11.25</v>
          </cell>
          <cell r="M266">
            <v>14.55</v>
          </cell>
          <cell r="O266">
            <v>8.9499999999999993</v>
          </cell>
          <cell r="P266">
            <v>9.9</v>
          </cell>
        </row>
        <row r="267">
          <cell r="A267">
            <v>36531</v>
          </cell>
          <cell r="B267">
            <v>8.1</v>
          </cell>
          <cell r="C267">
            <v>12.8</v>
          </cell>
          <cell r="E267">
            <v>8.75</v>
          </cell>
          <cell r="F267">
            <v>11.65</v>
          </cell>
          <cell r="J267">
            <v>36439</v>
          </cell>
          <cell r="K267">
            <v>14.1</v>
          </cell>
          <cell r="L267">
            <v>10.95</v>
          </cell>
          <cell r="M267">
            <v>13.75</v>
          </cell>
          <cell r="O267">
            <v>8.85</v>
          </cell>
          <cell r="P267">
            <v>9.6999999999999993</v>
          </cell>
        </row>
        <row r="268">
          <cell r="A268">
            <v>36532</v>
          </cell>
          <cell r="B268">
            <v>7.95</v>
          </cell>
          <cell r="C268">
            <v>12.9</v>
          </cell>
          <cell r="E268">
            <v>8.4</v>
          </cell>
          <cell r="F268">
            <v>11.35</v>
          </cell>
          <cell r="J268">
            <v>36440</v>
          </cell>
          <cell r="K268">
            <v>13.5</v>
          </cell>
          <cell r="L268">
            <v>10.65</v>
          </cell>
          <cell r="M268">
            <v>13.45</v>
          </cell>
          <cell r="O268">
            <v>8.75</v>
          </cell>
          <cell r="P268">
            <v>9.6</v>
          </cell>
        </row>
        <row r="269">
          <cell r="A269">
            <v>36535</v>
          </cell>
          <cell r="B269">
            <v>7.9</v>
          </cell>
          <cell r="C269">
            <v>12.9</v>
          </cell>
          <cell r="E269">
            <v>8.5</v>
          </cell>
          <cell r="F269">
            <v>11.15</v>
          </cell>
          <cell r="J269">
            <v>36441</v>
          </cell>
          <cell r="K269">
            <v>13.6</v>
          </cell>
          <cell r="L269">
            <v>10.15</v>
          </cell>
          <cell r="M269">
            <v>13.45</v>
          </cell>
          <cell r="O269">
            <v>8.35</v>
          </cell>
          <cell r="P269">
            <v>9.1</v>
          </cell>
        </row>
        <row r="270">
          <cell r="A270">
            <v>36536</v>
          </cell>
          <cell r="B270">
            <v>7.95</v>
          </cell>
          <cell r="C270">
            <v>12.8</v>
          </cell>
          <cell r="E270">
            <v>8.5</v>
          </cell>
          <cell r="F270">
            <v>11.05</v>
          </cell>
          <cell r="J270">
            <v>36444</v>
          </cell>
          <cell r="K270">
            <v>13.7</v>
          </cell>
          <cell r="L270">
            <v>10.050000000000001</v>
          </cell>
          <cell r="M270">
            <v>13.85</v>
          </cell>
          <cell r="O270">
            <v>8.35</v>
          </cell>
          <cell r="P270">
            <v>9.0500000000000007</v>
          </cell>
        </row>
        <row r="271">
          <cell r="A271">
            <v>36537</v>
          </cell>
          <cell r="B271">
            <v>8</v>
          </cell>
          <cell r="C271">
            <v>12.3</v>
          </cell>
          <cell r="E271">
            <v>8.5500000000000007</v>
          </cell>
          <cell r="F271">
            <v>11.05</v>
          </cell>
          <cell r="J271">
            <v>36445</v>
          </cell>
          <cell r="K271">
            <v>14.65</v>
          </cell>
          <cell r="L271">
            <v>10.050000000000001</v>
          </cell>
          <cell r="M271">
            <v>14.65</v>
          </cell>
          <cell r="O271">
            <v>8.35</v>
          </cell>
          <cell r="P271">
            <v>8.8000000000000007</v>
          </cell>
        </row>
        <row r="272">
          <cell r="A272">
            <v>36538</v>
          </cell>
          <cell r="B272">
            <v>7.8</v>
          </cell>
          <cell r="C272">
            <v>12.7</v>
          </cell>
          <cell r="E272">
            <v>8.5</v>
          </cell>
          <cell r="F272">
            <v>10.85</v>
          </cell>
          <cell r="J272">
            <v>36446</v>
          </cell>
          <cell r="K272">
            <v>14.1</v>
          </cell>
          <cell r="L272">
            <v>10.45</v>
          </cell>
          <cell r="M272">
            <v>14.05</v>
          </cell>
          <cell r="O272">
            <v>8.35</v>
          </cell>
          <cell r="P272">
            <v>9.15</v>
          </cell>
        </row>
        <row r="273">
          <cell r="A273">
            <v>36539</v>
          </cell>
          <cell r="B273">
            <v>7.7</v>
          </cell>
          <cell r="C273">
            <v>12.6</v>
          </cell>
          <cell r="E273">
            <v>8.3000000000000007</v>
          </cell>
          <cell r="F273">
            <v>10.55</v>
          </cell>
          <cell r="J273">
            <v>36447</v>
          </cell>
          <cell r="K273">
            <v>14.2</v>
          </cell>
          <cell r="L273">
            <v>10.45</v>
          </cell>
          <cell r="M273">
            <v>14.15</v>
          </cell>
          <cell r="O273">
            <v>8.25</v>
          </cell>
          <cell r="P273">
            <v>9.25</v>
          </cell>
        </row>
        <row r="274">
          <cell r="A274">
            <v>36542</v>
          </cell>
          <cell r="B274">
            <v>7.7</v>
          </cell>
          <cell r="C274">
            <v>12.8</v>
          </cell>
          <cell r="E274">
            <v>8.6</v>
          </cell>
          <cell r="F274">
            <v>10.65</v>
          </cell>
          <cell r="J274">
            <v>36448</v>
          </cell>
          <cell r="K274">
            <v>14.55</v>
          </cell>
          <cell r="L274">
            <v>10.65</v>
          </cell>
          <cell r="M274">
            <v>14.25</v>
          </cell>
          <cell r="O274">
            <v>8.5500000000000007</v>
          </cell>
          <cell r="P274">
            <v>9.25</v>
          </cell>
        </row>
        <row r="275">
          <cell r="A275">
            <v>36543</v>
          </cell>
          <cell r="B275">
            <v>7.7</v>
          </cell>
          <cell r="C275">
            <v>12.7</v>
          </cell>
          <cell r="E275">
            <v>8.5500000000000007</v>
          </cell>
          <cell r="F275">
            <v>10.85</v>
          </cell>
          <cell r="J275">
            <v>36451</v>
          </cell>
          <cell r="K275">
            <v>15.7</v>
          </cell>
          <cell r="L275">
            <v>10.65</v>
          </cell>
          <cell r="M275">
            <v>15.05</v>
          </cell>
          <cell r="O275">
            <v>8.5500000000000007</v>
          </cell>
          <cell r="P275">
            <v>9.1999999999999993</v>
          </cell>
        </row>
        <row r="276">
          <cell r="A276">
            <v>36544</v>
          </cell>
          <cell r="B276">
            <v>7.6</v>
          </cell>
          <cell r="C276">
            <v>12.7</v>
          </cell>
          <cell r="E276">
            <v>8.5500000000000007</v>
          </cell>
          <cell r="F276">
            <v>10.85</v>
          </cell>
          <cell r="J276">
            <v>36452</v>
          </cell>
          <cell r="K276">
            <v>15.2</v>
          </cell>
          <cell r="L276">
            <v>10.55</v>
          </cell>
          <cell r="M276">
            <v>14.55</v>
          </cell>
          <cell r="O276">
            <v>8.65</v>
          </cell>
          <cell r="P276">
            <v>9.1999999999999993</v>
          </cell>
        </row>
        <row r="277">
          <cell r="A277">
            <v>36545</v>
          </cell>
          <cell r="B277">
            <v>7.5</v>
          </cell>
          <cell r="C277">
            <v>12.6</v>
          </cell>
          <cell r="E277">
            <v>8.5500000000000007</v>
          </cell>
          <cell r="F277">
            <v>10.65</v>
          </cell>
          <cell r="J277">
            <v>36453</v>
          </cell>
          <cell r="K277">
            <v>14</v>
          </cell>
          <cell r="L277">
            <v>10.25</v>
          </cell>
          <cell r="M277">
            <v>13.75</v>
          </cell>
          <cell r="O277">
            <v>8.75</v>
          </cell>
          <cell r="P277">
            <v>9.15</v>
          </cell>
        </row>
        <row r="278">
          <cell r="A278">
            <v>36546</v>
          </cell>
          <cell r="B278">
            <v>7.6</v>
          </cell>
          <cell r="C278">
            <v>12.6</v>
          </cell>
          <cell r="E278">
            <v>8.5500000000000007</v>
          </cell>
          <cell r="F278">
            <v>10.75</v>
          </cell>
          <cell r="J278">
            <v>36454</v>
          </cell>
          <cell r="K278">
            <v>13.9</v>
          </cell>
          <cell r="L278">
            <v>10.35</v>
          </cell>
          <cell r="M278">
            <v>13.65</v>
          </cell>
          <cell r="O278">
            <v>8.5500000000000007</v>
          </cell>
          <cell r="P278">
            <v>9</v>
          </cell>
        </row>
        <row r="279">
          <cell r="A279">
            <v>36549</v>
          </cell>
          <cell r="B279">
            <v>7.8</v>
          </cell>
          <cell r="C279">
            <v>11.7</v>
          </cell>
          <cell r="E279">
            <v>8.9499999999999993</v>
          </cell>
          <cell r="F279">
            <v>10.85</v>
          </cell>
          <cell r="J279">
            <v>36455</v>
          </cell>
          <cell r="K279">
            <v>13.9</v>
          </cell>
          <cell r="L279">
            <v>10.25</v>
          </cell>
          <cell r="M279">
            <v>13.25</v>
          </cell>
          <cell r="O279">
            <v>8.5500000000000007</v>
          </cell>
          <cell r="P279">
            <v>8.9499999999999993</v>
          </cell>
        </row>
        <row r="280">
          <cell r="A280">
            <v>36550</v>
          </cell>
          <cell r="B280">
            <v>7.75</v>
          </cell>
          <cell r="C280">
            <v>11.8</v>
          </cell>
          <cell r="E280">
            <v>9.0500000000000007</v>
          </cell>
          <cell r="F280">
            <v>10.85</v>
          </cell>
          <cell r="J280">
            <v>36458</v>
          </cell>
          <cell r="K280">
            <v>13.9</v>
          </cell>
          <cell r="L280">
            <v>10.35</v>
          </cell>
          <cell r="M280">
            <v>13.75</v>
          </cell>
          <cell r="O280">
            <v>8.5500000000000007</v>
          </cell>
          <cell r="P280">
            <v>9</v>
          </cell>
        </row>
        <row r="281">
          <cell r="A281">
            <v>36551</v>
          </cell>
          <cell r="B281">
            <v>7.65</v>
          </cell>
          <cell r="C281">
            <v>11.65</v>
          </cell>
          <cell r="E281">
            <v>8.6999999999999993</v>
          </cell>
          <cell r="F281">
            <v>10.65</v>
          </cell>
          <cell r="J281">
            <v>36459</v>
          </cell>
          <cell r="K281">
            <v>14.85</v>
          </cell>
          <cell r="L281">
            <v>10.25</v>
          </cell>
          <cell r="M281">
            <v>14.9</v>
          </cell>
          <cell r="O281">
            <v>8.5500000000000007</v>
          </cell>
          <cell r="P281">
            <v>8.9499999999999993</v>
          </cell>
        </row>
        <row r="282">
          <cell r="A282">
            <v>36552</v>
          </cell>
          <cell r="B282">
            <v>7.6</v>
          </cell>
          <cell r="C282">
            <v>11.45</v>
          </cell>
          <cell r="E282">
            <v>8.65</v>
          </cell>
          <cell r="F282">
            <v>10.65</v>
          </cell>
          <cell r="J282">
            <v>36460</v>
          </cell>
          <cell r="K282">
            <v>15.2</v>
          </cell>
          <cell r="L282">
            <v>10.45</v>
          </cell>
          <cell r="M282">
            <v>15.4</v>
          </cell>
          <cell r="O282">
            <v>8.5500000000000007</v>
          </cell>
          <cell r="P282">
            <v>8.9499999999999993</v>
          </cell>
        </row>
        <row r="283">
          <cell r="A283">
            <v>36553</v>
          </cell>
          <cell r="B283">
            <v>7.7</v>
          </cell>
          <cell r="C283">
            <v>11.75</v>
          </cell>
          <cell r="E283">
            <v>8.9499999999999993</v>
          </cell>
          <cell r="F283">
            <v>10.85</v>
          </cell>
          <cell r="J283">
            <v>36461</v>
          </cell>
          <cell r="K283">
            <v>15.25</v>
          </cell>
          <cell r="L283">
            <v>10.45</v>
          </cell>
          <cell r="M283">
            <v>15.4</v>
          </cell>
          <cell r="O283">
            <v>8.6</v>
          </cell>
          <cell r="P283">
            <v>8.75</v>
          </cell>
        </row>
        <row r="284">
          <cell r="A284">
            <v>36556</v>
          </cell>
          <cell r="B284">
            <v>7.85</v>
          </cell>
          <cell r="C284">
            <v>12.1</v>
          </cell>
          <cell r="E284">
            <v>9.15</v>
          </cell>
          <cell r="F284">
            <v>11.35</v>
          </cell>
          <cell r="J284">
            <v>36462</v>
          </cell>
          <cell r="K284">
            <v>13.7</v>
          </cell>
          <cell r="L284">
            <v>10.55</v>
          </cell>
          <cell r="M284">
            <v>14.2</v>
          </cell>
          <cell r="O284">
            <v>8.6</v>
          </cell>
          <cell r="P284">
            <v>8.9499999999999993</v>
          </cell>
        </row>
        <row r="285">
          <cell r="A285">
            <v>36557</v>
          </cell>
          <cell r="B285">
            <v>8.3000000000000007</v>
          </cell>
          <cell r="C285">
            <v>12.35</v>
          </cell>
          <cell r="E285">
            <v>9.4</v>
          </cell>
          <cell r="F285">
            <v>12.15</v>
          </cell>
          <cell r="J285">
            <v>36465</v>
          </cell>
          <cell r="K285">
            <v>14.25</v>
          </cell>
          <cell r="L285">
            <v>10.55</v>
          </cell>
          <cell r="M285">
            <v>14.8</v>
          </cell>
          <cell r="O285">
            <v>8.4499999999999993</v>
          </cell>
          <cell r="P285">
            <v>8.8000000000000007</v>
          </cell>
        </row>
        <row r="286">
          <cell r="A286">
            <v>36558</v>
          </cell>
          <cell r="B286">
            <v>8.1999999999999993</v>
          </cell>
          <cell r="C286">
            <v>12.75</v>
          </cell>
          <cell r="E286">
            <v>9.4</v>
          </cell>
          <cell r="F286">
            <v>12.05</v>
          </cell>
          <cell r="J286">
            <v>36466</v>
          </cell>
          <cell r="K286">
            <v>14.25</v>
          </cell>
          <cell r="L286">
            <v>10.55</v>
          </cell>
          <cell r="M286">
            <v>14.6</v>
          </cell>
          <cell r="O286">
            <v>8.4499999999999993</v>
          </cell>
          <cell r="P286">
            <v>8.65</v>
          </cell>
        </row>
        <row r="287">
          <cell r="A287">
            <v>36559</v>
          </cell>
          <cell r="B287">
            <v>8.4</v>
          </cell>
          <cell r="C287">
            <v>12.65</v>
          </cell>
          <cell r="E287">
            <v>9.5500000000000007</v>
          </cell>
          <cell r="F287">
            <v>12.05</v>
          </cell>
          <cell r="J287">
            <v>36467</v>
          </cell>
          <cell r="K287">
            <v>14.85</v>
          </cell>
          <cell r="L287">
            <v>10.45</v>
          </cell>
          <cell r="M287">
            <v>14.9</v>
          </cell>
          <cell r="O287">
            <v>8.4</v>
          </cell>
          <cell r="P287">
            <v>8.3000000000000007</v>
          </cell>
        </row>
        <row r="288">
          <cell r="A288">
            <v>36560</v>
          </cell>
          <cell r="B288">
            <v>8.8000000000000007</v>
          </cell>
          <cell r="C288">
            <v>12.65</v>
          </cell>
          <cell r="E288">
            <v>10.9</v>
          </cell>
          <cell r="F288">
            <v>12.25</v>
          </cell>
          <cell r="J288">
            <v>36468</v>
          </cell>
          <cell r="K288">
            <v>14.05</v>
          </cell>
          <cell r="L288">
            <v>10.55</v>
          </cell>
          <cell r="M288">
            <v>14.4</v>
          </cell>
          <cell r="O288">
            <v>8.5</v>
          </cell>
          <cell r="P288">
            <v>8.35</v>
          </cell>
        </row>
        <row r="289">
          <cell r="A289">
            <v>36563</v>
          </cell>
          <cell r="B289">
            <v>8.6</v>
          </cell>
          <cell r="C289">
            <v>12.65</v>
          </cell>
          <cell r="E289">
            <v>10.45</v>
          </cell>
          <cell r="F289">
            <v>11.95</v>
          </cell>
          <cell r="J289">
            <v>36469</v>
          </cell>
          <cell r="K289">
            <v>13.8</v>
          </cell>
          <cell r="L289">
            <v>10.55</v>
          </cell>
          <cell r="M289">
            <v>14.3</v>
          </cell>
          <cell r="O289">
            <v>8.6999999999999993</v>
          </cell>
          <cell r="P289">
            <v>8.1999999999999993</v>
          </cell>
        </row>
        <row r="290">
          <cell r="A290">
            <v>36564</v>
          </cell>
          <cell r="B290">
            <v>8.4</v>
          </cell>
          <cell r="C290">
            <v>12.75</v>
          </cell>
          <cell r="E290">
            <v>10.1</v>
          </cell>
          <cell r="F290">
            <v>11.95</v>
          </cell>
          <cell r="J290">
            <v>36472</v>
          </cell>
          <cell r="K290">
            <v>13.25</v>
          </cell>
          <cell r="L290">
            <v>10.45</v>
          </cell>
          <cell r="M290">
            <v>13.7</v>
          </cell>
          <cell r="O290">
            <v>8.6</v>
          </cell>
          <cell r="P290">
            <v>8.1999999999999993</v>
          </cell>
        </row>
        <row r="291">
          <cell r="A291">
            <v>36565</v>
          </cell>
          <cell r="B291">
            <v>8.5500000000000007</v>
          </cell>
          <cell r="C291">
            <v>12.95</v>
          </cell>
          <cell r="E291">
            <v>10.25</v>
          </cell>
          <cell r="F291">
            <v>12.15</v>
          </cell>
          <cell r="J291">
            <v>36473</v>
          </cell>
          <cell r="K291">
            <v>13.45</v>
          </cell>
          <cell r="L291">
            <v>10.45</v>
          </cell>
          <cell r="M291">
            <v>13.9</v>
          </cell>
          <cell r="O291">
            <v>8.6</v>
          </cell>
          <cell r="P291">
            <v>8.15</v>
          </cell>
        </row>
        <row r="292">
          <cell r="A292">
            <v>36566</v>
          </cell>
          <cell r="B292">
            <v>8.65</v>
          </cell>
          <cell r="C292">
            <v>12.75</v>
          </cell>
          <cell r="E292">
            <v>10.3</v>
          </cell>
          <cell r="F292">
            <v>12.05</v>
          </cell>
          <cell r="J292">
            <v>36474</v>
          </cell>
          <cell r="K292">
            <v>12.899999999999999</v>
          </cell>
          <cell r="L292">
            <v>10.25</v>
          </cell>
          <cell r="M292">
            <v>13.525</v>
          </cell>
          <cell r="O292">
            <v>8.3000000000000007</v>
          </cell>
          <cell r="P292">
            <v>7.7750000000000004</v>
          </cell>
        </row>
        <row r="293">
          <cell r="A293">
            <v>36567</v>
          </cell>
          <cell r="B293">
            <v>8.4</v>
          </cell>
          <cell r="C293">
            <v>12.75</v>
          </cell>
          <cell r="E293">
            <v>9.9</v>
          </cell>
          <cell r="F293">
            <v>11.45</v>
          </cell>
          <cell r="J293">
            <v>36475</v>
          </cell>
          <cell r="K293">
            <v>12.35</v>
          </cell>
          <cell r="L293">
            <v>10.050000000000001</v>
          </cell>
          <cell r="M293">
            <v>13.15</v>
          </cell>
          <cell r="O293">
            <v>8</v>
          </cell>
          <cell r="P293">
            <v>7.4</v>
          </cell>
        </row>
        <row r="294">
          <cell r="A294">
            <v>36570</v>
          </cell>
          <cell r="B294">
            <v>8.6</v>
          </cell>
          <cell r="C294">
            <v>12.55</v>
          </cell>
          <cell r="E294">
            <v>10.45</v>
          </cell>
          <cell r="F294">
            <v>11.95</v>
          </cell>
          <cell r="J294">
            <v>36476</v>
          </cell>
          <cell r="K294">
            <v>11.85</v>
          </cell>
          <cell r="L294">
            <v>9.5500000000000007</v>
          </cell>
          <cell r="M294">
            <v>12.6</v>
          </cell>
          <cell r="O294">
            <v>7.7</v>
          </cell>
          <cell r="P294">
            <v>6.95</v>
          </cell>
        </row>
        <row r="295">
          <cell r="A295">
            <v>36571</v>
          </cell>
          <cell r="B295">
            <v>8.65</v>
          </cell>
          <cell r="C295">
            <v>12.45</v>
          </cell>
          <cell r="E295">
            <v>10.3</v>
          </cell>
          <cell r="F295">
            <v>11.85</v>
          </cell>
          <cell r="J295">
            <v>36479</v>
          </cell>
          <cell r="K295">
            <v>11.85</v>
          </cell>
          <cell r="L295">
            <v>9.65</v>
          </cell>
          <cell r="M295">
            <v>12.6</v>
          </cell>
          <cell r="O295">
            <v>7.8</v>
          </cell>
          <cell r="P295">
            <v>7.1</v>
          </cell>
        </row>
        <row r="296">
          <cell r="A296">
            <v>36572</v>
          </cell>
          <cell r="B296">
            <v>8.6</v>
          </cell>
          <cell r="C296">
            <v>12.25</v>
          </cell>
          <cell r="E296">
            <v>10.35</v>
          </cell>
          <cell r="F296">
            <v>11.95</v>
          </cell>
          <cell r="J296">
            <v>36480</v>
          </cell>
          <cell r="K296">
            <v>11.85</v>
          </cell>
          <cell r="L296">
            <v>9.65</v>
          </cell>
          <cell r="M296">
            <v>12.6</v>
          </cell>
          <cell r="O296">
            <v>7.8</v>
          </cell>
          <cell r="P296">
            <v>7.4</v>
          </cell>
        </row>
        <row r="297">
          <cell r="A297">
            <v>36573</v>
          </cell>
          <cell r="B297">
            <v>8.5</v>
          </cell>
          <cell r="C297">
            <v>12.85</v>
          </cell>
          <cell r="E297">
            <v>10.35</v>
          </cell>
          <cell r="F297">
            <v>11.95</v>
          </cell>
          <cell r="J297">
            <v>36481</v>
          </cell>
          <cell r="K297">
            <v>11.95</v>
          </cell>
          <cell r="L297">
            <v>9.85</v>
          </cell>
          <cell r="M297">
            <v>12.55</v>
          </cell>
          <cell r="O297">
            <v>7.65</v>
          </cell>
          <cell r="P297">
            <v>7.35</v>
          </cell>
        </row>
        <row r="298">
          <cell r="A298">
            <v>36574</v>
          </cell>
          <cell r="B298">
            <v>8.35</v>
          </cell>
          <cell r="C298">
            <v>13.05</v>
          </cell>
          <cell r="E298">
            <v>10.050000000000001</v>
          </cell>
          <cell r="F298">
            <v>11.75</v>
          </cell>
          <cell r="J298">
            <v>36482</v>
          </cell>
          <cell r="K298">
            <v>11.75</v>
          </cell>
          <cell r="L298">
            <v>9.5500000000000007</v>
          </cell>
          <cell r="M298">
            <v>12.3</v>
          </cell>
          <cell r="O298">
            <v>7.6</v>
          </cell>
          <cell r="P298">
            <v>7.25</v>
          </cell>
        </row>
        <row r="299">
          <cell r="A299">
            <v>36577</v>
          </cell>
          <cell r="B299">
            <v>8.3000000000000007</v>
          </cell>
          <cell r="C299">
            <v>12.8</v>
          </cell>
          <cell r="E299">
            <v>9.85</v>
          </cell>
          <cell r="F299">
            <v>11.75</v>
          </cell>
          <cell r="J299">
            <v>36483</v>
          </cell>
          <cell r="K299">
            <v>11.15</v>
          </cell>
          <cell r="L299">
            <v>9.65</v>
          </cell>
          <cell r="M299">
            <v>11.7</v>
          </cell>
          <cell r="O299">
            <v>7.6</v>
          </cell>
          <cell r="P299">
            <v>7.15</v>
          </cell>
        </row>
        <row r="300">
          <cell r="A300">
            <v>36578</v>
          </cell>
          <cell r="B300">
            <v>8.35</v>
          </cell>
          <cell r="C300">
            <v>12.85</v>
          </cell>
          <cell r="E300">
            <v>9.9</v>
          </cell>
          <cell r="F300">
            <v>11.85</v>
          </cell>
          <cell r="J300">
            <v>36486</v>
          </cell>
          <cell r="K300">
            <v>11.05</v>
          </cell>
          <cell r="L300">
            <v>9.5500000000000007</v>
          </cell>
          <cell r="M300">
            <v>11.4</v>
          </cell>
          <cell r="O300">
            <v>7.55</v>
          </cell>
          <cell r="P300">
            <v>7.2</v>
          </cell>
        </row>
        <row r="301">
          <cell r="A301">
            <v>36579</v>
          </cell>
          <cell r="B301">
            <v>8.3000000000000007</v>
          </cell>
          <cell r="C301">
            <v>12.899999999999999</v>
          </cell>
          <cell r="E301">
            <v>10</v>
          </cell>
          <cell r="F301">
            <v>11.75</v>
          </cell>
          <cell r="J301">
            <v>36487</v>
          </cell>
          <cell r="K301">
            <v>11.75</v>
          </cell>
          <cell r="L301">
            <v>9.5500000000000007</v>
          </cell>
          <cell r="M301">
            <v>12.1</v>
          </cell>
          <cell r="O301">
            <v>7.6</v>
          </cell>
          <cell r="P301">
            <v>7.2</v>
          </cell>
        </row>
        <row r="302">
          <cell r="A302">
            <v>36580</v>
          </cell>
          <cell r="B302">
            <v>8.25</v>
          </cell>
          <cell r="C302">
            <v>12.95</v>
          </cell>
          <cell r="E302">
            <v>9.6999999999999993</v>
          </cell>
          <cell r="F302">
            <v>11.65</v>
          </cell>
          <cell r="J302">
            <v>36488</v>
          </cell>
          <cell r="K302">
            <v>12.75</v>
          </cell>
          <cell r="L302">
            <v>9.5500000000000007</v>
          </cell>
          <cell r="M302">
            <v>12.8</v>
          </cell>
          <cell r="O302">
            <v>7.65</v>
          </cell>
          <cell r="P302">
            <v>7.55</v>
          </cell>
        </row>
        <row r="303">
          <cell r="A303">
            <v>36581</v>
          </cell>
          <cell r="B303">
            <v>8.1999999999999993</v>
          </cell>
          <cell r="C303">
            <v>12.65</v>
          </cell>
          <cell r="E303">
            <v>9.4499999999999993</v>
          </cell>
          <cell r="F303">
            <v>11.75</v>
          </cell>
          <cell r="J303">
            <v>36489</v>
          </cell>
          <cell r="K303">
            <v>12.45</v>
          </cell>
          <cell r="L303">
            <v>9.9499999999999993</v>
          </cell>
          <cell r="M303">
            <v>13.1</v>
          </cell>
          <cell r="O303">
            <v>7.8</v>
          </cell>
          <cell r="P303">
            <v>7.7</v>
          </cell>
        </row>
        <row r="304">
          <cell r="A304">
            <v>36585</v>
          </cell>
          <cell r="B304">
            <v>8.75</v>
          </cell>
          <cell r="C304">
            <v>13.15</v>
          </cell>
          <cell r="E304">
            <v>12.05</v>
          </cell>
          <cell r="F304">
            <v>13.65</v>
          </cell>
          <cell r="J304">
            <v>36490</v>
          </cell>
          <cell r="K304">
            <v>13.15</v>
          </cell>
          <cell r="L304">
            <v>10.45</v>
          </cell>
          <cell r="M304">
            <v>13.5</v>
          </cell>
          <cell r="O304">
            <v>7.8</v>
          </cell>
          <cell r="P304">
            <v>8.1</v>
          </cell>
        </row>
        <row r="305">
          <cell r="A305">
            <v>36586</v>
          </cell>
          <cell r="B305">
            <v>8.9</v>
          </cell>
          <cell r="C305">
            <v>13.4</v>
          </cell>
          <cell r="E305">
            <v>11.35</v>
          </cell>
          <cell r="F305">
            <v>13.15</v>
          </cell>
          <cell r="J305">
            <v>36493</v>
          </cell>
          <cell r="K305">
            <v>15.7</v>
          </cell>
          <cell r="L305">
            <v>10.95</v>
          </cell>
          <cell r="M305">
            <v>15.9</v>
          </cell>
          <cell r="O305">
            <v>8.4</v>
          </cell>
          <cell r="P305">
            <v>8.4499999999999993</v>
          </cell>
        </row>
        <row r="306">
          <cell r="A306">
            <v>36587</v>
          </cell>
          <cell r="B306">
            <v>8.9</v>
          </cell>
          <cell r="C306">
            <v>14.3</v>
          </cell>
          <cell r="E306">
            <v>11</v>
          </cell>
          <cell r="F306">
            <v>13.45</v>
          </cell>
          <cell r="J306">
            <v>36494</v>
          </cell>
          <cell r="K306">
            <v>15.7</v>
          </cell>
          <cell r="L306">
            <v>11.15</v>
          </cell>
          <cell r="M306">
            <v>16.3</v>
          </cell>
          <cell r="O306">
            <v>8.6</v>
          </cell>
          <cell r="P306">
            <v>8.5</v>
          </cell>
        </row>
        <row r="307">
          <cell r="A307">
            <v>36588</v>
          </cell>
          <cell r="B307">
            <v>8.9</v>
          </cell>
          <cell r="C307">
            <v>13.8</v>
          </cell>
          <cell r="E307">
            <v>10.9</v>
          </cell>
          <cell r="F307">
            <v>13.2</v>
          </cell>
          <cell r="J307">
            <v>36495</v>
          </cell>
          <cell r="K307">
            <v>14.1</v>
          </cell>
          <cell r="L307">
            <v>11.15</v>
          </cell>
          <cell r="M307">
            <v>15.05</v>
          </cell>
          <cell r="O307">
            <v>8.85</v>
          </cell>
          <cell r="P307">
            <v>8.3000000000000007</v>
          </cell>
        </row>
        <row r="308">
          <cell r="A308">
            <v>36591</v>
          </cell>
          <cell r="B308">
            <v>8.9499999999999993</v>
          </cell>
          <cell r="C308">
            <v>13.5</v>
          </cell>
          <cell r="E308">
            <v>11.1</v>
          </cell>
          <cell r="F308">
            <v>13.25</v>
          </cell>
          <cell r="J308">
            <v>36496</v>
          </cell>
          <cell r="K308">
            <v>13.7</v>
          </cell>
          <cell r="L308">
            <v>11.85</v>
          </cell>
          <cell r="M308">
            <v>14.7</v>
          </cell>
          <cell r="O308">
            <v>9</v>
          </cell>
          <cell r="P308">
            <v>8.25</v>
          </cell>
        </row>
        <row r="309">
          <cell r="A309">
            <v>36592</v>
          </cell>
          <cell r="B309">
            <v>8.9</v>
          </cell>
          <cell r="C309">
            <v>13.1</v>
          </cell>
          <cell r="E309">
            <v>10.95</v>
          </cell>
          <cell r="F309">
            <v>13.25</v>
          </cell>
          <cell r="J309">
            <v>36497</v>
          </cell>
          <cell r="K309">
            <v>13.7</v>
          </cell>
          <cell r="L309">
            <v>12</v>
          </cell>
          <cell r="M309">
            <v>14.95</v>
          </cell>
          <cell r="O309">
            <v>9.4</v>
          </cell>
          <cell r="P309">
            <v>9.1</v>
          </cell>
        </row>
        <row r="310">
          <cell r="A310">
            <v>36593</v>
          </cell>
          <cell r="B310">
            <v>8.8249999999999993</v>
          </cell>
          <cell r="C310">
            <v>13.274999999999999</v>
          </cell>
          <cell r="E310">
            <v>10.925000000000001</v>
          </cell>
          <cell r="F310">
            <v>13.175000000000001</v>
          </cell>
          <cell r="J310">
            <v>36500</v>
          </cell>
          <cell r="K310">
            <v>13.85</v>
          </cell>
          <cell r="L310">
            <v>11.5</v>
          </cell>
          <cell r="M310">
            <v>15</v>
          </cell>
          <cell r="O310">
            <v>8.75</v>
          </cell>
          <cell r="P310">
            <v>8.85</v>
          </cell>
        </row>
        <row r="311">
          <cell r="A311">
            <v>36594</v>
          </cell>
          <cell r="B311">
            <v>8.75</v>
          </cell>
          <cell r="C311">
            <v>13.45</v>
          </cell>
          <cell r="E311">
            <v>10.9</v>
          </cell>
          <cell r="F311">
            <v>13.1</v>
          </cell>
          <cell r="J311">
            <v>36501</v>
          </cell>
          <cell r="K311">
            <v>12.9</v>
          </cell>
          <cell r="L311">
            <v>12.1</v>
          </cell>
          <cell r="M311">
            <v>14.4</v>
          </cell>
          <cell r="O311">
            <v>9.4</v>
          </cell>
          <cell r="P311">
            <v>8.9499999999999993</v>
          </cell>
        </row>
        <row r="312">
          <cell r="A312">
            <v>36595</v>
          </cell>
          <cell r="B312">
            <v>8.4499999999999993</v>
          </cell>
          <cell r="C312">
            <v>13.15</v>
          </cell>
          <cell r="E312">
            <v>10.6</v>
          </cell>
          <cell r="F312">
            <v>12.95</v>
          </cell>
          <cell r="J312">
            <v>36502</v>
          </cell>
          <cell r="K312">
            <v>12.9</v>
          </cell>
          <cell r="L312">
            <v>11.95</v>
          </cell>
          <cell r="M312">
            <v>14.4</v>
          </cell>
          <cell r="O312">
            <v>9.25</v>
          </cell>
          <cell r="P312">
            <v>8.9</v>
          </cell>
        </row>
        <row r="313">
          <cell r="A313">
            <v>36598</v>
          </cell>
          <cell r="B313">
            <v>8.4499999999999993</v>
          </cell>
          <cell r="C313">
            <v>13.45</v>
          </cell>
          <cell r="E313">
            <v>10.65</v>
          </cell>
          <cell r="F313">
            <v>12.8</v>
          </cell>
          <cell r="J313">
            <v>36503</v>
          </cell>
          <cell r="K313">
            <v>13</v>
          </cell>
          <cell r="L313">
            <v>11.9</v>
          </cell>
          <cell r="M313">
            <v>14.5</v>
          </cell>
          <cell r="O313">
            <v>9.25</v>
          </cell>
          <cell r="P313">
            <v>8.6999999999999993</v>
          </cell>
        </row>
        <row r="314">
          <cell r="A314">
            <v>36599</v>
          </cell>
          <cell r="B314">
            <v>8.65</v>
          </cell>
          <cell r="C314">
            <v>14.1</v>
          </cell>
          <cell r="E314">
            <v>10.6</v>
          </cell>
          <cell r="F314">
            <v>12.75</v>
          </cell>
          <cell r="J314">
            <v>36504</v>
          </cell>
          <cell r="K314">
            <v>14.2</v>
          </cell>
          <cell r="L314">
            <v>11.6</v>
          </cell>
          <cell r="M314">
            <v>15.7</v>
          </cell>
          <cell r="O314">
            <v>8.85</v>
          </cell>
          <cell r="P314">
            <v>8.8000000000000007</v>
          </cell>
        </row>
        <row r="315">
          <cell r="A315">
            <v>36600</v>
          </cell>
          <cell r="B315">
            <v>8.5500000000000007</v>
          </cell>
          <cell r="C315">
            <v>13.95</v>
          </cell>
          <cell r="E315">
            <v>10.3</v>
          </cell>
          <cell r="F315">
            <v>12.7</v>
          </cell>
          <cell r="J315">
            <v>36507</v>
          </cell>
          <cell r="K315">
            <v>13.9</v>
          </cell>
          <cell r="L315">
            <v>11.35</v>
          </cell>
          <cell r="M315">
            <v>15.5</v>
          </cell>
          <cell r="O315">
            <v>8.5</v>
          </cell>
          <cell r="P315">
            <v>8.75</v>
          </cell>
        </row>
        <row r="316">
          <cell r="A316">
            <v>36601</v>
          </cell>
          <cell r="B316">
            <v>8.4</v>
          </cell>
          <cell r="C316">
            <v>14.15</v>
          </cell>
          <cell r="E316">
            <v>10.35</v>
          </cell>
          <cell r="F316">
            <v>12.65</v>
          </cell>
          <cell r="J316">
            <v>36508</v>
          </cell>
          <cell r="K316">
            <v>13.8</v>
          </cell>
          <cell r="L316">
            <v>11.55</v>
          </cell>
          <cell r="M316">
            <v>15.3</v>
          </cell>
          <cell r="O316">
            <v>8.6</v>
          </cell>
          <cell r="P316">
            <v>8.75</v>
          </cell>
        </row>
        <row r="317">
          <cell r="A317">
            <v>36602</v>
          </cell>
          <cell r="B317">
            <v>8.1999999999999993</v>
          </cell>
          <cell r="C317">
            <v>14.2</v>
          </cell>
          <cell r="E317">
            <v>9.85</v>
          </cell>
          <cell r="F317">
            <v>12.45</v>
          </cell>
          <cell r="J317">
            <v>36509</v>
          </cell>
          <cell r="K317">
            <v>13.7</v>
          </cell>
          <cell r="L317">
            <v>11.65</v>
          </cell>
          <cell r="M317">
            <v>15.1</v>
          </cell>
          <cell r="O317">
            <v>8.75</v>
          </cell>
          <cell r="P317">
            <v>8.65</v>
          </cell>
        </row>
        <row r="318">
          <cell r="A318">
            <v>36605</v>
          </cell>
          <cell r="B318">
            <v>7.9</v>
          </cell>
          <cell r="C318">
            <v>14.15</v>
          </cell>
          <cell r="E318">
            <v>10.1</v>
          </cell>
          <cell r="F318">
            <v>12.5</v>
          </cell>
          <cell r="J318">
            <v>36510</v>
          </cell>
          <cell r="K318">
            <v>13.95</v>
          </cell>
          <cell r="L318">
            <v>11.75</v>
          </cell>
          <cell r="M318">
            <v>15.1</v>
          </cell>
          <cell r="O318">
            <v>8.8000000000000007</v>
          </cell>
          <cell r="P318">
            <v>8.6</v>
          </cell>
        </row>
        <row r="319">
          <cell r="A319">
            <v>36606</v>
          </cell>
          <cell r="B319">
            <v>8</v>
          </cell>
          <cell r="C319">
            <v>13.85</v>
          </cell>
          <cell r="E319">
            <v>9.9499999999999993</v>
          </cell>
          <cell r="F319">
            <v>12.15</v>
          </cell>
          <cell r="J319">
            <v>36511</v>
          </cell>
          <cell r="K319">
            <v>13.1</v>
          </cell>
          <cell r="L319">
            <v>11.95</v>
          </cell>
          <cell r="M319">
            <v>14.7</v>
          </cell>
          <cell r="O319">
            <v>8.8000000000000007</v>
          </cell>
          <cell r="P319">
            <v>8.65</v>
          </cell>
        </row>
        <row r="320">
          <cell r="A320">
            <v>36607</v>
          </cell>
          <cell r="B320">
            <v>7.95</v>
          </cell>
          <cell r="C320">
            <v>13.65</v>
          </cell>
          <cell r="E320">
            <v>9.9749999999999996</v>
          </cell>
          <cell r="F320">
            <v>12.15</v>
          </cell>
          <cell r="J320">
            <v>36514</v>
          </cell>
          <cell r="K320">
            <v>13</v>
          </cell>
          <cell r="L320">
            <v>11.75</v>
          </cell>
          <cell r="M320">
            <v>14.7</v>
          </cell>
          <cell r="O320">
            <v>8.75</v>
          </cell>
          <cell r="P320">
            <v>8.5</v>
          </cell>
        </row>
        <row r="321">
          <cell r="A321">
            <v>36608</v>
          </cell>
          <cell r="B321">
            <v>8</v>
          </cell>
          <cell r="C321">
            <v>13.55</v>
          </cell>
          <cell r="E321">
            <v>10</v>
          </cell>
          <cell r="F321">
            <v>11.7</v>
          </cell>
          <cell r="J321">
            <v>36515</v>
          </cell>
          <cell r="K321">
            <v>13.5</v>
          </cell>
          <cell r="L321">
            <v>11.65</v>
          </cell>
          <cell r="M321">
            <v>14.9</v>
          </cell>
          <cell r="O321">
            <v>8.6999999999999993</v>
          </cell>
          <cell r="P321">
            <v>8.4</v>
          </cell>
        </row>
        <row r="322">
          <cell r="A322">
            <v>36609</v>
          </cell>
          <cell r="B322">
            <v>8.0500000000000007</v>
          </cell>
          <cell r="C322">
            <v>13.15</v>
          </cell>
          <cell r="E322">
            <v>9.9499999999999993</v>
          </cell>
          <cell r="F322">
            <v>11.75</v>
          </cell>
          <cell r="J322">
            <v>36516</v>
          </cell>
          <cell r="K322">
            <v>14.3</v>
          </cell>
          <cell r="L322">
            <v>11.25</v>
          </cell>
          <cell r="M322">
            <v>15.1</v>
          </cell>
          <cell r="O322">
            <v>8.4</v>
          </cell>
          <cell r="P322">
            <v>8.4</v>
          </cell>
        </row>
        <row r="323">
          <cell r="A323">
            <v>36612</v>
          </cell>
          <cell r="B323">
            <v>8.1999999999999993</v>
          </cell>
          <cell r="C323">
            <v>13.2</v>
          </cell>
          <cell r="E323">
            <v>10</v>
          </cell>
          <cell r="F323">
            <v>12.05</v>
          </cell>
          <cell r="J323">
            <v>36517</v>
          </cell>
          <cell r="K323">
            <v>14.8</v>
          </cell>
          <cell r="L323">
            <v>11.25</v>
          </cell>
          <cell r="M323">
            <v>15.6</v>
          </cell>
          <cell r="O323">
            <v>8.4499999999999993</v>
          </cell>
          <cell r="P323">
            <v>8.35</v>
          </cell>
        </row>
        <row r="324">
          <cell r="A324">
            <v>36613</v>
          </cell>
          <cell r="B324">
            <v>8.15</v>
          </cell>
          <cell r="C324">
            <v>13.45</v>
          </cell>
          <cell r="E324">
            <v>10</v>
          </cell>
          <cell r="F324">
            <v>11.8</v>
          </cell>
          <cell r="J324">
            <v>36518</v>
          </cell>
          <cell r="K324">
            <v>14.8</v>
          </cell>
          <cell r="L324">
            <v>11.25</v>
          </cell>
          <cell r="M324">
            <v>15.6</v>
          </cell>
          <cell r="O324">
            <v>8.4499999999999993</v>
          </cell>
          <cell r="P324">
            <v>8.35</v>
          </cell>
        </row>
        <row r="325">
          <cell r="A325">
            <v>36614</v>
          </cell>
          <cell r="B325">
            <v>8.15</v>
          </cell>
          <cell r="C325">
            <v>14.05</v>
          </cell>
          <cell r="E325">
            <v>10.45</v>
          </cell>
          <cell r="F325">
            <v>12.35</v>
          </cell>
          <cell r="J325">
            <v>36521</v>
          </cell>
          <cell r="K325">
            <v>14.8</v>
          </cell>
          <cell r="L325">
            <v>11.25</v>
          </cell>
          <cell r="M325">
            <v>15.6</v>
          </cell>
          <cell r="O325">
            <v>8.4499999999999993</v>
          </cell>
          <cell r="P325">
            <v>8.35</v>
          </cell>
        </row>
        <row r="326">
          <cell r="A326">
            <v>36615</v>
          </cell>
          <cell r="B326">
            <v>8.1999999999999993</v>
          </cell>
          <cell r="C326">
            <v>14.5</v>
          </cell>
          <cell r="E326">
            <v>10.7</v>
          </cell>
          <cell r="F326">
            <v>12.4</v>
          </cell>
          <cell r="J326">
            <v>36522</v>
          </cell>
          <cell r="K326">
            <v>14.8</v>
          </cell>
          <cell r="L326">
            <v>11.25</v>
          </cell>
          <cell r="M326">
            <v>15.6</v>
          </cell>
          <cell r="O326">
            <v>8.4499999999999993</v>
          </cell>
          <cell r="P326">
            <v>8.35</v>
          </cell>
        </row>
        <row r="327">
          <cell r="A327">
            <v>36616</v>
          </cell>
          <cell r="B327">
            <v>8.1999999999999993</v>
          </cell>
          <cell r="C327">
            <v>14.5</v>
          </cell>
          <cell r="E327">
            <v>10.6</v>
          </cell>
          <cell r="F327">
            <v>12.4</v>
          </cell>
          <cell r="J327">
            <v>36523</v>
          </cell>
          <cell r="K327">
            <v>14.8</v>
          </cell>
          <cell r="L327">
            <v>11.25</v>
          </cell>
          <cell r="M327">
            <v>15.6</v>
          </cell>
          <cell r="O327">
            <v>8.4499999999999993</v>
          </cell>
          <cell r="P327">
            <v>8.35</v>
          </cell>
        </row>
        <row r="328">
          <cell r="A328">
            <v>36619</v>
          </cell>
          <cell r="B328">
            <v>8.25</v>
          </cell>
          <cell r="C328">
            <v>15.5</v>
          </cell>
          <cell r="E328">
            <v>10.85</v>
          </cell>
          <cell r="F328">
            <v>12.45</v>
          </cell>
          <cell r="J328">
            <v>36524</v>
          </cell>
          <cell r="K328">
            <v>14.45</v>
          </cell>
          <cell r="L328">
            <v>11.55</v>
          </cell>
          <cell r="M328">
            <v>15.1</v>
          </cell>
          <cell r="O328">
            <v>8.5</v>
          </cell>
          <cell r="P328">
            <v>8.75</v>
          </cell>
        </row>
        <row r="329">
          <cell r="A329">
            <v>36620</v>
          </cell>
          <cell r="B329">
            <v>8.1999999999999993</v>
          </cell>
          <cell r="C329">
            <v>14.3</v>
          </cell>
          <cell r="E329">
            <v>10.9</v>
          </cell>
          <cell r="F329">
            <v>12.4</v>
          </cell>
          <cell r="J329">
            <v>36525</v>
          </cell>
          <cell r="K329">
            <v>14.45</v>
          </cell>
          <cell r="L329">
            <v>11.55</v>
          </cell>
          <cell r="M329">
            <v>15.1</v>
          </cell>
          <cell r="O329">
            <v>8.5</v>
          </cell>
          <cell r="P329">
            <v>8.75</v>
          </cell>
        </row>
        <row r="330">
          <cell r="A330">
            <v>36621</v>
          </cell>
          <cell r="B330">
            <v>8.3000000000000007</v>
          </cell>
          <cell r="C330">
            <v>14</v>
          </cell>
          <cell r="E330">
            <v>11</v>
          </cell>
          <cell r="F330">
            <v>12.7</v>
          </cell>
          <cell r="J330">
            <v>36528</v>
          </cell>
          <cell r="K330">
            <v>14.45</v>
          </cell>
          <cell r="L330">
            <v>11.55</v>
          </cell>
          <cell r="M330">
            <v>15.1</v>
          </cell>
          <cell r="O330">
            <v>8.5</v>
          </cell>
          <cell r="P330">
            <v>8.75</v>
          </cell>
        </row>
        <row r="331">
          <cell r="A331">
            <v>36622</v>
          </cell>
          <cell r="B331">
            <v>8.1</v>
          </cell>
          <cell r="C331">
            <v>14.4</v>
          </cell>
          <cell r="E331">
            <v>10.9</v>
          </cell>
          <cell r="F331">
            <v>12.6</v>
          </cell>
          <cell r="J331">
            <v>36529</v>
          </cell>
          <cell r="K331">
            <v>13.5</v>
          </cell>
          <cell r="L331">
            <v>12.35</v>
          </cell>
          <cell r="M331">
            <v>14.95</v>
          </cell>
          <cell r="O331">
            <v>8.75</v>
          </cell>
          <cell r="P331">
            <v>8.6999999999999993</v>
          </cell>
        </row>
        <row r="332">
          <cell r="A332">
            <v>36623</v>
          </cell>
          <cell r="B332">
            <v>8.0500000000000007</v>
          </cell>
          <cell r="C332">
            <v>14.25</v>
          </cell>
          <cell r="E332">
            <v>10.8</v>
          </cell>
          <cell r="F332">
            <v>12.55</v>
          </cell>
          <cell r="J332">
            <v>36530</v>
          </cell>
          <cell r="K332">
            <v>12.7</v>
          </cell>
          <cell r="L332">
            <v>11.95</v>
          </cell>
          <cell r="M332">
            <v>14.35</v>
          </cell>
          <cell r="O332">
            <v>8.6999999999999993</v>
          </cell>
          <cell r="P332">
            <v>8.9</v>
          </cell>
        </row>
        <row r="333">
          <cell r="A333">
            <v>36626</v>
          </cell>
          <cell r="B333">
            <v>7.85</v>
          </cell>
          <cell r="C333">
            <v>13.55</v>
          </cell>
          <cell r="E333">
            <v>10.6</v>
          </cell>
          <cell r="F333">
            <v>12.2</v>
          </cell>
          <cell r="J333">
            <v>36531</v>
          </cell>
          <cell r="K333">
            <v>12.8</v>
          </cell>
          <cell r="L333">
            <v>11.65</v>
          </cell>
          <cell r="M333">
            <v>14.35</v>
          </cell>
          <cell r="O333">
            <v>8.1</v>
          </cell>
          <cell r="P333">
            <v>8.75</v>
          </cell>
        </row>
        <row r="334">
          <cell r="A334">
            <v>36627</v>
          </cell>
          <cell r="B334">
            <v>7.8</v>
          </cell>
          <cell r="C334">
            <v>13.35</v>
          </cell>
          <cell r="E334">
            <v>10.7</v>
          </cell>
          <cell r="F334">
            <v>12.25</v>
          </cell>
          <cell r="J334">
            <v>36532</v>
          </cell>
          <cell r="K334">
            <v>12.9</v>
          </cell>
          <cell r="L334">
            <v>11.35</v>
          </cell>
          <cell r="M334">
            <v>14.3</v>
          </cell>
          <cell r="O334">
            <v>7.95</v>
          </cell>
          <cell r="P334">
            <v>8.4</v>
          </cell>
        </row>
        <row r="335">
          <cell r="A335">
            <v>36628</v>
          </cell>
          <cell r="B335">
            <v>7.7</v>
          </cell>
          <cell r="C335">
            <v>14</v>
          </cell>
          <cell r="E335">
            <v>10.8</v>
          </cell>
          <cell r="F335">
            <v>12.25</v>
          </cell>
          <cell r="J335">
            <v>36535</v>
          </cell>
          <cell r="K335">
            <v>12.9</v>
          </cell>
          <cell r="L335">
            <v>11.15</v>
          </cell>
          <cell r="M335">
            <v>14.4</v>
          </cell>
          <cell r="O335">
            <v>7.9</v>
          </cell>
          <cell r="P335">
            <v>8.5</v>
          </cell>
        </row>
        <row r="336">
          <cell r="A336">
            <v>36629</v>
          </cell>
          <cell r="B336">
            <v>7.7</v>
          </cell>
          <cell r="C336">
            <v>13.85</v>
          </cell>
          <cell r="E336">
            <v>10.9</v>
          </cell>
          <cell r="F336">
            <v>12.4</v>
          </cell>
          <cell r="J336">
            <v>36536</v>
          </cell>
          <cell r="K336">
            <v>12.8</v>
          </cell>
          <cell r="L336">
            <v>11.05</v>
          </cell>
          <cell r="M336">
            <v>14.2</v>
          </cell>
          <cell r="O336">
            <v>7.95</v>
          </cell>
          <cell r="P336">
            <v>8.5</v>
          </cell>
        </row>
        <row r="337">
          <cell r="A337">
            <v>36630</v>
          </cell>
          <cell r="B337">
            <v>7.5</v>
          </cell>
          <cell r="C337">
            <v>13.9</v>
          </cell>
          <cell r="E337">
            <v>10.6</v>
          </cell>
          <cell r="F337">
            <v>12.3</v>
          </cell>
          <cell r="J337">
            <v>36537</v>
          </cell>
          <cell r="K337">
            <v>12.3</v>
          </cell>
          <cell r="L337">
            <v>11.05</v>
          </cell>
          <cell r="M337">
            <v>14</v>
          </cell>
          <cell r="O337">
            <v>8</v>
          </cell>
          <cell r="P337">
            <v>8.5500000000000007</v>
          </cell>
        </row>
        <row r="338">
          <cell r="A338">
            <v>36633</v>
          </cell>
          <cell r="B338">
            <v>7.65</v>
          </cell>
          <cell r="C338">
            <v>15.55</v>
          </cell>
          <cell r="E338">
            <v>11.1</v>
          </cell>
          <cell r="F338">
            <v>12.75</v>
          </cell>
          <cell r="J338">
            <v>36538</v>
          </cell>
          <cell r="K338">
            <v>12.7</v>
          </cell>
          <cell r="L338">
            <v>10.85</v>
          </cell>
          <cell r="M338">
            <v>14.1</v>
          </cell>
          <cell r="O338">
            <v>7.8</v>
          </cell>
          <cell r="P338">
            <v>8.5</v>
          </cell>
        </row>
        <row r="339">
          <cell r="A339">
            <v>36634</v>
          </cell>
          <cell r="B339">
            <v>7.7</v>
          </cell>
          <cell r="C339">
            <v>14.5</v>
          </cell>
          <cell r="E339">
            <v>10.9</v>
          </cell>
          <cell r="F339">
            <v>12.8</v>
          </cell>
          <cell r="J339">
            <v>36539</v>
          </cell>
          <cell r="K339">
            <v>12.6</v>
          </cell>
          <cell r="L339">
            <v>10.55</v>
          </cell>
          <cell r="M339">
            <v>14</v>
          </cell>
          <cell r="O339">
            <v>7.7</v>
          </cell>
          <cell r="P339">
            <v>8.3000000000000007</v>
          </cell>
        </row>
        <row r="340">
          <cell r="A340">
            <v>36635</v>
          </cell>
          <cell r="B340">
            <v>7.45</v>
          </cell>
          <cell r="C340">
            <v>13.8</v>
          </cell>
          <cell r="E340">
            <v>10.8</v>
          </cell>
          <cell r="F340">
            <v>12.55</v>
          </cell>
          <cell r="J340">
            <v>36542</v>
          </cell>
          <cell r="K340">
            <v>12.8</v>
          </cell>
          <cell r="L340">
            <v>10.65</v>
          </cell>
          <cell r="M340">
            <v>14.2</v>
          </cell>
          <cell r="O340">
            <v>7.7</v>
          </cell>
          <cell r="P340">
            <v>8.6</v>
          </cell>
        </row>
        <row r="341">
          <cell r="A341">
            <v>36636</v>
          </cell>
          <cell r="B341">
            <v>7.25</v>
          </cell>
          <cell r="C341">
            <v>13.5</v>
          </cell>
          <cell r="E341">
            <v>11</v>
          </cell>
          <cell r="F341">
            <v>12.65</v>
          </cell>
          <cell r="J341">
            <v>36543</v>
          </cell>
          <cell r="K341">
            <v>12.7</v>
          </cell>
          <cell r="L341">
            <v>10.85</v>
          </cell>
          <cell r="M341">
            <v>14.2</v>
          </cell>
          <cell r="O341">
            <v>7.7</v>
          </cell>
          <cell r="P341">
            <v>8.5500000000000007</v>
          </cell>
        </row>
        <row r="342">
          <cell r="A342">
            <v>36637</v>
          </cell>
          <cell r="B342">
            <v>7.25</v>
          </cell>
          <cell r="C342">
            <v>13.6</v>
          </cell>
          <cell r="E342">
            <v>11.1</v>
          </cell>
          <cell r="F342">
            <v>12.65</v>
          </cell>
          <cell r="J342">
            <v>36544</v>
          </cell>
          <cell r="K342">
            <v>12.7</v>
          </cell>
          <cell r="L342">
            <v>10.85</v>
          </cell>
          <cell r="M342">
            <v>14</v>
          </cell>
          <cell r="O342">
            <v>7.6</v>
          </cell>
          <cell r="P342">
            <v>8.5500000000000007</v>
          </cell>
        </row>
        <row r="343">
          <cell r="A343">
            <v>36640</v>
          </cell>
          <cell r="B343">
            <v>7.25</v>
          </cell>
          <cell r="C343">
            <v>13.6</v>
          </cell>
          <cell r="E343">
            <v>11.1</v>
          </cell>
          <cell r="F343">
            <v>12.65</v>
          </cell>
          <cell r="J343">
            <v>36545</v>
          </cell>
          <cell r="K343">
            <v>12.6</v>
          </cell>
          <cell r="L343">
            <v>10.65</v>
          </cell>
          <cell r="M343">
            <v>13.8</v>
          </cell>
          <cell r="O343">
            <v>7.5</v>
          </cell>
          <cell r="P343">
            <v>8.5500000000000007</v>
          </cell>
        </row>
        <row r="344">
          <cell r="A344">
            <v>36641</v>
          </cell>
          <cell r="B344">
            <v>7.25</v>
          </cell>
          <cell r="C344">
            <v>13.8</v>
          </cell>
          <cell r="E344">
            <v>11.1</v>
          </cell>
          <cell r="F344">
            <v>13</v>
          </cell>
          <cell r="J344">
            <v>36546</v>
          </cell>
          <cell r="K344">
            <v>12.6</v>
          </cell>
          <cell r="L344">
            <v>10.75</v>
          </cell>
          <cell r="M344">
            <v>13.7</v>
          </cell>
          <cell r="O344">
            <v>7.6</v>
          </cell>
          <cell r="P344">
            <v>8.5500000000000007</v>
          </cell>
        </row>
        <row r="345">
          <cell r="A345">
            <v>36642</v>
          </cell>
          <cell r="B345">
            <v>7.4</v>
          </cell>
          <cell r="C345">
            <v>13.6</v>
          </cell>
          <cell r="E345">
            <v>11.7</v>
          </cell>
          <cell r="F345">
            <v>13.45</v>
          </cell>
          <cell r="J345">
            <v>36549</v>
          </cell>
          <cell r="K345">
            <v>11.7</v>
          </cell>
          <cell r="L345">
            <v>10.85</v>
          </cell>
          <cell r="M345">
            <v>13.55</v>
          </cell>
          <cell r="O345">
            <v>7.8</v>
          </cell>
          <cell r="P345">
            <v>8.9499999999999993</v>
          </cell>
        </row>
        <row r="346">
          <cell r="A346">
            <v>36643</v>
          </cell>
          <cell r="B346">
            <v>7.4</v>
          </cell>
          <cell r="C346">
            <v>13.35</v>
          </cell>
          <cell r="E346">
            <v>11.75</v>
          </cell>
          <cell r="F346">
            <v>13.35</v>
          </cell>
          <cell r="J346">
            <v>36550</v>
          </cell>
          <cell r="K346">
            <v>11.8</v>
          </cell>
          <cell r="L346">
            <v>10.85</v>
          </cell>
          <cell r="M346">
            <v>13.6</v>
          </cell>
          <cell r="O346">
            <v>7.75</v>
          </cell>
          <cell r="P346">
            <v>9.0500000000000007</v>
          </cell>
        </row>
        <row r="347">
          <cell r="A347">
            <v>36644</v>
          </cell>
          <cell r="B347">
            <v>8.0500000000000007</v>
          </cell>
          <cell r="C347">
            <v>13.15</v>
          </cell>
          <cell r="E347">
            <v>12.5</v>
          </cell>
          <cell r="F347">
            <v>13.8</v>
          </cell>
          <cell r="J347">
            <v>36551</v>
          </cell>
          <cell r="K347">
            <v>11.65</v>
          </cell>
          <cell r="L347">
            <v>10.65</v>
          </cell>
          <cell r="M347">
            <v>13.6</v>
          </cell>
          <cell r="O347">
            <v>7.65</v>
          </cell>
          <cell r="P347">
            <v>8.6999999999999993</v>
          </cell>
        </row>
        <row r="348">
          <cell r="A348">
            <v>36647</v>
          </cell>
          <cell r="B348">
            <v>8.15</v>
          </cell>
          <cell r="C348">
            <v>13.25</v>
          </cell>
          <cell r="E348">
            <v>12.4</v>
          </cell>
          <cell r="F348">
            <v>13.35</v>
          </cell>
          <cell r="J348">
            <v>36552</v>
          </cell>
          <cell r="K348">
            <v>11.45</v>
          </cell>
          <cell r="L348">
            <v>10.65</v>
          </cell>
          <cell r="M348">
            <v>13.5</v>
          </cell>
          <cell r="O348">
            <v>7.6</v>
          </cell>
          <cell r="P348">
            <v>8.65</v>
          </cell>
        </row>
        <row r="349">
          <cell r="A349">
            <v>36648</v>
          </cell>
          <cell r="B349">
            <v>8.3000000000000007</v>
          </cell>
          <cell r="C349">
            <v>12.45</v>
          </cell>
          <cell r="E349">
            <v>12.25</v>
          </cell>
          <cell r="F349">
            <v>13.4</v>
          </cell>
          <cell r="J349">
            <v>36553</v>
          </cell>
          <cell r="K349">
            <v>11.75</v>
          </cell>
          <cell r="L349">
            <v>10.85</v>
          </cell>
          <cell r="M349">
            <v>13.9</v>
          </cell>
          <cell r="O349">
            <v>7.7</v>
          </cell>
          <cell r="P349">
            <v>8.9499999999999993</v>
          </cell>
        </row>
        <row r="350">
          <cell r="A350">
            <v>36649</v>
          </cell>
          <cell r="B350">
            <v>8.3000000000000007</v>
          </cell>
          <cell r="C350">
            <v>12.45</v>
          </cell>
          <cell r="E350">
            <v>12.9</v>
          </cell>
          <cell r="F350">
            <v>13.75</v>
          </cell>
          <cell r="J350">
            <v>36556</v>
          </cell>
          <cell r="K350">
            <v>12.1</v>
          </cell>
          <cell r="L350">
            <v>11.35</v>
          </cell>
          <cell r="M350">
            <v>13.9</v>
          </cell>
          <cell r="O350">
            <v>7.85</v>
          </cell>
          <cell r="P350">
            <v>9.15</v>
          </cell>
        </row>
        <row r="351">
          <cell r="A351">
            <v>36650</v>
          </cell>
          <cell r="B351">
            <v>8.6</v>
          </cell>
          <cell r="C351">
            <v>12.7</v>
          </cell>
          <cell r="E351">
            <v>13.35</v>
          </cell>
          <cell r="F351">
            <v>14.2</v>
          </cell>
          <cell r="J351">
            <v>36557</v>
          </cell>
          <cell r="K351">
            <v>12.35</v>
          </cell>
          <cell r="L351">
            <v>12.15</v>
          </cell>
          <cell r="M351">
            <v>14</v>
          </cell>
          <cell r="O351">
            <v>8.3000000000000007</v>
          </cell>
          <cell r="P351">
            <v>9.4</v>
          </cell>
        </row>
        <row r="352">
          <cell r="A352">
            <v>36651</v>
          </cell>
          <cell r="B352">
            <v>9.3000000000000007</v>
          </cell>
          <cell r="C352">
            <v>13.05</v>
          </cell>
          <cell r="E352">
            <v>13.35</v>
          </cell>
          <cell r="F352">
            <v>14.3</v>
          </cell>
          <cell r="J352">
            <v>36558</v>
          </cell>
          <cell r="K352">
            <v>12.75</v>
          </cell>
          <cell r="L352">
            <v>12.05</v>
          </cell>
          <cell r="M352">
            <v>14.1</v>
          </cell>
          <cell r="O352">
            <v>8.1999999999999993</v>
          </cell>
          <cell r="P352">
            <v>9.4</v>
          </cell>
        </row>
        <row r="353">
          <cell r="A353">
            <v>36654</v>
          </cell>
          <cell r="B353">
            <v>9.1</v>
          </cell>
          <cell r="C353">
            <v>13</v>
          </cell>
          <cell r="E353">
            <v>13.25</v>
          </cell>
          <cell r="F353">
            <v>14.3</v>
          </cell>
          <cell r="J353">
            <v>36559</v>
          </cell>
          <cell r="K353">
            <v>12.65</v>
          </cell>
          <cell r="L353">
            <v>12.05</v>
          </cell>
          <cell r="M353">
            <v>14.2</v>
          </cell>
          <cell r="O353">
            <v>8.4</v>
          </cell>
          <cell r="P353">
            <v>9.5500000000000007</v>
          </cell>
        </row>
        <row r="354">
          <cell r="A354">
            <v>36655</v>
          </cell>
          <cell r="B354">
            <v>8.9</v>
          </cell>
          <cell r="C354">
            <v>12.95</v>
          </cell>
          <cell r="E354">
            <v>12.6</v>
          </cell>
          <cell r="F354">
            <v>13.7</v>
          </cell>
          <cell r="J354">
            <v>36560</v>
          </cell>
          <cell r="K354">
            <v>12.65</v>
          </cell>
          <cell r="L354">
            <v>12.25</v>
          </cell>
          <cell r="M354">
            <v>14</v>
          </cell>
          <cell r="O354">
            <v>8.8000000000000007</v>
          </cell>
          <cell r="P354">
            <v>10.9</v>
          </cell>
        </row>
        <row r="355">
          <cell r="A355">
            <v>36656</v>
          </cell>
          <cell r="B355">
            <v>9.1</v>
          </cell>
          <cell r="C355">
            <v>12.95</v>
          </cell>
          <cell r="E355">
            <v>13</v>
          </cell>
          <cell r="F355">
            <v>13.95</v>
          </cell>
          <cell r="J355">
            <v>36563</v>
          </cell>
          <cell r="K355">
            <v>12.65</v>
          </cell>
          <cell r="L355">
            <v>11.95</v>
          </cell>
          <cell r="M355">
            <v>13.95</v>
          </cell>
          <cell r="O355">
            <v>8.6</v>
          </cell>
          <cell r="P355">
            <v>10.45</v>
          </cell>
        </row>
        <row r="356">
          <cell r="A356">
            <v>36657</v>
          </cell>
          <cell r="B356">
            <v>9.85</v>
          </cell>
          <cell r="C356">
            <v>13.2</v>
          </cell>
          <cell r="E356">
            <v>13.4</v>
          </cell>
          <cell r="F356">
            <v>13.8</v>
          </cell>
          <cell r="J356">
            <v>36564</v>
          </cell>
          <cell r="K356">
            <v>12.75</v>
          </cell>
          <cell r="L356">
            <v>11.95</v>
          </cell>
          <cell r="M356">
            <v>14.1</v>
          </cell>
          <cell r="O356">
            <v>8.4</v>
          </cell>
          <cell r="P356">
            <v>10.1</v>
          </cell>
        </row>
        <row r="357">
          <cell r="A357">
            <v>36658</v>
          </cell>
          <cell r="B357">
            <v>9.85</v>
          </cell>
          <cell r="C357">
            <v>13.25</v>
          </cell>
          <cell r="E357">
            <v>13.2</v>
          </cell>
          <cell r="F357">
            <v>13.65</v>
          </cell>
          <cell r="J357">
            <v>36565</v>
          </cell>
          <cell r="K357">
            <v>12.95</v>
          </cell>
          <cell r="L357">
            <v>12.15</v>
          </cell>
          <cell r="M357">
            <v>14.35</v>
          </cell>
          <cell r="O357">
            <v>8.5500000000000007</v>
          </cell>
          <cell r="P357">
            <v>10.25</v>
          </cell>
        </row>
        <row r="358">
          <cell r="A358">
            <v>36661</v>
          </cell>
          <cell r="B358">
            <v>9.85</v>
          </cell>
          <cell r="C358">
            <v>12.9</v>
          </cell>
          <cell r="E358">
            <v>13.4</v>
          </cell>
          <cell r="F358">
            <v>13.9</v>
          </cell>
          <cell r="J358">
            <v>36566</v>
          </cell>
          <cell r="K358">
            <v>12.75</v>
          </cell>
          <cell r="L358">
            <v>12.05</v>
          </cell>
          <cell r="M358">
            <v>14.2</v>
          </cell>
          <cell r="O358">
            <v>8.65</v>
          </cell>
          <cell r="P358">
            <v>10.3</v>
          </cell>
        </row>
        <row r="359">
          <cell r="A359">
            <v>36662</v>
          </cell>
          <cell r="B359">
            <v>10.1</v>
          </cell>
          <cell r="C359">
            <v>12.85</v>
          </cell>
          <cell r="E359">
            <v>13.2</v>
          </cell>
          <cell r="F359">
            <v>13.75</v>
          </cell>
          <cell r="J359">
            <v>36567</v>
          </cell>
          <cell r="K359">
            <v>12.75</v>
          </cell>
          <cell r="L359">
            <v>11.45</v>
          </cell>
          <cell r="M359">
            <v>14.1</v>
          </cell>
          <cell r="O359">
            <v>8.4</v>
          </cell>
          <cell r="P359">
            <v>9.9</v>
          </cell>
        </row>
        <row r="360">
          <cell r="A360">
            <v>36663</v>
          </cell>
          <cell r="B360">
            <v>10.25</v>
          </cell>
          <cell r="C360">
            <v>12.75</v>
          </cell>
          <cell r="E360">
            <v>12.4</v>
          </cell>
          <cell r="F360">
            <v>13.6</v>
          </cell>
          <cell r="J360">
            <v>36570</v>
          </cell>
          <cell r="K360">
            <v>12.55</v>
          </cell>
          <cell r="L360">
            <v>11.95</v>
          </cell>
          <cell r="M360">
            <v>14.2</v>
          </cell>
          <cell r="O360">
            <v>8.6</v>
          </cell>
          <cell r="P360">
            <v>10.45</v>
          </cell>
        </row>
        <row r="361">
          <cell r="A361">
            <v>36664</v>
          </cell>
          <cell r="B361">
            <v>10.15</v>
          </cell>
          <cell r="C361">
            <v>12.75</v>
          </cell>
          <cell r="E361">
            <v>11.55</v>
          </cell>
          <cell r="F361">
            <v>13.3</v>
          </cell>
          <cell r="J361">
            <v>36571</v>
          </cell>
          <cell r="K361">
            <v>12.45</v>
          </cell>
          <cell r="L361">
            <v>11.85</v>
          </cell>
          <cell r="M361">
            <v>14.1</v>
          </cell>
          <cell r="O361">
            <v>8.65</v>
          </cell>
          <cell r="P361">
            <v>10.3</v>
          </cell>
        </row>
        <row r="362">
          <cell r="A362">
            <v>36665</v>
          </cell>
          <cell r="B362">
            <v>9.9499999999999993</v>
          </cell>
          <cell r="C362">
            <v>13.25</v>
          </cell>
          <cell r="E362">
            <v>11.2</v>
          </cell>
          <cell r="F362">
            <v>13.1</v>
          </cell>
          <cell r="J362">
            <v>36572</v>
          </cell>
          <cell r="K362">
            <v>12.25</v>
          </cell>
          <cell r="L362">
            <v>11.95</v>
          </cell>
          <cell r="M362">
            <v>14</v>
          </cell>
          <cell r="O362">
            <v>8.6</v>
          </cell>
          <cell r="P362">
            <v>10.35</v>
          </cell>
        </row>
        <row r="363">
          <cell r="A363">
            <v>36668</v>
          </cell>
          <cell r="B363">
            <v>9.65</v>
          </cell>
          <cell r="C363">
            <v>13.2</v>
          </cell>
          <cell r="E363">
            <v>11.9</v>
          </cell>
          <cell r="F363">
            <v>13.7</v>
          </cell>
          <cell r="J363">
            <v>36573</v>
          </cell>
          <cell r="K363">
            <v>12.85</v>
          </cell>
          <cell r="L363">
            <v>11.95</v>
          </cell>
          <cell r="M363">
            <v>14.3</v>
          </cell>
          <cell r="O363">
            <v>8.5</v>
          </cell>
          <cell r="P363">
            <v>10.35</v>
          </cell>
        </row>
        <row r="364">
          <cell r="A364">
            <v>36669</v>
          </cell>
          <cell r="B364">
            <v>9.5</v>
          </cell>
          <cell r="C364">
            <v>13.15</v>
          </cell>
          <cell r="E364">
            <v>11.75</v>
          </cell>
          <cell r="F364">
            <v>13.9</v>
          </cell>
          <cell r="J364">
            <v>36574</v>
          </cell>
          <cell r="K364">
            <v>13.05</v>
          </cell>
          <cell r="L364">
            <v>11.75</v>
          </cell>
          <cell r="M364">
            <v>14.2</v>
          </cell>
          <cell r="O364">
            <v>8.35</v>
          </cell>
          <cell r="P364">
            <v>10.050000000000001</v>
          </cell>
        </row>
        <row r="365">
          <cell r="A365">
            <v>36670</v>
          </cell>
          <cell r="B365">
            <v>10.15</v>
          </cell>
          <cell r="C365">
            <v>13.1</v>
          </cell>
          <cell r="E365">
            <v>12</v>
          </cell>
          <cell r="F365">
            <v>13.9</v>
          </cell>
          <cell r="J365">
            <v>36577</v>
          </cell>
          <cell r="K365">
            <v>12.8</v>
          </cell>
          <cell r="L365">
            <v>11.75</v>
          </cell>
          <cell r="M365">
            <v>14.2</v>
          </cell>
          <cell r="O365">
            <v>8.3000000000000007</v>
          </cell>
          <cell r="P365">
            <v>9.85</v>
          </cell>
        </row>
        <row r="366">
          <cell r="A366">
            <v>36671</v>
          </cell>
          <cell r="B366">
            <v>10</v>
          </cell>
          <cell r="C366">
            <v>12.75</v>
          </cell>
          <cell r="E366">
            <v>12.05</v>
          </cell>
          <cell r="F366">
            <v>13.95</v>
          </cell>
          <cell r="J366">
            <v>36578</v>
          </cell>
          <cell r="K366">
            <v>12.85</v>
          </cell>
          <cell r="L366">
            <v>11.85</v>
          </cell>
          <cell r="M366">
            <v>14.55</v>
          </cell>
          <cell r="O366">
            <v>8.35</v>
          </cell>
          <cell r="P366">
            <v>9.9</v>
          </cell>
        </row>
        <row r="367">
          <cell r="A367">
            <v>36672</v>
          </cell>
          <cell r="B367">
            <v>10</v>
          </cell>
          <cell r="C367">
            <v>12.65</v>
          </cell>
          <cell r="E367">
            <v>12.3</v>
          </cell>
          <cell r="F367">
            <v>14</v>
          </cell>
          <cell r="J367">
            <v>36579</v>
          </cell>
          <cell r="K367">
            <v>12.899999999999999</v>
          </cell>
          <cell r="L367">
            <v>11.75</v>
          </cell>
          <cell r="M367">
            <v>14.6</v>
          </cell>
          <cell r="O367">
            <v>8.3000000000000007</v>
          </cell>
          <cell r="P367">
            <v>10</v>
          </cell>
        </row>
        <row r="368">
          <cell r="A368">
            <v>36675</v>
          </cell>
          <cell r="B368">
            <v>10</v>
          </cell>
          <cell r="C368">
            <v>12.65</v>
          </cell>
          <cell r="E368">
            <v>12.3</v>
          </cell>
          <cell r="F368">
            <v>14</v>
          </cell>
          <cell r="J368">
            <v>36580</v>
          </cell>
          <cell r="K368">
            <v>12.95</v>
          </cell>
          <cell r="L368">
            <v>11.65</v>
          </cell>
          <cell r="M368">
            <v>14.55</v>
          </cell>
          <cell r="O368">
            <v>8.25</v>
          </cell>
          <cell r="P368">
            <v>9.6999999999999993</v>
          </cell>
        </row>
        <row r="369">
          <cell r="A369">
            <v>36676</v>
          </cell>
          <cell r="B369">
            <v>9.8000000000000007</v>
          </cell>
          <cell r="C369">
            <v>12.8</v>
          </cell>
          <cell r="E369">
            <v>12.8</v>
          </cell>
          <cell r="F369">
            <v>14.65</v>
          </cell>
          <cell r="J369">
            <v>36581</v>
          </cell>
          <cell r="K369">
            <v>12.65</v>
          </cell>
          <cell r="L369">
            <v>11.75</v>
          </cell>
          <cell r="M369">
            <v>14.6</v>
          </cell>
          <cell r="O369">
            <v>8.1999999999999993</v>
          </cell>
          <cell r="P369">
            <v>9.4499999999999993</v>
          </cell>
        </row>
        <row r="370">
          <cell r="A370">
            <v>36677</v>
          </cell>
          <cell r="B370">
            <v>9.65</v>
          </cell>
          <cell r="C370">
            <v>12.8</v>
          </cell>
          <cell r="E370">
            <v>12.3</v>
          </cell>
          <cell r="F370">
            <v>14.15</v>
          </cell>
          <cell r="J370">
            <v>36585</v>
          </cell>
          <cell r="K370">
            <v>13.15</v>
          </cell>
          <cell r="L370">
            <v>13.65</v>
          </cell>
          <cell r="M370">
            <v>16.100000000000001</v>
          </cell>
          <cell r="O370">
            <v>8.75</v>
          </cell>
          <cell r="P370">
            <v>12.05</v>
          </cell>
        </row>
        <row r="371">
          <cell r="A371">
            <v>36678</v>
          </cell>
          <cell r="B371">
            <v>9.5500000000000007</v>
          </cell>
          <cell r="C371">
            <v>12.7</v>
          </cell>
          <cell r="E371">
            <v>12</v>
          </cell>
          <cell r="F371">
            <v>14</v>
          </cell>
          <cell r="J371">
            <v>36586</v>
          </cell>
          <cell r="K371">
            <v>13.4</v>
          </cell>
          <cell r="L371">
            <v>13.15</v>
          </cell>
          <cell r="M371">
            <v>16.149999999999999</v>
          </cell>
          <cell r="O371">
            <v>8.9</v>
          </cell>
          <cell r="P371">
            <v>11.35</v>
          </cell>
        </row>
        <row r="372">
          <cell r="J372">
            <v>36587</v>
          </cell>
          <cell r="K372">
            <v>14.3</v>
          </cell>
          <cell r="L372">
            <v>13.45</v>
          </cell>
          <cell r="M372">
            <v>17.100000000000001</v>
          </cell>
          <cell r="O372">
            <v>8.9</v>
          </cell>
          <cell r="P372">
            <v>11</v>
          </cell>
        </row>
        <row r="373">
          <cell r="J373">
            <v>36588</v>
          </cell>
          <cell r="K373">
            <v>13.8</v>
          </cell>
          <cell r="L373">
            <v>13.2</v>
          </cell>
          <cell r="M373">
            <v>16.600000000000001</v>
          </cell>
          <cell r="O373">
            <v>8.9</v>
          </cell>
          <cell r="P373">
            <v>10.9</v>
          </cell>
        </row>
        <row r="374">
          <cell r="J374">
            <v>36591</v>
          </cell>
          <cell r="K374">
            <v>13.5</v>
          </cell>
          <cell r="L374">
            <v>13.25</v>
          </cell>
          <cell r="M374">
            <v>16.55</v>
          </cell>
          <cell r="O374">
            <v>8.9499999999999993</v>
          </cell>
          <cell r="P374">
            <v>11.1</v>
          </cell>
        </row>
        <row r="375">
          <cell r="J375">
            <v>36592</v>
          </cell>
          <cell r="K375">
            <v>13.1</v>
          </cell>
          <cell r="L375">
            <v>13.25</v>
          </cell>
          <cell r="M375">
            <v>16.149999999999999</v>
          </cell>
          <cell r="O375">
            <v>8.9</v>
          </cell>
          <cell r="P375">
            <v>10.95</v>
          </cell>
        </row>
        <row r="376">
          <cell r="J376">
            <v>36593</v>
          </cell>
          <cell r="K376">
            <v>13.274999999999999</v>
          </cell>
          <cell r="L376">
            <v>13.175000000000001</v>
          </cell>
          <cell r="M376">
            <v>16.399999999999999</v>
          </cell>
          <cell r="O376">
            <v>8.8249999999999993</v>
          </cell>
          <cell r="P376">
            <v>10.925000000000001</v>
          </cell>
        </row>
        <row r="377">
          <cell r="J377">
            <v>36594</v>
          </cell>
          <cell r="K377">
            <v>13.45</v>
          </cell>
          <cell r="L377">
            <v>13.1</v>
          </cell>
          <cell r="M377">
            <v>16.649999999999999</v>
          </cell>
          <cell r="O377">
            <v>8.75</v>
          </cell>
          <cell r="P377">
            <v>10.9</v>
          </cell>
        </row>
        <row r="378">
          <cell r="J378">
            <v>36595</v>
          </cell>
          <cell r="K378">
            <v>13.15</v>
          </cell>
          <cell r="L378">
            <v>12.95</v>
          </cell>
          <cell r="M378">
            <v>16.3</v>
          </cell>
          <cell r="O378">
            <v>8.4499999999999993</v>
          </cell>
          <cell r="P378">
            <v>10.6</v>
          </cell>
        </row>
        <row r="379">
          <cell r="J379">
            <v>36598</v>
          </cell>
          <cell r="K379">
            <v>13.45</v>
          </cell>
          <cell r="L379">
            <v>12.8</v>
          </cell>
          <cell r="M379">
            <v>16.5</v>
          </cell>
          <cell r="O379">
            <v>8.4499999999999993</v>
          </cell>
          <cell r="P379">
            <v>10.65</v>
          </cell>
        </row>
        <row r="380">
          <cell r="J380">
            <v>36599</v>
          </cell>
          <cell r="K380">
            <v>14.1</v>
          </cell>
          <cell r="L380">
            <v>12.75</v>
          </cell>
          <cell r="M380">
            <v>17.100000000000001</v>
          </cell>
          <cell r="O380">
            <v>8.65</v>
          </cell>
          <cell r="P380">
            <v>10.6</v>
          </cell>
        </row>
        <row r="381">
          <cell r="J381">
            <v>36600</v>
          </cell>
          <cell r="K381">
            <v>13.95</v>
          </cell>
          <cell r="L381">
            <v>12.7</v>
          </cell>
          <cell r="M381">
            <v>16.899999999999999</v>
          </cell>
          <cell r="O381">
            <v>8.5500000000000007</v>
          </cell>
          <cell r="P381">
            <v>10.3</v>
          </cell>
        </row>
        <row r="382">
          <cell r="A382" t="str">
            <v xml:space="preserve"> famedate</v>
          </cell>
          <cell r="B382" t="str">
            <v xml:space="preserve"> RTR.UK.CCY.GBPUSD3MONTHSVOL.B</v>
          </cell>
          <cell r="C382" t="str">
            <v xml:space="preserve"> RTR.UK.CCY.USDJPY3MONTHSVOL.B</v>
          </cell>
          <cell r="D382" t="str">
            <v xml:space="preserve"> RTR.UK.CCY.EURJPY3MONTHSVOL.B</v>
          </cell>
          <cell r="E382" t="str">
            <v xml:space="preserve"> RTR.UK.CCY.EURGBP3MONTHSVOL.B</v>
          </cell>
          <cell r="F382" t="str">
            <v xml:space="preserve"> RTR.UK.CCY.EURUSD3MONTHSVOL.B</v>
          </cell>
          <cell r="J382">
            <v>36601</v>
          </cell>
          <cell r="K382">
            <v>14.15</v>
          </cell>
          <cell r="L382">
            <v>12.65</v>
          </cell>
          <cell r="M382">
            <v>16.899999999999999</v>
          </cell>
          <cell r="O382">
            <v>8.4</v>
          </cell>
          <cell r="P382">
            <v>10.35</v>
          </cell>
        </row>
        <row r="383">
          <cell r="A383">
            <v>36528</v>
          </cell>
          <cell r="B383">
            <v>8.5</v>
          </cell>
          <cell r="C383">
            <v>14.45</v>
          </cell>
          <cell r="D383">
            <v>15.1</v>
          </cell>
          <cell r="E383">
            <v>8.75</v>
          </cell>
          <cell r="F383">
            <v>11.55</v>
          </cell>
          <cell r="J383">
            <v>36602</v>
          </cell>
          <cell r="K383">
            <v>14.2</v>
          </cell>
          <cell r="L383">
            <v>12.45</v>
          </cell>
          <cell r="M383">
            <v>16.8</v>
          </cell>
          <cell r="O383">
            <v>8.1999999999999993</v>
          </cell>
          <cell r="P383">
            <v>9.85</v>
          </cell>
        </row>
        <row r="384">
          <cell r="A384">
            <v>36529</v>
          </cell>
          <cell r="B384">
            <v>8.75</v>
          </cell>
          <cell r="C384">
            <v>13.5</v>
          </cell>
          <cell r="D384">
            <v>14.95</v>
          </cell>
          <cell r="E384">
            <v>8.6999999999999993</v>
          </cell>
          <cell r="F384">
            <v>12.35</v>
          </cell>
          <cell r="J384">
            <v>36605</v>
          </cell>
          <cell r="K384">
            <v>14.15</v>
          </cell>
          <cell r="L384">
            <v>12.5</v>
          </cell>
          <cell r="M384">
            <v>16.8</v>
          </cell>
          <cell r="O384">
            <v>7.9</v>
          </cell>
          <cell r="P384">
            <v>10.1</v>
          </cell>
        </row>
        <row r="385">
          <cell r="A385">
            <v>36530</v>
          </cell>
          <cell r="B385">
            <v>8.6999999999999993</v>
          </cell>
          <cell r="C385">
            <v>12.7</v>
          </cell>
          <cell r="D385">
            <v>14.35</v>
          </cell>
          <cell r="E385">
            <v>8.9</v>
          </cell>
          <cell r="F385">
            <v>11.95</v>
          </cell>
          <cell r="J385">
            <v>36606</v>
          </cell>
          <cell r="K385">
            <v>13.85</v>
          </cell>
          <cell r="L385">
            <v>12.15</v>
          </cell>
          <cell r="M385">
            <v>16.55</v>
          </cell>
          <cell r="O385">
            <v>8</v>
          </cell>
          <cell r="P385">
            <v>9.9499999999999993</v>
          </cell>
        </row>
        <row r="386">
          <cell r="A386">
            <v>36531</v>
          </cell>
          <cell r="B386">
            <v>8.1</v>
          </cell>
          <cell r="C386">
            <v>12.8</v>
          </cell>
          <cell r="D386">
            <v>14.35</v>
          </cell>
          <cell r="E386">
            <v>8.75</v>
          </cell>
          <cell r="F386">
            <v>11.65</v>
          </cell>
          <cell r="J386">
            <v>36607</v>
          </cell>
          <cell r="K386">
            <v>13.65</v>
          </cell>
          <cell r="L386">
            <v>12.15</v>
          </cell>
          <cell r="M386">
            <v>16.425000000000001</v>
          </cell>
          <cell r="O386">
            <v>7.95</v>
          </cell>
          <cell r="P386">
            <v>9.9749999999999996</v>
          </cell>
        </row>
        <row r="387">
          <cell r="A387">
            <v>36532</v>
          </cell>
          <cell r="B387">
            <v>7.95</v>
          </cell>
          <cell r="C387">
            <v>12.9</v>
          </cell>
          <cell r="D387">
            <v>14.3</v>
          </cell>
          <cell r="E387">
            <v>8.4</v>
          </cell>
          <cell r="F387">
            <v>11.35</v>
          </cell>
          <cell r="J387">
            <v>36608</v>
          </cell>
          <cell r="K387">
            <v>13.55</v>
          </cell>
          <cell r="L387">
            <v>11.7</v>
          </cell>
          <cell r="M387">
            <v>16.3</v>
          </cell>
          <cell r="O387">
            <v>8</v>
          </cell>
          <cell r="P387">
            <v>10</v>
          </cell>
        </row>
        <row r="388">
          <cell r="A388">
            <v>36535</v>
          </cell>
          <cell r="B388">
            <v>7.9</v>
          </cell>
          <cell r="C388">
            <v>12.9</v>
          </cell>
          <cell r="D388">
            <v>14.4</v>
          </cell>
          <cell r="E388">
            <v>8.5</v>
          </cell>
          <cell r="F388">
            <v>11.15</v>
          </cell>
          <cell r="J388">
            <v>36609</v>
          </cell>
          <cell r="K388">
            <v>13.15</v>
          </cell>
          <cell r="L388">
            <v>11.75</v>
          </cell>
          <cell r="M388">
            <v>15.9</v>
          </cell>
          <cell r="O388">
            <v>8.0500000000000007</v>
          </cell>
          <cell r="P388">
            <v>9.9499999999999993</v>
          </cell>
        </row>
        <row r="389">
          <cell r="A389">
            <v>36536</v>
          </cell>
          <cell r="B389">
            <v>7.95</v>
          </cell>
          <cell r="C389">
            <v>12.8</v>
          </cell>
          <cell r="D389">
            <v>14.2</v>
          </cell>
          <cell r="E389">
            <v>8.5</v>
          </cell>
          <cell r="F389">
            <v>11.05</v>
          </cell>
          <cell r="J389">
            <v>36612</v>
          </cell>
          <cell r="K389">
            <v>13.2</v>
          </cell>
          <cell r="L389">
            <v>12.05</v>
          </cell>
          <cell r="M389">
            <v>15.85</v>
          </cell>
          <cell r="O389">
            <v>8.1999999999999993</v>
          </cell>
          <cell r="P389">
            <v>10</v>
          </cell>
        </row>
        <row r="390">
          <cell r="A390">
            <v>36537</v>
          </cell>
          <cell r="B390">
            <v>8</v>
          </cell>
          <cell r="C390">
            <v>12.3</v>
          </cell>
          <cell r="D390">
            <v>14</v>
          </cell>
          <cell r="E390">
            <v>8.5500000000000007</v>
          </cell>
          <cell r="F390">
            <v>11.05</v>
          </cell>
          <cell r="J390">
            <v>36613</v>
          </cell>
          <cell r="K390">
            <v>13.45</v>
          </cell>
          <cell r="L390">
            <v>11.8</v>
          </cell>
          <cell r="M390">
            <v>16.100000000000001</v>
          </cell>
          <cell r="O390">
            <v>8.15</v>
          </cell>
          <cell r="P390">
            <v>10</v>
          </cell>
        </row>
        <row r="391">
          <cell r="A391">
            <v>36538</v>
          </cell>
          <cell r="B391">
            <v>7.8</v>
          </cell>
          <cell r="C391">
            <v>12.7</v>
          </cell>
          <cell r="D391">
            <v>14.1</v>
          </cell>
          <cell r="E391">
            <v>8.5</v>
          </cell>
          <cell r="F391">
            <v>10.85</v>
          </cell>
          <cell r="J391">
            <v>36614</v>
          </cell>
          <cell r="K391">
            <v>14.05</v>
          </cell>
          <cell r="L391">
            <v>12.35</v>
          </cell>
          <cell r="M391">
            <v>17.2</v>
          </cell>
          <cell r="O391">
            <v>8.15</v>
          </cell>
          <cell r="P391">
            <v>10.45</v>
          </cell>
        </row>
        <row r="392">
          <cell r="A392">
            <v>36539</v>
          </cell>
          <cell r="B392">
            <v>7.7</v>
          </cell>
          <cell r="C392">
            <v>12.6</v>
          </cell>
          <cell r="D392">
            <v>14</v>
          </cell>
          <cell r="E392">
            <v>8.3000000000000007</v>
          </cell>
          <cell r="F392">
            <v>10.55</v>
          </cell>
          <cell r="J392">
            <v>36615</v>
          </cell>
          <cell r="K392">
            <v>14.5</v>
          </cell>
          <cell r="L392">
            <v>12.4</v>
          </cell>
          <cell r="M392">
            <v>17.399999999999999</v>
          </cell>
          <cell r="O392">
            <v>8.1999999999999993</v>
          </cell>
          <cell r="P392">
            <v>10.7</v>
          </cell>
        </row>
        <row r="393">
          <cell r="A393">
            <v>36542</v>
          </cell>
          <cell r="B393">
            <v>7.7</v>
          </cell>
          <cell r="C393">
            <v>12.8</v>
          </cell>
          <cell r="D393">
            <v>14.2</v>
          </cell>
          <cell r="E393">
            <v>8.6</v>
          </cell>
          <cell r="F393">
            <v>10.65</v>
          </cell>
          <cell r="J393">
            <v>36616</v>
          </cell>
          <cell r="K393">
            <v>14.5</v>
          </cell>
          <cell r="L393">
            <v>12.4</v>
          </cell>
          <cell r="M393">
            <v>17.399999999999999</v>
          </cell>
          <cell r="O393">
            <v>8.1999999999999993</v>
          </cell>
          <cell r="P393">
            <v>10.6</v>
          </cell>
        </row>
        <row r="394">
          <cell r="A394">
            <v>36543</v>
          </cell>
          <cell r="B394">
            <v>7.7</v>
          </cell>
          <cell r="C394">
            <v>12.7</v>
          </cell>
          <cell r="D394">
            <v>14.2</v>
          </cell>
          <cell r="E394">
            <v>8.5500000000000007</v>
          </cell>
          <cell r="F394">
            <v>10.85</v>
          </cell>
          <cell r="J394">
            <v>36619</v>
          </cell>
          <cell r="K394">
            <v>15.5</v>
          </cell>
          <cell r="L394">
            <v>12.45</v>
          </cell>
          <cell r="M394">
            <v>17.8</v>
          </cell>
          <cell r="O394">
            <v>8.25</v>
          </cell>
          <cell r="P394">
            <v>10.85</v>
          </cell>
        </row>
        <row r="395">
          <cell r="A395">
            <v>36544</v>
          </cell>
          <cell r="B395">
            <v>7.6</v>
          </cell>
          <cell r="C395">
            <v>12.7</v>
          </cell>
          <cell r="D395">
            <v>14</v>
          </cell>
          <cell r="E395">
            <v>8.5500000000000007</v>
          </cell>
          <cell r="F395">
            <v>10.85</v>
          </cell>
          <cell r="J395">
            <v>36620</v>
          </cell>
          <cell r="K395">
            <v>14.3</v>
          </cell>
          <cell r="L395">
            <v>12.4</v>
          </cell>
          <cell r="M395">
            <v>16.649999999999999</v>
          </cell>
          <cell r="O395">
            <v>8.1999999999999993</v>
          </cell>
          <cell r="P395">
            <v>10.9</v>
          </cell>
        </row>
        <row r="396">
          <cell r="A396">
            <v>36545</v>
          </cell>
          <cell r="B396">
            <v>7.5</v>
          </cell>
          <cell r="C396">
            <v>12.6</v>
          </cell>
          <cell r="D396">
            <v>13.8</v>
          </cell>
          <cell r="E396">
            <v>8.5500000000000007</v>
          </cell>
          <cell r="F396">
            <v>10.65</v>
          </cell>
          <cell r="J396">
            <v>36621</v>
          </cell>
          <cell r="K396">
            <v>14</v>
          </cell>
          <cell r="L396">
            <v>12.7</v>
          </cell>
          <cell r="M396">
            <v>16.399999999999999</v>
          </cell>
          <cell r="O396">
            <v>8.3000000000000007</v>
          </cell>
          <cell r="P396">
            <v>11</v>
          </cell>
        </row>
        <row r="397">
          <cell r="A397">
            <v>36546</v>
          </cell>
          <cell r="B397">
            <v>7.6</v>
          </cell>
          <cell r="C397">
            <v>12.6</v>
          </cell>
          <cell r="D397">
            <v>13.7</v>
          </cell>
          <cell r="E397">
            <v>8.5500000000000007</v>
          </cell>
          <cell r="F397">
            <v>10.75</v>
          </cell>
          <cell r="J397">
            <v>36622</v>
          </cell>
          <cell r="K397">
            <v>14.4</v>
          </cell>
          <cell r="L397">
            <v>12.6</v>
          </cell>
          <cell r="M397">
            <v>16.45</v>
          </cell>
          <cell r="O397">
            <v>8.1</v>
          </cell>
          <cell r="P397">
            <v>10.9</v>
          </cell>
        </row>
        <row r="398">
          <cell r="A398">
            <v>36549</v>
          </cell>
          <cell r="B398">
            <v>7.8</v>
          </cell>
          <cell r="C398">
            <v>11.7</v>
          </cell>
          <cell r="D398">
            <v>13.55</v>
          </cell>
          <cell r="E398">
            <v>8.9499999999999993</v>
          </cell>
          <cell r="F398">
            <v>10.85</v>
          </cell>
          <cell r="J398">
            <v>36623</v>
          </cell>
          <cell r="K398">
            <v>14.25</v>
          </cell>
          <cell r="L398">
            <v>12.55</v>
          </cell>
          <cell r="M398">
            <v>16.399999999999999</v>
          </cell>
          <cell r="O398">
            <v>8.0500000000000007</v>
          </cell>
          <cell r="P398">
            <v>10.8</v>
          </cell>
        </row>
        <row r="399">
          <cell r="A399">
            <v>36550</v>
          </cell>
          <cell r="B399">
            <v>7.75</v>
          </cell>
          <cell r="C399">
            <v>11.8</v>
          </cell>
          <cell r="D399">
            <v>13.6</v>
          </cell>
          <cell r="E399">
            <v>9.0500000000000007</v>
          </cell>
          <cell r="F399">
            <v>10.85</v>
          </cell>
          <cell r="J399">
            <v>36626</v>
          </cell>
          <cell r="K399">
            <v>13.55</v>
          </cell>
          <cell r="L399">
            <v>12.2</v>
          </cell>
          <cell r="M399">
            <v>16.05</v>
          </cell>
          <cell r="O399">
            <v>7.85</v>
          </cell>
          <cell r="P399">
            <v>10.6</v>
          </cell>
        </row>
        <row r="400">
          <cell r="A400">
            <v>36551</v>
          </cell>
          <cell r="B400">
            <v>7.65</v>
          </cell>
          <cell r="C400">
            <v>11.65</v>
          </cell>
          <cell r="D400">
            <v>13.6</v>
          </cell>
          <cell r="E400">
            <v>8.6999999999999993</v>
          </cell>
          <cell r="F400">
            <v>10.65</v>
          </cell>
          <cell r="J400">
            <v>36627</v>
          </cell>
          <cell r="K400">
            <v>13.35</v>
          </cell>
          <cell r="L400">
            <v>12.25</v>
          </cell>
          <cell r="M400">
            <v>16</v>
          </cell>
          <cell r="O400">
            <v>7.8</v>
          </cell>
          <cell r="P400">
            <v>10.7</v>
          </cell>
        </row>
        <row r="401">
          <cell r="A401">
            <v>36552</v>
          </cell>
          <cell r="B401">
            <v>7.6</v>
          </cell>
          <cell r="C401">
            <v>11.45</v>
          </cell>
          <cell r="D401">
            <v>13.5</v>
          </cell>
          <cell r="E401">
            <v>8.65</v>
          </cell>
          <cell r="F401">
            <v>10.65</v>
          </cell>
          <cell r="J401">
            <v>36628</v>
          </cell>
          <cell r="K401">
            <v>14</v>
          </cell>
          <cell r="L401">
            <v>12.25</v>
          </cell>
          <cell r="M401">
            <v>16.399999999999999</v>
          </cell>
          <cell r="O401">
            <v>7.7</v>
          </cell>
          <cell r="P401">
            <v>10.8</v>
          </cell>
        </row>
        <row r="402">
          <cell r="A402">
            <v>36553</v>
          </cell>
          <cell r="B402">
            <v>7.7</v>
          </cell>
          <cell r="C402">
            <v>11.75</v>
          </cell>
          <cell r="D402">
            <v>13.9</v>
          </cell>
          <cell r="E402">
            <v>8.9499999999999993</v>
          </cell>
          <cell r="F402">
            <v>10.85</v>
          </cell>
          <cell r="J402">
            <v>36629</v>
          </cell>
          <cell r="K402">
            <v>13.85</v>
          </cell>
          <cell r="L402">
            <v>12.4</v>
          </cell>
          <cell r="M402">
            <v>16.3</v>
          </cell>
          <cell r="O402">
            <v>7.7</v>
          </cell>
          <cell r="P402">
            <v>10.9</v>
          </cell>
        </row>
        <row r="403">
          <cell r="A403">
            <v>36556</v>
          </cell>
          <cell r="B403">
            <v>7.85</v>
          </cell>
          <cell r="C403">
            <v>12.1</v>
          </cell>
          <cell r="D403">
            <v>13.9</v>
          </cell>
          <cell r="E403">
            <v>9.15</v>
          </cell>
          <cell r="F403">
            <v>11.35</v>
          </cell>
          <cell r="J403">
            <v>36630</v>
          </cell>
          <cell r="K403">
            <v>13.9</v>
          </cell>
          <cell r="L403">
            <v>12.3</v>
          </cell>
          <cell r="M403">
            <v>16.45</v>
          </cell>
          <cell r="O403">
            <v>7.5</v>
          </cell>
          <cell r="P403">
            <v>10.6</v>
          </cell>
        </row>
        <row r="404">
          <cell r="A404">
            <v>36557</v>
          </cell>
          <cell r="B404">
            <v>8.3000000000000007</v>
          </cell>
          <cell r="C404">
            <v>12.35</v>
          </cell>
          <cell r="D404">
            <v>14</v>
          </cell>
          <cell r="E404">
            <v>9.4</v>
          </cell>
          <cell r="F404">
            <v>12.15</v>
          </cell>
          <cell r="J404">
            <v>36633</v>
          </cell>
          <cell r="K404">
            <v>15.55</v>
          </cell>
          <cell r="L404">
            <v>12.75</v>
          </cell>
          <cell r="M404">
            <v>17.75</v>
          </cell>
          <cell r="O404">
            <v>7.65</v>
          </cell>
          <cell r="P404">
            <v>11.1</v>
          </cell>
        </row>
        <row r="405">
          <cell r="A405">
            <v>36558</v>
          </cell>
          <cell r="B405">
            <v>8.1999999999999993</v>
          </cell>
          <cell r="C405">
            <v>12.75</v>
          </cell>
          <cell r="D405">
            <v>14.1</v>
          </cell>
          <cell r="E405">
            <v>9.4</v>
          </cell>
          <cell r="F405">
            <v>12.05</v>
          </cell>
          <cell r="J405">
            <v>36634</v>
          </cell>
          <cell r="K405">
            <v>14.5</v>
          </cell>
          <cell r="L405">
            <v>12.8</v>
          </cell>
          <cell r="M405">
            <v>17.100000000000001</v>
          </cell>
          <cell r="O405">
            <v>7.7</v>
          </cell>
          <cell r="P405">
            <v>10.9</v>
          </cell>
        </row>
        <row r="406">
          <cell r="A406">
            <v>36559</v>
          </cell>
          <cell r="B406">
            <v>8.4</v>
          </cell>
          <cell r="C406">
            <v>12.65</v>
          </cell>
          <cell r="D406">
            <v>14.2</v>
          </cell>
          <cell r="E406">
            <v>9.5500000000000007</v>
          </cell>
          <cell r="F406">
            <v>12.05</v>
          </cell>
          <cell r="J406">
            <v>36635</v>
          </cell>
          <cell r="K406">
            <v>13.8</v>
          </cell>
          <cell r="L406">
            <v>12.55</v>
          </cell>
          <cell r="M406">
            <v>16.649999999999999</v>
          </cell>
          <cell r="O406">
            <v>7.45</v>
          </cell>
          <cell r="P406">
            <v>10.8</v>
          </cell>
        </row>
        <row r="407">
          <cell r="A407">
            <v>36560</v>
          </cell>
          <cell r="B407">
            <v>8.8000000000000007</v>
          </cell>
          <cell r="C407">
            <v>12.65</v>
          </cell>
          <cell r="D407">
            <v>14</v>
          </cell>
          <cell r="E407">
            <v>10.9</v>
          </cell>
          <cell r="F407">
            <v>12.25</v>
          </cell>
          <cell r="J407">
            <v>36636</v>
          </cell>
          <cell r="K407">
            <v>13.5</v>
          </cell>
          <cell r="L407">
            <v>12.65</v>
          </cell>
          <cell r="M407">
            <v>16.45</v>
          </cell>
          <cell r="O407">
            <v>7.25</v>
          </cell>
          <cell r="P407">
            <v>11</v>
          </cell>
        </row>
        <row r="408">
          <cell r="A408">
            <v>36563</v>
          </cell>
          <cell r="B408">
            <v>8.6</v>
          </cell>
          <cell r="C408">
            <v>12.65</v>
          </cell>
          <cell r="D408">
            <v>13.95</v>
          </cell>
          <cell r="E408">
            <v>10.45</v>
          </cell>
          <cell r="F408">
            <v>11.95</v>
          </cell>
          <cell r="J408">
            <v>36637</v>
          </cell>
          <cell r="K408">
            <v>13.6</v>
          </cell>
          <cell r="L408">
            <v>12.65</v>
          </cell>
          <cell r="M408">
            <v>16.350000000000001</v>
          </cell>
          <cell r="O408">
            <v>7.25</v>
          </cell>
          <cell r="P408">
            <v>11.1</v>
          </cell>
        </row>
        <row r="409">
          <cell r="A409">
            <v>36564</v>
          </cell>
          <cell r="B409">
            <v>8.4</v>
          </cell>
          <cell r="C409">
            <v>12.75</v>
          </cell>
          <cell r="D409">
            <v>14.1</v>
          </cell>
          <cell r="E409">
            <v>10.1</v>
          </cell>
          <cell r="F409">
            <v>11.95</v>
          </cell>
          <cell r="J409">
            <v>36640</v>
          </cell>
          <cell r="K409">
            <v>13.6</v>
          </cell>
          <cell r="L409">
            <v>12.65</v>
          </cell>
          <cell r="M409">
            <v>16.350000000000001</v>
          </cell>
          <cell r="O409">
            <v>7.25</v>
          </cell>
          <cell r="P409">
            <v>11.1</v>
          </cell>
        </row>
        <row r="410">
          <cell r="A410">
            <v>36565</v>
          </cell>
          <cell r="B410">
            <v>8.5500000000000007</v>
          </cell>
          <cell r="C410">
            <v>12.95</v>
          </cell>
          <cell r="D410">
            <v>14.35</v>
          </cell>
          <cell r="E410">
            <v>10.25</v>
          </cell>
          <cell r="F410">
            <v>12.15</v>
          </cell>
          <cell r="J410">
            <v>36641</v>
          </cell>
          <cell r="K410">
            <v>13.8</v>
          </cell>
          <cell r="L410">
            <v>13</v>
          </cell>
          <cell r="M410">
            <v>16.5</v>
          </cell>
          <cell r="O410">
            <v>7.25</v>
          </cell>
          <cell r="P410">
            <v>11.1</v>
          </cell>
        </row>
        <row r="411">
          <cell r="A411">
            <v>36566</v>
          </cell>
          <cell r="B411">
            <v>8.65</v>
          </cell>
          <cell r="C411">
            <v>12.75</v>
          </cell>
          <cell r="D411">
            <v>14.2</v>
          </cell>
          <cell r="E411">
            <v>10.3</v>
          </cell>
          <cell r="F411">
            <v>12.05</v>
          </cell>
          <cell r="J411">
            <v>36642</v>
          </cell>
          <cell r="K411">
            <v>13.6</v>
          </cell>
          <cell r="L411">
            <v>13.45</v>
          </cell>
          <cell r="M411">
            <v>17</v>
          </cell>
          <cell r="O411">
            <v>7.4</v>
          </cell>
          <cell r="P411">
            <v>11.7</v>
          </cell>
        </row>
        <row r="412">
          <cell r="A412">
            <v>36567</v>
          </cell>
          <cell r="B412">
            <v>8.4</v>
          </cell>
          <cell r="C412">
            <v>12.75</v>
          </cell>
          <cell r="D412">
            <v>14.1</v>
          </cell>
          <cell r="E412">
            <v>9.9</v>
          </cell>
          <cell r="F412">
            <v>11.45</v>
          </cell>
          <cell r="J412">
            <v>36643</v>
          </cell>
          <cell r="K412">
            <v>13.35</v>
          </cell>
          <cell r="L412">
            <v>13.35</v>
          </cell>
          <cell r="M412">
            <v>16.8</v>
          </cell>
          <cell r="O412">
            <v>7.4</v>
          </cell>
          <cell r="P412">
            <v>11.75</v>
          </cell>
        </row>
        <row r="413">
          <cell r="A413">
            <v>36570</v>
          </cell>
          <cell r="B413">
            <v>8.6</v>
          </cell>
          <cell r="C413">
            <v>12.55</v>
          </cell>
          <cell r="D413">
            <v>14.2</v>
          </cell>
          <cell r="E413">
            <v>10.45</v>
          </cell>
          <cell r="F413">
            <v>11.95</v>
          </cell>
          <cell r="J413">
            <v>36644</v>
          </cell>
          <cell r="K413">
            <v>13.15</v>
          </cell>
          <cell r="L413">
            <v>13.8</v>
          </cell>
          <cell r="M413">
            <v>17.100000000000001</v>
          </cell>
          <cell r="O413">
            <v>8.0500000000000007</v>
          </cell>
          <cell r="P413">
            <v>12.5</v>
          </cell>
        </row>
        <row r="414">
          <cell r="A414">
            <v>36571</v>
          </cell>
          <cell r="B414">
            <v>8.65</v>
          </cell>
          <cell r="C414">
            <v>12.45</v>
          </cell>
          <cell r="D414">
            <v>14.1</v>
          </cell>
          <cell r="E414">
            <v>10.3</v>
          </cell>
          <cell r="F414">
            <v>11.85</v>
          </cell>
          <cell r="J414">
            <v>36647</v>
          </cell>
          <cell r="K414">
            <v>13.25</v>
          </cell>
          <cell r="L414">
            <v>13.35</v>
          </cell>
          <cell r="M414">
            <v>16.8</v>
          </cell>
          <cell r="O414">
            <v>8.15</v>
          </cell>
          <cell r="P414">
            <v>12.4</v>
          </cell>
        </row>
        <row r="415">
          <cell r="A415">
            <v>36572</v>
          </cell>
          <cell r="B415">
            <v>8.6</v>
          </cell>
          <cell r="C415">
            <v>12.25</v>
          </cell>
          <cell r="D415">
            <v>14</v>
          </cell>
          <cell r="E415">
            <v>10.35</v>
          </cell>
          <cell r="F415">
            <v>11.95</v>
          </cell>
          <cell r="J415">
            <v>36648</v>
          </cell>
          <cell r="K415">
            <v>12.45</v>
          </cell>
          <cell r="L415">
            <v>13.4</v>
          </cell>
          <cell r="M415">
            <v>16.399999999999999</v>
          </cell>
          <cell r="O415">
            <v>8.3000000000000007</v>
          </cell>
          <cell r="P415">
            <v>12.25</v>
          </cell>
        </row>
        <row r="416">
          <cell r="A416">
            <v>36573</v>
          </cell>
          <cell r="B416">
            <v>8.5</v>
          </cell>
          <cell r="C416">
            <v>12.85</v>
          </cell>
          <cell r="D416">
            <v>14.3</v>
          </cell>
          <cell r="E416">
            <v>10.35</v>
          </cell>
          <cell r="F416">
            <v>11.95</v>
          </cell>
          <cell r="J416">
            <v>36649</v>
          </cell>
          <cell r="K416">
            <v>12.45</v>
          </cell>
          <cell r="L416">
            <v>13.75</v>
          </cell>
          <cell r="M416">
            <v>16.8</v>
          </cell>
          <cell r="O416">
            <v>8.3000000000000007</v>
          </cell>
          <cell r="P416">
            <v>12.9</v>
          </cell>
        </row>
        <row r="417">
          <cell r="A417">
            <v>36574</v>
          </cell>
          <cell r="B417">
            <v>8.35</v>
          </cell>
          <cell r="C417">
            <v>13.05</v>
          </cell>
          <cell r="D417">
            <v>14.2</v>
          </cell>
          <cell r="E417">
            <v>10.050000000000001</v>
          </cell>
          <cell r="F417">
            <v>11.75</v>
          </cell>
          <cell r="J417">
            <v>36650</v>
          </cell>
          <cell r="K417">
            <v>12.7</v>
          </cell>
          <cell r="L417">
            <v>14.2</v>
          </cell>
          <cell r="M417">
            <v>17</v>
          </cell>
          <cell r="O417">
            <v>8.6</v>
          </cell>
          <cell r="P417">
            <v>13.35</v>
          </cell>
        </row>
        <row r="418">
          <cell r="A418">
            <v>36577</v>
          </cell>
          <cell r="B418">
            <v>8.3000000000000007</v>
          </cell>
          <cell r="C418">
            <v>12.8</v>
          </cell>
          <cell r="D418">
            <v>14.2</v>
          </cell>
          <cell r="E418">
            <v>9.85</v>
          </cell>
          <cell r="F418">
            <v>11.75</v>
          </cell>
          <cell r="J418">
            <v>36651</v>
          </cell>
          <cell r="K418">
            <v>13.05</v>
          </cell>
          <cell r="L418">
            <v>14.3</v>
          </cell>
          <cell r="M418">
            <v>17.100000000000001</v>
          </cell>
          <cell r="O418">
            <v>9.3000000000000007</v>
          </cell>
          <cell r="P418">
            <v>13.35</v>
          </cell>
        </row>
        <row r="419">
          <cell r="A419">
            <v>36578</v>
          </cell>
          <cell r="B419">
            <v>8.35</v>
          </cell>
          <cell r="C419">
            <v>12.85</v>
          </cell>
          <cell r="D419">
            <v>14.55</v>
          </cell>
          <cell r="E419">
            <v>9.9</v>
          </cell>
          <cell r="F419">
            <v>11.85</v>
          </cell>
          <cell r="J419">
            <v>36654</v>
          </cell>
          <cell r="K419">
            <v>13</v>
          </cell>
          <cell r="L419">
            <v>14.3</v>
          </cell>
          <cell r="M419">
            <v>17.3</v>
          </cell>
          <cell r="O419">
            <v>9.1</v>
          </cell>
          <cell r="P419">
            <v>13.25</v>
          </cell>
        </row>
        <row r="420">
          <cell r="A420">
            <v>36579</v>
          </cell>
          <cell r="B420">
            <v>0</v>
          </cell>
          <cell r="C420">
            <v>0</v>
          </cell>
          <cell r="D420">
            <v>14.6</v>
          </cell>
          <cell r="E420">
            <v>10</v>
          </cell>
          <cell r="F420">
            <v>0</v>
          </cell>
          <cell r="J420">
            <v>36655</v>
          </cell>
          <cell r="K420">
            <v>12.95</v>
          </cell>
          <cell r="L420">
            <v>13.7</v>
          </cell>
          <cell r="M420">
            <v>16.899999999999999</v>
          </cell>
          <cell r="O420">
            <v>8.9</v>
          </cell>
          <cell r="P420">
            <v>12.6</v>
          </cell>
        </row>
        <row r="421">
          <cell r="A421">
            <v>36580</v>
          </cell>
          <cell r="B421">
            <v>8.25</v>
          </cell>
          <cell r="C421">
            <v>12.95</v>
          </cell>
          <cell r="D421">
            <v>14.55</v>
          </cell>
          <cell r="E421">
            <v>9.6999999999999993</v>
          </cell>
          <cell r="F421">
            <v>11.65</v>
          </cell>
          <cell r="J421">
            <v>36656</v>
          </cell>
          <cell r="K421">
            <v>12.95</v>
          </cell>
          <cell r="L421">
            <v>13.95</v>
          </cell>
          <cell r="M421">
            <v>16.8</v>
          </cell>
          <cell r="O421">
            <v>9.1</v>
          </cell>
          <cell r="P421">
            <v>13</v>
          </cell>
        </row>
        <row r="422">
          <cell r="A422">
            <v>36581</v>
          </cell>
          <cell r="B422">
            <v>8.1999999999999993</v>
          </cell>
          <cell r="C422">
            <v>12.65</v>
          </cell>
          <cell r="D422">
            <v>14.6</v>
          </cell>
          <cell r="E422">
            <v>9.4499999999999993</v>
          </cell>
          <cell r="F422">
            <v>11.75</v>
          </cell>
          <cell r="J422">
            <v>36657</v>
          </cell>
          <cell r="K422">
            <v>13.2</v>
          </cell>
          <cell r="L422">
            <v>13.8</v>
          </cell>
          <cell r="M422">
            <v>16.8</v>
          </cell>
          <cell r="O422">
            <v>9.85</v>
          </cell>
          <cell r="P422">
            <v>13.4</v>
          </cell>
        </row>
        <row r="423">
          <cell r="A423">
            <v>36584</v>
          </cell>
          <cell r="B423">
            <v>0</v>
          </cell>
          <cell r="C423">
            <v>0</v>
          </cell>
          <cell r="D423">
            <v>0</v>
          </cell>
          <cell r="E423">
            <v>0</v>
          </cell>
          <cell r="F423">
            <v>0</v>
          </cell>
          <cell r="J423">
            <v>36658</v>
          </cell>
          <cell r="K423">
            <v>13.25</v>
          </cell>
          <cell r="L423">
            <v>13.65</v>
          </cell>
          <cell r="M423">
            <v>17.2</v>
          </cell>
          <cell r="O423">
            <v>9.85</v>
          </cell>
          <cell r="P423">
            <v>13.2</v>
          </cell>
        </row>
        <row r="424">
          <cell r="A424">
            <v>36585</v>
          </cell>
          <cell r="B424">
            <v>8.75</v>
          </cell>
          <cell r="C424">
            <v>13.15</v>
          </cell>
          <cell r="D424">
            <v>16.100000000000001</v>
          </cell>
          <cell r="E424">
            <v>12.05</v>
          </cell>
          <cell r="F424">
            <v>13.65</v>
          </cell>
          <cell r="J424">
            <v>36661</v>
          </cell>
          <cell r="K424">
            <v>12.9</v>
          </cell>
          <cell r="L424">
            <v>13.9</v>
          </cell>
          <cell r="M424">
            <v>16.7</v>
          </cell>
          <cell r="O424">
            <v>9.85</v>
          </cell>
          <cell r="P424">
            <v>13.4</v>
          </cell>
        </row>
        <row r="425">
          <cell r="A425">
            <v>36586</v>
          </cell>
          <cell r="B425">
            <v>8.9</v>
          </cell>
          <cell r="C425">
            <v>13.4</v>
          </cell>
          <cell r="D425">
            <v>16.149999999999999</v>
          </cell>
          <cell r="E425">
            <v>11.35</v>
          </cell>
          <cell r="F425">
            <v>13.15</v>
          </cell>
          <cell r="J425">
            <v>36662</v>
          </cell>
          <cell r="K425">
            <v>12.85</v>
          </cell>
          <cell r="L425">
            <v>13.75</v>
          </cell>
          <cell r="M425">
            <v>16.7</v>
          </cell>
          <cell r="O425">
            <v>10.1</v>
          </cell>
          <cell r="P425">
            <v>13.2</v>
          </cell>
        </row>
        <row r="426">
          <cell r="A426">
            <v>36587</v>
          </cell>
          <cell r="B426">
            <v>8.9</v>
          </cell>
          <cell r="C426">
            <v>14.3</v>
          </cell>
          <cell r="D426">
            <v>17.100000000000001</v>
          </cell>
          <cell r="E426">
            <v>11</v>
          </cell>
          <cell r="F426">
            <v>13.45</v>
          </cell>
          <cell r="J426">
            <v>36663</v>
          </cell>
          <cell r="K426">
            <v>12.75</v>
          </cell>
          <cell r="L426">
            <v>13.6</v>
          </cell>
          <cell r="M426">
            <v>16.899999999999999</v>
          </cell>
          <cell r="O426">
            <v>10.25</v>
          </cell>
          <cell r="P426">
            <v>12.4</v>
          </cell>
        </row>
        <row r="427">
          <cell r="A427">
            <v>36588</v>
          </cell>
          <cell r="B427">
            <v>8.9</v>
          </cell>
          <cell r="C427">
            <v>13.8</v>
          </cell>
          <cell r="D427">
            <v>16.600000000000001</v>
          </cell>
          <cell r="E427">
            <v>10.9</v>
          </cell>
          <cell r="F427">
            <v>13.2</v>
          </cell>
          <cell r="J427">
            <v>36664</v>
          </cell>
          <cell r="K427">
            <v>12.75</v>
          </cell>
          <cell r="L427">
            <v>13.3</v>
          </cell>
          <cell r="M427">
            <v>16.8</v>
          </cell>
          <cell r="O427">
            <v>10.15</v>
          </cell>
          <cell r="P427">
            <v>11.55</v>
          </cell>
        </row>
        <row r="428">
          <cell r="A428">
            <v>36591</v>
          </cell>
          <cell r="B428">
            <v>8.9499999999999993</v>
          </cell>
          <cell r="C428">
            <v>13.5</v>
          </cell>
          <cell r="D428">
            <v>16.55</v>
          </cell>
          <cell r="E428">
            <v>11.1</v>
          </cell>
          <cell r="F428">
            <v>13.25</v>
          </cell>
          <cell r="J428">
            <v>36665</v>
          </cell>
          <cell r="K428">
            <v>13.25</v>
          </cell>
          <cell r="L428">
            <v>13.1</v>
          </cell>
          <cell r="M428">
            <v>17</v>
          </cell>
          <cell r="O428">
            <v>9.9499999999999993</v>
          </cell>
          <cell r="P428">
            <v>11.2</v>
          </cell>
        </row>
        <row r="429">
          <cell r="A429">
            <v>36592</v>
          </cell>
          <cell r="B429">
            <v>8.9</v>
          </cell>
          <cell r="C429">
            <v>13.1</v>
          </cell>
          <cell r="D429">
            <v>16.149999999999999</v>
          </cell>
          <cell r="E429">
            <v>10.95</v>
          </cell>
          <cell r="F429">
            <v>13.25</v>
          </cell>
          <cell r="J429">
            <v>36668</v>
          </cell>
          <cell r="K429">
            <v>13.2</v>
          </cell>
          <cell r="L429">
            <v>13.7</v>
          </cell>
          <cell r="M429">
            <v>17.100000000000001</v>
          </cell>
          <cell r="O429">
            <v>9.65</v>
          </cell>
          <cell r="P429">
            <v>11.9</v>
          </cell>
        </row>
        <row r="430">
          <cell r="A430">
            <v>36593</v>
          </cell>
          <cell r="B430">
            <v>8.8000000000000007</v>
          </cell>
          <cell r="C430">
            <v>13.3</v>
          </cell>
          <cell r="D430">
            <v>16.649999999999999</v>
          </cell>
          <cell r="E430">
            <v>11.1</v>
          </cell>
          <cell r="F430">
            <v>13.15</v>
          </cell>
          <cell r="J430">
            <v>36669</v>
          </cell>
          <cell r="K430">
            <v>13.15</v>
          </cell>
          <cell r="L430">
            <v>13.9</v>
          </cell>
          <cell r="M430">
            <v>16.8</v>
          </cell>
          <cell r="O430">
            <v>9.5</v>
          </cell>
          <cell r="P430">
            <v>11.75</v>
          </cell>
        </row>
        <row r="431">
          <cell r="A431">
            <v>36594</v>
          </cell>
          <cell r="B431">
            <v>8.75</v>
          </cell>
          <cell r="C431">
            <v>13.45</v>
          </cell>
          <cell r="D431">
            <v>16.649999999999999</v>
          </cell>
          <cell r="E431">
            <v>10.9</v>
          </cell>
          <cell r="F431">
            <v>13.1</v>
          </cell>
          <cell r="J431">
            <v>36670</v>
          </cell>
          <cell r="K431">
            <v>13.1</v>
          </cell>
          <cell r="L431">
            <v>13.9</v>
          </cell>
          <cell r="M431">
            <v>16.899999999999999</v>
          </cell>
          <cell r="O431">
            <v>10.15</v>
          </cell>
          <cell r="P431">
            <v>12</v>
          </cell>
        </row>
        <row r="432">
          <cell r="A432">
            <v>36595</v>
          </cell>
          <cell r="B432">
            <v>8.4499999999999993</v>
          </cell>
          <cell r="C432">
            <v>13.15</v>
          </cell>
          <cell r="D432">
            <v>16.3</v>
          </cell>
          <cell r="E432">
            <v>10.6</v>
          </cell>
          <cell r="J432">
            <v>36671</v>
          </cell>
          <cell r="K432">
            <v>12.75</v>
          </cell>
          <cell r="L432">
            <v>13.95</v>
          </cell>
          <cell r="M432">
            <v>16.5</v>
          </cell>
          <cell r="O432">
            <v>10</v>
          </cell>
          <cell r="P432">
            <v>12.05</v>
          </cell>
        </row>
        <row r="433">
          <cell r="A433">
            <v>36598</v>
          </cell>
          <cell r="B433">
            <v>8.4499999999999993</v>
          </cell>
          <cell r="C433">
            <v>13.45</v>
          </cell>
          <cell r="D433">
            <v>16.5</v>
          </cell>
          <cell r="E433">
            <v>10.65</v>
          </cell>
          <cell r="F433">
            <v>12.8</v>
          </cell>
          <cell r="J433">
            <v>36672</v>
          </cell>
          <cell r="K433">
            <v>12.65</v>
          </cell>
          <cell r="L433">
            <v>14</v>
          </cell>
          <cell r="M433">
            <v>16.5</v>
          </cell>
          <cell r="O433">
            <v>10</v>
          </cell>
          <cell r="P433">
            <v>12.3</v>
          </cell>
        </row>
        <row r="434">
          <cell r="A434">
            <v>36599</v>
          </cell>
          <cell r="B434">
            <v>8.65</v>
          </cell>
          <cell r="C434">
            <v>14.1</v>
          </cell>
          <cell r="D434">
            <v>17.100000000000001</v>
          </cell>
          <cell r="E434">
            <v>10.6</v>
          </cell>
          <cell r="F434">
            <v>12.75</v>
          </cell>
          <cell r="J434">
            <v>36675</v>
          </cell>
          <cell r="K434">
            <v>12.65</v>
          </cell>
          <cell r="L434">
            <v>14</v>
          </cell>
          <cell r="M434">
            <v>16.5</v>
          </cell>
          <cell r="O434">
            <v>10</v>
          </cell>
          <cell r="P434">
            <v>12.3</v>
          </cell>
        </row>
        <row r="435">
          <cell r="A435">
            <v>36600</v>
          </cell>
          <cell r="B435">
            <v>8.5500000000000007</v>
          </cell>
          <cell r="C435">
            <v>13.95</v>
          </cell>
          <cell r="D435">
            <v>16.899999999999999</v>
          </cell>
          <cell r="E435">
            <v>10.3</v>
          </cell>
          <cell r="F435">
            <v>12.7</v>
          </cell>
          <cell r="J435">
            <v>36676</v>
          </cell>
          <cell r="K435">
            <v>12.8</v>
          </cell>
          <cell r="L435">
            <v>14.65</v>
          </cell>
          <cell r="M435">
            <v>16.5</v>
          </cell>
          <cell r="O435">
            <v>9.8000000000000007</v>
          </cell>
          <cell r="P435">
            <v>12.8</v>
          </cell>
        </row>
        <row r="436">
          <cell r="A436">
            <v>36601</v>
          </cell>
          <cell r="B436">
            <v>8.4</v>
          </cell>
          <cell r="C436">
            <v>14.15</v>
          </cell>
          <cell r="D436">
            <v>16.899999999999999</v>
          </cell>
          <cell r="E436">
            <v>10.35</v>
          </cell>
          <cell r="F436">
            <v>12.65</v>
          </cell>
          <cell r="J436">
            <v>36677</v>
          </cell>
          <cell r="K436">
            <v>12.8</v>
          </cell>
          <cell r="L436">
            <v>14.15</v>
          </cell>
          <cell r="M436">
            <v>16.399999999999999</v>
          </cell>
          <cell r="O436">
            <v>9.65</v>
          </cell>
          <cell r="P436">
            <v>12.3</v>
          </cell>
        </row>
        <row r="437">
          <cell r="A437">
            <v>36602</v>
          </cell>
          <cell r="B437">
            <v>8.1999999999999993</v>
          </cell>
          <cell r="C437">
            <v>14.2</v>
          </cell>
          <cell r="D437">
            <v>16.8</v>
          </cell>
          <cell r="E437">
            <v>9.85</v>
          </cell>
          <cell r="F437">
            <v>12.45</v>
          </cell>
          <cell r="J437">
            <v>36678</v>
          </cell>
          <cell r="K437">
            <v>12.7</v>
          </cell>
          <cell r="L437">
            <v>14</v>
          </cell>
          <cell r="M437">
            <v>16</v>
          </cell>
          <cell r="O437">
            <v>9.5500000000000007</v>
          </cell>
          <cell r="P437">
            <v>12</v>
          </cell>
        </row>
        <row r="438">
          <cell r="A438">
            <v>36605</v>
          </cell>
          <cell r="B438">
            <v>7.9</v>
          </cell>
          <cell r="C438">
            <v>14.15</v>
          </cell>
          <cell r="D438">
            <v>16.8</v>
          </cell>
          <cell r="E438">
            <v>10.1</v>
          </cell>
          <cell r="F438">
            <v>12.5</v>
          </cell>
        </row>
        <row r="439">
          <cell r="A439">
            <v>36606</v>
          </cell>
          <cell r="B439">
            <v>8</v>
          </cell>
          <cell r="C439">
            <v>13.85</v>
          </cell>
          <cell r="D439">
            <v>16.55</v>
          </cell>
          <cell r="E439">
            <v>9.9499999999999993</v>
          </cell>
          <cell r="F439">
            <v>12.15</v>
          </cell>
        </row>
        <row r="440">
          <cell r="A440">
            <v>36607</v>
          </cell>
          <cell r="B440">
            <v>7.95</v>
          </cell>
          <cell r="C440">
            <v>13.65</v>
          </cell>
          <cell r="D440">
            <v>0</v>
          </cell>
          <cell r="E440">
            <v>0</v>
          </cell>
          <cell r="F440">
            <v>12.15</v>
          </cell>
        </row>
        <row r="441">
          <cell r="A441">
            <v>36608</v>
          </cell>
          <cell r="B441">
            <v>8</v>
          </cell>
          <cell r="C441">
            <v>13.55</v>
          </cell>
          <cell r="D441">
            <v>16.3</v>
          </cell>
          <cell r="E441">
            <v>10</v>
          </cell>
          <cell r="F441">
            <v>11.7</v>
          </cell>
        </row>
        <row r="442">
          <cell r="A442">
            <v>36609</v>
          </cell>
          <cell r="B442">
            <v>8.0500000000000007</v>
          </cell>
          <cell r="C442">
            <v>13.15</v>
          </cell>
          <cell r="D442">
            <v>15.9</v>
          </cell>
          <cell r="E442">
            <v>9.9499999999999993</v>
          </cell>
          <cell r="F442">
            <v>11.75</v>
          </cell>
        </row>
        <row r="443">
          <cell r="A443">
            <v>36612</v>
          </cell>
          <cell r="B443">
            <v>8.1999999999999993</v>
          </cell>
          <cell r="C443">
            <v>13.2</v>
          </cell>
          <cell r="D443">
            <v>15.85</v>
          </cell>
          <cell r="E443">
            <v>10</v>
          </cell>
          <cell r="F443">
            <v>12.05</v>
          </cell>
        </row>
        <row r="444">
          <cell r="A444">
            <v>36613</v>
          </cell>
          <cell r="B444">
            <v>8.15</v>
          </cell>
          <cell r="C444">
            <v>13.45</v>
          </cell>
          <cell r="D444">
            <v>16.100000000000001</v>
          </cell>
          <cell r="E444">
            <v>10</v>
          </cell>
          <cell r="F444">
            <v>11.8</v>
          </cell>
        </row>
        <row r="445">
          <cell r="A445">
            <v>36614</v>
          </cell>
          <cell r="B445">
            <v>8.15</v>
          </cell>
          <cell r="C445">
            <v>14.05</v>
          </cell>
          <cell r="D445">
            <v>17.2</v>
          </cell>
          <cell r="E445">
            <v>10.45</v>
          </cell>
          <cell r="F445">
            <v>12.35</v>
          </cell>
        </row>
        <row r="446">
          <cell r="A446">
            <v>36615</v>
          </cell>
          <cell r="B446">
            <v>8.1999999999999993</v>
          </cell>
          <cell r="C446">
            <v>14.5</v>
          </cell>
          <cell r="D446">
            <v>17.399999999999999</v>
          </cell>
          <cell r="E446">
            <v>10.7</v>
          </cell>
          <cell r="F446">
            <v>12.4</v>
          </cell>
        </row>
        <row r="447">
          <cell r="A447">
            <v>36616</v>
          </cell>
          <cell r="B447">
            <v>8.1999999999999993</v>
          </cell>
          <cell r="C447">
            <v>14.5</v>
          </cell>
          <cell r="D447">
            <v>17.399999999999999</v>
          </cell>
          <cell r="E447">
            <v>10.6</v>
          </cell>
          <cell r="F447">
            <v>12.4</v>
          </cell>
        </row>
        <row r="448">
          <cell r="A448">
            <v>36619</v>
          </cell>
          <cell r="B448">
            <v>8.25</v>
          </cell>
          <cell r="C448">
            <v>15.5</v>
          </cell>
          <cell r="D448">
            <v>17.8</v>
          </cell>
          <cell r="E448">
            <v>10.85</v>
          </cell>
          <cell r="F448">
            <v>12.45</v>
          </cell>
        </row>
        <row r="449">
          <cell r="B449">
            <v>8.1999999999999993</v>
          </cell>
          <cell r="C449">
            <v>14.3</v>
          </cell>
          <cell r="D449">
            <v>16.649999999999999</v>
          </cell>
          <cell r="E449">
            <v>10.9</v>
          </cell>
          <cell r="F449">
            <v>12.4</v>
          </cell>
        </row>
        <row r="450">
          <cell r="B450">
            <v>8.3000000000000007</v>
          </cell>
          <cell r="C450">
            <v>14</v>
          </cell>
          <cell r="D450">
            <v>16.399999999999999</v>
          </cell>
          <cell r="E450">
            <v>11</v>
          </cell>
          <cell r="F450">
            <v>12.7</v>
          </cell>
        </row>
        <row r="451">
          <cell r="B451">
            <v>8.1</v>
          </cell>
          <cell r="C451">
            <v>14.4</v>
          </cell>
          <cell r="D451">
            <v>16.45</v>
          </cell>
          <cell r="E451">
            <v>10.9</v>
          </cell>
          <cell r="F451">
            <v>12.6</v>
          </cell>
        </row>
        <row r="452">
          <cell r="B452">
            <v>8.0500000000000007</v>
          </cell>
          <cell r="C452">
            <v>14.25</v>
          </cell>
          <cell r="D452">
            <v>16.399999999999999</v>
          </cell>
          <cell r="E452">
            <v>10.8</v>
          </cell>
          <cell r="F452">
            <v>12.55</v>
          </cell>
        </row>
        <row r="453">
          <cell r="B453">
            <v>7.85</v>
          </cell>
          <cell r="C453">
            <v>13.55</v>
          </cell>
          <cell r="D453">
            <v>16.05</v>
          </cell>
          <cell r="E453">
            <v>10.6</v>
          </cell>
          <cell r="F453">
            <v>12.2</v>
          </cell>
        </row>
        <row r="454">
          <cell r="B454">
            <v>7.8</v>
          </cell>
          <cell r="C454">
            <v>13.35</v>
          </cell>
          <cell r="D454">
            <v>16</v>
          </cell>
          <cell r="E454">
            <v>10.7</v>
          </cell>
          <cell r="F454">
            <v>12.25</v>
          </cell>
        </row>
        <row r="455">
          <cell r="B455">
            <v>7.7</v>
          </cell>
          <cell r="C455">
            <v>14</v>
          </cell>
          <cell r="D455">
            <v>16.399999999999999</v>
          </cell>
          <cell r="E455">
            <v>10.8</v>
          </cell>
          <cell r="F455">
            <v>12.25</v>
          </cell>
        </row>
        <row r="456">
          <cell r="B456">
            <v>7.7</v>
          </cell>
          <cell r="C456">
            <v>13.85</v>
          </cell>
          <cell r="D456">
            <v>16.3</v>
          </cell>
          <cell r="E456">
            <v>10.9</v>
          </cell>
          <cell r="F456">
            <v>12.4</v>
          </cell>
        </row>
        <row r="457">
          <cell r="B457">
            <v>7.5</v>
          </cell>
          <cell r="C457">
            <v>13.9</v>
          </cell>
          <cell r="D457">
            <v>16.45</v>
          </cell>
          <cell r="E457">
            <v>10.6</v>
          </cell>
          <cell r="F457">
            <v>12.3</v>
          </cell>
        </row>
        <row r="458">
          <cell r="B458">
            <v>7.65</v>
          </cell>
          <cell r="C458">
            <v>15.55</v>
          </cell>
          <cell r="D458">
            <v>17.75</v>
          </cell>
          <cell r="E458">
            <v>11.1</v>
          </cell>
          <cell r="F458">
            <v>12.75</v>
          </cell>
        </row>
        <row r="459">
          <cell r="B459">
            <v>7.7</v>
          </cell>
          <cell r="C459">
            <v>14.5</v>
          </cell>
          <cell r="D459">
            <v>17.100000000000001</v>
          </cell>
          <cell r="E459">
            <v>10.9</v>
          </cell>
          <cell r="F459">
            <v>12.8</v>
          </cell>
        </row>
        <row r="460">
          <cell r="B460">
            <v>7.45</v>
          </cell>
          <cell r="C460">
            <v>13.8</v>
          </cell>
          <cell r="D460">
            <v>16.649999999999999</v>
          </cell>
          <cell r="E460">
            <v>10.8</v>
          </cell>
          <cell r="F460">
            <v>12.55</v>
          </cell>
        </row>
        <row r="461">
          <cell r="B461">
            <v>7.25</v>
          </cell>
          <cell r="C461">
            <v>13.5</v>
          </cell>
          <cell r="D461">
            <v>16.45</v>
          </cell>
          <cell r="E461">
            <v>11</v>
          </cell>
          <cell r="F461">
            <v>12.65</v>
          </cell>
        </row>
        <row r="462">
          <cell r="B462">
            <v>7.25</v>
          </cell>
          <cell r="C462">
            <v>13.6</v>
          </cell>
          <cell r="D462">
            <v>16.350000000000001</v>
          </cell>
          <cell r="E462">
            <v>11.1</v>
          </cell>
          <cell r="F462">
            <v>12.65</v>
          </cell>
        </row>
        <row r="463">
          <cell r="B463">
            <v>7.25</v>
          </cell>
          <cell r="C463">
            <v>13.6</v>
          </cell>
          <cell r="D463">
            <v>16.350000000000001</v>
          </cell>
          <cell r="E463">
            <v>11.1</v>
          </cell>
          <cell r="F463">
            <v>12.65</v>
          </cell>
        </row>
        <row r="464">
          <cell r="B464">
            <v>7.25</v>
          </cell>
          <cell r="C464">
            <v>13.8</v>
          </cell>
          <cell r="D464">
            <v>16.5</v>
          </cell>
          <cell r="E464">
            <v>11.1</v>
          </cell>
          <cell r="F464">
            <v>13</v>
          </cell>
        </row>
        <row r="465">
          <cell r="B465">
            <v>7.4</v>
          </cell>
          <cell r="C465">
            <v>13.6</v>
          </cell>
          <cell r="D465">
            <v>17</v>
          </cell>
          <cell r="E465">
            <v>11.7</v>
          </cell>
          <cell r="F465">
            <v>13.45</v>
          </cell>
        </row>
        <row r="466">
          <cell r="B466">
            <v>7.4</v>
          </cell>
          <cell r="C466">
            <v>13.35</v>
          </cell>
          <cell r="D466">
            <v>16.8</v>
          </cell>
          <cell r="E466">
            <v>11.75</v>
          </cell>
          <cell r="F466">
            <v>13.35</v>
          </cell>
        </row>
        <row r="467">
          <cell r="B467">
            <v>8.0500000000000007</v>
          </cell>
          <cell r="C467">
            <v>13.15</v>
          </cell>
          <cell r="D467">
            <v>17.100000000000001</v>
          </cell>
          <cell r="E467">
            <v>12.5</v>
          </cell>
          <cell r="F467">
            <v>13.8</v>
          </cell>
        </row>
        <row r="468">
          <cell r="B468">
            <v>8.15</v>
          </cell>
          <cell r="C468">
            <v>13.25</v>
          </cell>
          <cell r="D468">
            <v>16.8</v>
          </cell>
          <cell r="E468">
            <v>12.4</v>
          </cell>
          <cell r="F468">
            <v>13.35</v>
          </cell>
        </row>
        <row r="469">
          <cell r="B469">
            <v>8.3000000000000007</v>
          </cell>
          <cell r="C469">
            <v>12.45</v>
          </cell>
          <cell r="D469">
            <v>16.399999999999999</v>
          </cell>
          <cell r="E469">
            <v>12.25</v>
          </cell>
          <cell r="F469">
            <v>13.4</v>
          </cell>
        </row>
        <row r="470">
          <cell r="B470">
            <v>8.3000000000000007</v>
          </cell>
          <cell r="C470">
            <v>12.45</v>
          </cell>
          <cell r="D470">
            <v>16.8</v>
          </cell>
          <cell r="E470">
            <v>12.9</v>
          </cell>
          <cell r="F470">
            <v>13.75</v>
          </cell>
        </row>
        <row r="471">
          <cell r="B471">
            <v>8.6</v>
          </cell>
          <cell r="C471">
            <v>12.7</v>
          </cell>
          <cell r="D471">
            <v>17</v>
          </cell>
          <cell r="E471">
            <v>13.35</v>
          </cell>
          <cell r="F471">
            <v>14.2</v>
          </cell>
        </row>
        <row r="472">
          <cell r="B472">
            <v>9.3000000000000007</v>
          </cell>
          <cell r="C472">
            <v>13.05</v>
          </cell>
          <cell r="D472">
            <v>17.100000000000001</v>
          </cell>
          <cell r="E472">
            <v>13.35</v>
          </cell>
          <cell r="F472">
            <v>14.3</v>
          </cell>
        </row>
        <row r="473">
          <cell r="B473">
            <v>9.1</v>
          </cell>
          <cell r="C473">
            <v>13</v>
          </cell>
          <cell r="D473">
            <v>17.3</v>
          </cell>
          <cell r="E473">
            <v>13.25</v>
          </cell>
          <cell r="F473">
            <v>14.3</v>
          </cell>
        </row>
        <row r="474">
          <cell r="B474">
            <v>8.9</v>
          </cell>
          <cell r="C474">
            <v>12.95</v>
          </cell>
          <cell r="D474">
            <v>16.899999999999999</v>
          </cell>
          <cell r="E474">
            <v>12.6</v>
          </cell>
          <cell r="F474">
            <v>13.7</v>
          </cell>
        </row>
        <row r="475">
          <cell r="B475">
            <v>9.1</v>
          </cell>
          <cell r="C475">
            <v>12.95</v>
          </cell>
          <cell r="D475">
            <v>16.8</v>
          </cell>
          <cell r="E475">
            <v>13</v>
          </cell>
          <cell r="F475">
            <v>13.95</v>
          </cell>
        </row>
        <row r="476">
          <cell r="B476">
            <v>9.85</v>
          </cell>
          <cell r="C476">
            <v>13.2</v>
          </cell>
          <cell r="D476">
            <v>16.8</v>
          </cell>
          <cell r="E476">
            <v>13.4</v>
          </cell>
          <cell r="F476">
            <v>13.8</v>
          </cell>
        </row>
        <row r="477">
          <cell r="B477">
            <v>9.85</v>
          </cell>
          <cell r="C477">
            <v>13.25</v>
          </cell>
          <cell r="D477">
            <v>17.2</v>
          </cell>
          <cell r="E477">
            <v>13.2</v>
          </cell>
          <cell r="F477">
            <v>13.65</v>
          </cell>
        </row>
        <row r="478">
          <cell r="B478">
            <v>9.85</v>
          </cell>
          <cell r="C478">
            <v>12.9</v>
          </cell>
          <cell r="D478">
            <v>16.7</v>
          </cell>
          <cell r="E478">
            <v>13.4</v>
          </cell>
          <cell r="F478">
            <v>13.9</v>
          </cell>
        </row>
        <row r="479">
          <cell r="B479">
            <v>10.1</v>
          </cell>
          <cell r="C479">
            <v>12.85</v>
          </cell>
          <cell r="D479">
            <v>16.7</v>
          </cell>
          <cell r="E479">
            <v>13.2</v>
          </cell>
          <cell r="F479">
            <v>13.75</v>
          </cell>
        </row>
        <row r="480">
          <cell r="B480">
            <v>10.25</v>
          </cell>
          <cell r="C480">
            <v>12.75</v>
          </cell>
          <cell r="D480">
            <v>16.899999999999999</v>
          </cell>
          <cell r="E480">
            <v>12.4</v>
          </cell>
          <cell r="F480">
            <v>13.6</v>
          </cell>
        </row>
        <row r="481">
          <cell r="B481">
            <v>10.15</v>
          </cell>
          <cell r="C481">
            <v>12.75</v>
          </cell>
          <cell r="D481">
            <v>16.8</v>
          </cell>
          <cell r="E481">
            <v>11.55</v>
          </cell>
          <cell r="F481">
            <v>13.3</v>
          </cell>
        </row>
        <row r="482">
          <cell r="B482">
            <v>9.9499999999999993</v>
          </cell>
          <cell r="C482">
            <v>13.25</v>
          </cell>
          <cell r="D482">
            <v>17</v>
          </cell>
          <cell r="E482">
            <v>11.2</v>
          </cell>
          <cell r="F482">
            <v>13.1</v>
          </cell>
        </row>
        <row r="483">
          <cell r="B483">
            <v>9.65</v>
          </cell>
          <cell r="C483">
            <v>13.2</v>
          </cell>
          <cell r="D483">
            <v>17.100000000000001</v>
          </cell>
          <cell r="E483">
            <v>11.9</v>
          </cell>
          <cell r="F483">
            <v>13.7</v>
          </cell>
        </row>
        <row r="484">
          <cell r="B484">
            <v>9.5</v>
          </cell>
          <cell r="C484">
            <v>13.15</v>
          </cell>
          <cell r="D484">
            <v>16.8</v>
          </cell>
          <cell r="E484">
            <v>11.75</v>
          </cell>
          <cell r="F484">
            <v>13.9</v>
          </cell>
        </row>
        <row r="485">
          <cell r="B485">
            <v>10.15</v>
          </cell>
          <cell r="C485">
            <v>13.1</v>
          </cell>
          <cell r="D485">
            <v>16.899999999999999</v>
          </cell>
          <cell r="E485">
            <v>12</v>
          </cell>
          <cell r="F485">
            <v>13.9</v>
          </cell>
        </row>
        <row r="486">
          <cell r="B486">
            <v>10</v>
          </cell>
          <cell r="C486">
            <v>12.75</v>
          </cell>
          <cell r="D486">
            <v>16.5</v>
          </cell>
          <cell r="E486">
            <v>12.05</v>
          </cell>
          <cell r="F486">
            <v>13.95</v>
          </cell>
        </row>
        <row r="487">
          <cell r="B487">
            <v>10</v>
          </cell>
          <cell r="C487">
            <v>12.65</v>
          </cell>
          <cell r="D487">
            <v>16.5</v>
          </cell>
          <cell r="E487">
            <v>12.3</v>
          </cell>
          <cell r="F487">
            <v>14</v>
          </cell>
        </row>
        <row r="488">
          <cell r="B488">
            <v>10</v>
          </cell>
          <cell r="C488">
            <v>12.65</v>
          </cell>
          <cell r="D488">
            <v>16.5</v>
          </cell>
          <cell r="E488">
            <v>12.3</v>
          </cell>
          <cell r="F488">
            <v>14</v>
          </cell>
        </row>
        <row r="489">
          <cell r="B489">
            <v>9.8000000000000007</v>
          </cell>
          <cell r="C489">
            <v>12.8</v>
          </cell>
          <cell r="D489">
            <v>16.5</v>
          </cell>
          <cell r="E489">
            <v>12.8</v>
          </cell>
          <cell r="F489">
            <v>14.65</v>
          </cell>
        </row>
        <row r="490">
          <cell r="B490">
            <v>9.65</v>
          </cell>
          <cell r="C490">
            <v>12.8</v>
          </cell>
          <cell r="D490">
            <v>16.399999999999999</v>
          </cell>
          <cell r="E490">
            <v>12.3</v>
          </cell>
          <cell r="F490">
            <v>14.15</v>
          </cell>
        </row>
        <row r="491">
          <cell r="B491">
            <v>9.5500000000000007</v>
          </cell>
          <cell r="C491">
            <v>12.7</v>
          </cell>
          <cell r="D491">
            <v>16</v>
          </cell>
          <cell r="E491">
            <v>12</v>
          </cell>
          <cell r="F491">
            <v>14</v>
          </cell>
        </row>
      </sheetData>
      <sheetData sheetId="3" refreshError="1">
        <row r="2">
          <cell r="B2" t="str">
            <v>£/$</v>
          </cell>
          <cell r="C2" t="str">
            <v>$/Y</v>
          </cell>
          <cell r="D2" t="str">
            <v>€/Y</v>
          </cell>
          <cell r="E2" t="str">
            <v>€/£</v>
          </cell>
          <cell r="F2" t="str">
            <v>€/$</v>
          </cell>
          <cell r="N2" t="str">
            <v>zero line</v>
          </cell>
        </row>
        <row r="3">
          <cell r="A3">
            <v>36164</v>
          </cell>
          <cell r="B3">
            <v>-0.35</v>
          </cell>
          <cell r="C3">
            <v>-1.75</v>
          </cell>
          <cell r="N3">
            <v>0</v>
          </cell>
        </row>
        <row r="4">
          <cell r="A4">
            <v>36165</v>
          </cell>
          <cell r="B4">
            <v>-0.45</v>
          </cell>
          <cell r="C4">
            <v>-1.85</v>
          </cell>
          <cell r="D4">
            <v>-1.65</v>
          </cell>
          <cell r="E4">
            <v>-1.35</v>
          </cell>
          <cell r="F4">
            <v>1.45</v>
          </cell>
          <cell r="N4">
            <v>0</v>
          </cell>
        </row>
        <row r="5">
          <cell r="A5">
            <v>36166</v>
          </cell>
          <cell r="B5">
            <v>-0.25</v>
          </cell>
          <cell r="C5">
            <v>-1.65</v>
          </cell>
          <cell r="D5">
            <v>-1.85</v>
          </cell>
          <cell r="E5">
            <v>-1.45</v>
          </cell>
          <cell r="F5">
            <v>1.45</v>
          </cell>
          <cell r="N5">
            <v>0</v>
          </cell>
        </row>
        <row r="6">
          <cell r="A6">
            <v>36167</v>
          </cell>
          <cell r="B6">
            <v>-0.25</v>
          </cell>
          <cell r="C6">
            <v>-1.45</v>
          </cell>
          <cell r="D6">
            <v>-1.75</v>
          </cell>
          <cell r="E6">
            <v>-1.45</v>
          </cell>
          <cell r="F6">
            <v>0.95</v>
          </cell>
          <cell r="N6">
            <v>0</v>
          </cell>
        </row>
        <row r="7">
          <cell r="A7">
            <v>36168</v>
          </cell>
          <cell r="B7">
            <v>-0.25</v>
          </cell>
          <cell r="C7">
            <v>-1.45</v>
          </cell>
          <cell r="D7">
            <v>-1.75</v>
          </cell>
          <cell r="E7">
            <v>-1.45</v>
          </cell>
          <cell r="F7">
            <v>0.95</v>
          </cell>
          <cell r="N7">
            <v>0</v>
          </cell>
        </row>
        <row r="8">
          <cell r="A8">
            <v>36171</v>
          </cell>
          <cell r="B8">
            <v>-0.3</v>
          </cell>
          <cell r="C8">
            <v>-1.6</v>
          </cell>
          <cell r="D8">
            <v>-1.85</v>
          </cell>
          <cell r="E8">
            <v>-1.35</v>
          </cell>
          <cell r="F8">
            <v>0.89999999999999991</v>
          </cell>
          <cell r="N8">
            <v>0</v>
          </cell>
        </row>
        <row r="9">
          <cell r="A9">
            <v>36172</v>
          </cell>
          <cell r="B9">
            <v>-0.35</v>
          </cell>
          <cell r="C9">
            <v>-1.75</v>
          </cell>
          <cell r="D9">
            <v>-1.95</v>
          </cell>
          <cell r="E9">
            <v>-1.25</v>
          </cell>
          <cell r="F9">
            <v>0.85</v>
          </cell>
          <cell r="N9">
            <v>0</v>
          </cell>
        </row>
        <row r="10">
          <cell r="A10">
            <v>36173</v>
          </cell>
          <cell r="B10">
            <v>-0.35</v>
          </cell>
          <cell r="C10">
            <v>-1.35</v>
          </cell>
          <cell r="D10">
            <v>-1.1499999999999999</v>
          </cell>
          <cell r="E10">
            <v>-1.25</v>
          </cell>
          <cell r="F10">
            <v>0.85</v>
          </cell>
          <cell r="N10">
            <v>0</v>
          </cell>
        </row>
        <row r="11">
          <cell r="A11">
            <v>36174</v>
          </cell>
          <cell r="B11">
            <v>-0.35</v>
          </cell>
          <cell r="C11">
            <v>-1.35</v>
          </cell>
          <cell r="D11">
            <v>-1.1499999999999999</v>
          </cell>
          <cell r="E11">
            <v>-1.25</v>
          </cell>
          <cell r="F11">
            <v>0.85</v>
          </cell>
          <cell r="N11">
            <v>0</v>
          </cell>
        </row>
        <row r="12">
          <cell r="A12">
            <v>36175</v>
          </cell>
          <cell r="B12">
            <v>-0.1</v>
          </cell>
          <cell r="C12">
            <v>-1.25</v>
          </cell>
          <cell r="D12">
            <v>-0.85</v>
          </cell>
          <cell r="E12">
            <v>-1.25</v>
          </cell>
          <cell r="F12">
            <v>1.35</v>
          </cell>
          <cell r="N12">
            <v>0</v>
          </cell>
        </row>
        <row r="13">
          <cell r="A13">
            <v>36178</v>
          </cell>
          <cell r="B13">
            <v>-0.15</v>
          </cell>
          <cell r="C13">
            <v>-1.25</v>
          </cell>
          <cell r="D13">
            <v>-1.1499999999999999</v>
          </cell>
          <cell r="E13">
            <v>-1.25</v>
          </cell>
          <cell r="F13">
            <v>1.35</v>
          </cell>
          <cell r="N13">
            <v>0</v>
          </cell>
        </row>
        <row r="14">
          <cell r="A14">
            <v>36179</v>
          </cell>
          <cell r="B14">
            <v>-0.15</v>
          </cell>
          <cell r="C14">
            <v>-0.85</v>
          </cell>
          <cell r="D14">
            <v>-0.95</v>
          </cell>
          <cell r="E14">
            <v>-0.95</v>
          </cell>
          <cell r="F14">
            <v>1.25</v>
          </cell>
          <cell r="N14">
            <v>0</v>
          </cell>
        </row>
        <row r="15">
          <cell r="A15">
            <v>36180</v>
          </cell>
          <cell r="B15">
            <v>-0.15</v>
          </cell>
          <cell r="C15">
            <v>-0.85</v>
          </cell>
          <cell r="D15">
            <v>-0.95</v>
          </cell>
          <cell r="E15">
            <v>-0.95</v>
          </cell>
          <cell r="F15">
            <v>1.25</v>
          </cell>
          <cell r="N15">
            <v>0</v>
          </cell>
        </row>
        <row r="16">
          <cell r="A16">
            <v>36181</v>
          </cell>
          <cell r="B16">
            <v>-0.15</v>
          </cell>
          <cell r="C16">
            <v>-1.05</v>
          </cell>
          <cell r="D16">
            <v>-0.55000000000000004</v>
          </cell>
          <cell r="E16">
            <v>-0.65</v>
          </cell>
          <cell r="F16">
            <v>0.95</v>
          </cell>
          <cell r="N16">
            <v>0</v>
          </cell>
        </row>
        <row r="17">
          <cell r="A17">
            <v>36182</v>
          </cell>
          <cell r="B17">
            <v>-0.15</v>
          </cell>
          <cell r="C17">
            <v>-0.95</v>
          </cell>
          <cell r="D17">
            <v>-0.55000000000000004</v>
          </cell>
          <cell r="E17">
            <v>-0.65</v>
          </cell>
          <cell r="F17">
            <v>0.85</v>
          </cell>
          <cell r="N17">
            <v>0</v>
          </cell>
        </row>
        <row r="18">
          <cell r="A18">
            <v>36185</v>
          </cell>
          <cell r="B18">
            <v>-0.15</v>
          </cell>
          <cell r="C18">
            <v>-0.95</v>
          </cell>
          <cell r="D18">
            <v>-0.55000000000000004</v>
          </cell>
          <cell r="E18">
            <v>-0.65</v>
          </cell>
          <cell r="F18">
            <v>0.85</v>
          </cell>
          <cell r="N18">
            <v>0</v>
          </cell>
        </row>
        <row r="19">
          <cell r="A19">
            <v>36186</v>
          </cell>
          <cell r="B19">
            <v>-0.15</v>
          </cell>
          <cell r="C19">
            <v>-0.95</v>
          </cell>
          <cell r="D19">
            <v>-0.55000000000000004</v>
          </cell>
          <cell r="E19">
            <v>-0.65</v>
          </cell>
          <cell r="F19">
            <v>0.85</v>
          </cell>
          <cell r="N19">
            <v>0</v>
          </cell>
        </row>
        <row r="20">
          <cell r="A20">
            <v>36187</v>
          </cell>
          <cell r="B20">
            <v>0</v>
          </cell>
          <cell r="C20">
            <v>-0.85</v>
          </cell>
          <cell r="D20">
            <v>-0.85</v>
          </cell>
          <cell r="E20">
            <v>-0.65</v>
          </cell>
          <cell r="F20">
            <v>0.85</v>
          </cell>
          <cell r="N20">
            <v>0</v>
          </cell>
        </row>
        <row r="21">
          <cell r="A21">
            <v>36188</v>
          </cell>
          <cell r="B21">
            <v>0</v>
          </cell>
          <cell r="C21">
            <v>-0.85</v>
          </cell>
          <cell r="D21">
            <v>-0.85</v>
          </cell>
          <cell r="E21">
            <v>-0.65</v>
          </cell>
          <cell r="F21">
            <v>0.85</v>
          </cell>
          <cell r="N21">
            <v>0</v>
          </cell>
        </row>
        <row r="22">
          <cell r="A22">
            <v>36189</v>
          </cell>
          <cell r="B22">
            <v>-0.1</v>
          </cell>
          <cell r="C22">
            <v>-0.55000000000000004</v>
          </cell>
          <cell r="D22">
            <v>-0.65</v>
          </cell>
          <cell r="E22">
            <v>-0.55000000000000004</v>
          </cell>
          <cell r="F22">
            <v>0.55000000000000004</v>
          </cell>
          <cell r="N22">
            <v>0</v>
          </cell>
        </row>
        <row r="23">
          <cell r="A23">
            <v>36192</v>
          </cell>
          <cell r="B23">
            <v>-0.15</v>
          </cell>
          <cell r="C23">
            <v>-0.45</v>
          </cell>
          <cell r="D23">
            <v>-0.35</v>
          </cell>
          <cell r="E23">
            <v>-0.15</v>
          </cell>
          <cell r="F23">
            <v>0.35</v>
          </cell>
          <cell r="N23">
            <v>0</v>
          </cell>
        </row>
        <row r="24">
          <cell r="A24">
            <v>36193</v>
          </cell>
          <cell r="B24">
            <v>-0.15</v>
          </cell>
          <cell r="C24">
            <v>-0.45</v>
          </cell>
          <cell r="D24">
            <v>-0.35</v>
          </cell>
          <cell r="E24">
            <v>-0.15</v>
          </cell>
          <cell r="F24">
            <v>0.35</v>
          </cell>
          <cell r="N24">
            <v>0</v>
          </cell>
        </row>
        <row r="25">
          <cell r="A25">
            <v>36194</v>
          </cell>
          <cell r="B25">
            <v>-0.15</v>
          </cell>
          <cell r="C25">
            <v>-0.45</v>
          </cell>
          <cell r="D25">
            <v>-0.35</v>
          </cell>
          <cell r="E25">
            <v>-0.15</v>
          </cell>
          <cell r="F25">
            <v>0.35</v>
          </cell>
          <cell r="N25">
            <v>0</v>
          </cell>
        </row>
        <row r="26">
          <cell r="A26">
            <v>36195</v>
          </cell>
          <cell r="B26">
            <v>-0.25</v>
          </cell>
          <cell r="C26">
            <v>-0.85</v>
          </cell>
          <cell r="D26">
            <v>-0.75</v>
          </cell>
          <cell r="E26">
            <v>-0.45</v>
          </cell>
          <cell r="F26">
            <v>0.45</v>
          </cell>
          <cell r="N26">
            <v>0</v>
          </cell>
        </row>
        <row r="27">
          <cell r="A27">
            <v>36196</v>
          </cell>
          <cell r="B27">
            <v>-0.25</v>
          </cell>
          <cell r="C27">
            <v>-0.85</v>
          </cell>
          <cell r="D27">
            <v>-0.75</v>
          </cell>
          <cell r="E27">
            <v>-0.45</v>
          </cell>
          <cell r="F27">
            <v>0.45</v>
          </cell>
          <cell r="N27">
            <v>0</v>
          </cell>
        </row>
        <row r="28">
          <cell r="A28">
            <v>36199</v>
          </cell>
          <cell r="B28">
            <v>-0.25</v>
          </cell>
          <cell r="C28">
            <v>-1.05</v>
          </cell>
          <cell r="D28">
            <v>-0.95</v>
          </cell>
          <cell r="E28">
            <v>-0.45</v>
          </cell>
          <cell r="F28">
            <v>0.45</v>
          </cell>
          <cell r="N28">
            <v>0</v>
          </cell>
        </row>
        <row r="29">
          <cell r="A29">
            <v>36200</v>
          </cell>
          <cell r="B29">
            <v>-0.25</v>
          </cell>
          <cell r="C29">
            <v>-1.05</v>
          </cell>
          <cell r="D29">
            <v>-0.95</v>
          </cell>
          <cell r="E29">
            <v>-0.45</v>
          </cell>
          <cell r="F29">
            <v>0.45</v>
          </cell>
          <cell r="N29">
            <v>0</v>
          </cell>
        </row>
        <row r="30">
          <cell r="A30">
            <v>36201</v>
          </cell>
          <cell r="B30">
            <v>-0.25</v>
          </cell>
          <cell r="C30">
            <v>-0.75</v>
          </cell>
          <cell r="D30">
            <v>-0.55000000000000004</v>
          </cell>
          <cell r="E30">
            <v>-0.45</v>
          </cell>
          <cell r="F30">
            <v>0.45</v>
          </cell>
          <cell r="N30">
            <v>0</v>
          </cell>
        </row>
        <row r="31">
          <cell r="A31">
            <v>36202</v>
          </cell>
          <cell r="B31">
            <v>-0.35</v>
          </cell>
          <cell r="C31">
            <v>-0.75</v>
          </cell>
          <cell r="D31">
            <v>-0.55000000000000004</v>
          </cell>
          <cell r="E31">
            <v>-0.45</v>
          </cell>
          <cell r="F31">
            <v>0.45</v>
          </cell>
          <cell r="N31">
            <v>0</v>
          </cell>
        </row>
        <row r="32">
          <cell r="A32">
            <v>36203</v>
          </cell>
          <cell r="B32">
            <v>-0.35</v>
          </cell>
          <cell r="C32">
            <v>-0.75</v>
          </cell>
          <cell r="D32">
            <v>-0.75</v>
          </cell>
          <cell r="E32">
            <v>-0.55000000000000004</v>
          </cell>
          <cell r="F32">
            <v>-0.35</v>
          </cell>
          <cell r="N32">
            <v>0</v>
          </cell>
        </row>
        <row r="33">
          <cell r="A33">
            <v>36206</v>
          </cell>
          <cell r="B33">
            <v>-0.35</v>
          </cell>
          <cell r="C33">
            <v>-0.75</v>
          </cell>
          <cell r="D33">
            <v>-0.75</v>
          </cell>
          <cell r="E33">
            <v>-0.55000000000000004</v>
          </cell>
          <cell r="F33">
            <v>-0.35</v>
          </cell>
          <cell r="N33">
            <v>0</v>
          </cell>
        </row>
        <row r="34">
          <cell r="A34">
            <v>36207</v>
          </cell>
          <cell r="B34">
            <v>-0.35</v>
          </cell>
          <cell r="C34">
            <v>-0.75</v>
          </cell>
          <cell r="D34">
            <v>-0.75</v>
          </cell>
          <cell r="E34">
            <v>-0.55000000000000004</v>
          </cell>
          <cell r="F34">
            <v>-0.35</v>
          </cell>
          <cell r="N34">
            <v>0</v>
          </cell>
        </row>
        <row r="35">
          <cell r="A35">
            <v>36208</v>
          </cell>
          <cell r="B35">
            <v>-0.35</v>
          </cell>
          <cell r="C35">
            <v>-0.75</v>
          </cell>
          <cell r="D35">
            <v>-0.75</v>
          </cell>
          <cell r="E35">
            <v>-0.55000000000000004</v>
          </cell>
          <cell r="F35">
            <v>-0.35</v>
          </cell>
          <cell r="N35">
            <v>0</v>
          </cell>
        </row>
        <row r="36">
          <cell r="A36">
            <v>36209</v>
          </cell>
          <cell r="B36">
            <v>-0.25</v>
          </cell>
          <cell r="C36">
            <v>-0.15</v>
          </cell>
          <cell r="D36">
            <v>0.15</v>
          </cell>
          <cell r="E36">
            <v>-0.35</v>
          </cell>
          <cell r="F36">
            <v>0.25</v>
          </cell>
          <cell r="N36">
            <v>0</v>
          </cell>
        </row>
        <row r="37">
          <cell r="A37">
            <v>36210</v>
          </cell>
          <cell r="B37">
            <v>-0.25</v>
          </cell>
          <cell r="C37">
            <v>-0.15</v>
          </cell>
          <cell r="D37">
            <v>0.15</v>
          </cell>
          <cell r="E37">
            <v>-0.35</v>
          </cell>
          <cell r="F37">
            <v>0.25</v>
          </cell>
          <cell r="N37">
            <v>0</v>
          </cell>
        </row>
        <row r="38">
          <cell r="A38">
            <v>36213</v>
          </cell>
          <cell r="B38">
            <v>-0.45</v>
          </cell>
          <cell r="C38">
            <v>0.55000000000000004</v>
          </cell>
          <cell r="D38">
            <v>-0.35</v>
          </cell>
          <cell r="E38">
            <v>-0.35</v>
          </cell>
          <cell r="F38">
            <v>0.05</v>
          </cell>
          <cell r="N38">
            <v>0</v>
          </cell>
        </row>
        <row r="39">
          <cell r="A39">
            <v>36214</v>
          </cell>
          <cell r="B39">
            <v>-0.35</v>
          </cell>
          <cell r="C39">
            <v>0.35</v>
          </cell>
          <cell r="D39">
            <v>-0.25</v>
          </cell>
          <cell r="E39">
            <v>-0.25</v>
          </cell>
          <cell r="F39">
            <v>0.15</v>
          </cell>
          <cell r="N39">
            <v>0</v>
          </cell>
        </row>
        <row r="40">
          <cell r="A40">
            <v>36215</v>
          </cell>
          <cell r="B40">
            <v>-0.55000000000000004</v>
          </cell>
          <cell r="C40">
            <v>0.45</v>
          </cell>
          <cell r="D40">
            <v>0</v>
          </cell>
          <cell r="E40">
            <v>-0.25</v>
          </cell>
          <cell r="F40">
            <v>0.25</v>
          </cell>
          <cell r="N40">
            <v>0</v>
          </cell>
        </row>
        <row r="41">
          <cell r="A41">
            <v>36216</v>
          </cell>
          <cell r="B41">
            <v>-0.65</v>
          </cell>
          <cell r="C41">
            <v>-0.35</v>
          </cell>
          <cell r="D41">
            <v>-0.15</v>
          </cell>
          <cell r="E41">
            <v>-0.35</v>
          </cell>
          <cell r="F41">
            <v>0.25</v>
          </cell>
          <cell r="N41">
            <v>0</v>
          </cell>
        </row>
        <row r="42">
          <cell r="A42">
            <v>36217</v>
          </cell>
          <cell r="B42">
            <v>-0.35</v>
          </cell>
          <cell r="C42">
            <v>-0.25</v>
          </cell>
          <cell r="D42">
            <v>-0.15</v>
          </cell>
          <cell r="E42">
            <v>-0.35</v>
          </cell>
          <cell r="F42">
            <v>0.1</v>
          </cell>
          <cell r="N42">
            <v>0</v>
          </cell>
        </row>
        <row r="43">
          <cell r="A43">
            <v>36220</v>
          </cell>
          <cell r="B43">
            <v>-0.35</v>
          </cell>
          <cell r="C43">
            <v>0.1</v>
          </cell>
          <cell r="D43">
            <v>-0.15</v>
          </cell>
          <cell r="E43">
            <v>-0.35</v>
          </cell>
          <cell r="F43">
            <v>0</v>
          </cell>
          <cell r="N43">
            <v>0</v>
          </cell>
        </row>
        <row r="44">
          <cell r="A44">
            <v>36221</v>
          </cell>
          <cell r="B44">
            <v>-0.35</v>
          </cell>
          <cell r="C44">
            <v>0.1</v>
          </cell>
          <cell r="D44">
            <v>-0.15</v>
          </cell>
          <cell r="E44">
            <v>-0.35</v>
          </cell>
          <cell r="F44">
            <v>0</v>
          </cell>
          <cell r="N44">
            <v>0</v>
          </cell>
        </row>
        <row r="45">
          <cell r="A45">
            <v>36222</v>
          </cell>
          <cell r="B45">
            <v>-0.35</v>
          </cell>
          <cell r="C45">
            <v>0.1</v>
          </cell>
          <cell r="D45">
            <v>-0.15</v>
          </cell>
          <cell r="E45">
            <v>-0.35</v>
          </cell>
          <cell r="F45">
            <v>0</v>
          </cell>
          <cell r="N45">
            <v>0</v>
          </cell>
        </row>
        <row r="46">
          <cell r="A46">
            <v>36223</v>
          </cell>
          <cell r="B46">
            <v>-0.35</v>
          </cell>
          <cell r="C46">
            <v>0.1</v>
          </cell>
          <cell r="D46">
            <v>-0.15</v>
          </cell>
          <cell r="E46">
            <v>-0.35</v>
          </cell>
          <cell r="F46">
            <v>0</v>
          </cell>
          <cell r="N46">
            <v>0</v>
          </cell>
        </row>
        <row r="47">
          <cell r="A47">
            <v>36224</v>
          </cell>
          <cell r="B47">
            <v>-0.35</v>
          </cell>
          <cell r="C47">
            <v>0.1</v>
          </cell>
          <cell r="D47">
            <v>-0.15</v>
          </cell>
          <cell r="E47">
            <v>-0.35</v>
          </cell>
          <cell r="F47">
            <v>0</v>
          </cell>
          <cell r="N47">
            <v>0</v>
          </cell>
        </row>
        <row r="48">
          <cell r="A48">
            <v>36227</v>
          </cell>
          <cell r="B48">
            <v>-0.35</v>
          </cell>
          <cell r="C48">
            <v>0.1</v>
          </cell>
          <cell r="D48">
            <v>-0.15</v>
          </cell>
          <cell r="E48">
            <v>-0.35</v>
          </cell>
          <cell r="F48">
            <v>0</v>
          </cell>
          <cell r="N48">
            <v>0</v>
          </cell>
        </row>
        <row r="49">
          <cell r="A49">
            <v>36228</v>
          </cell>
          <cell r="B49">
            <v>-0.35</v>
          </cell>
          <cell r="C49">
            <v>0.25</v>
          </cell>
          <cell r="D49">
            <v>-0.25</v>
          </cell>
          <cell r="E49">
            <v>-0.25</v>
          </cell>
          <cell r="F49">
            <v>0.05</v>
          </cell>
          <cell r="N49">
            <v>0</v>
          </cell>
        </row>
        <row r="50">
          <cell r="A50">
            <v>36229</v>
          </cell>
          <cell r="B50">
            <v>-0.35</v>
          </cell>
          <cell r="C50">
            <v>0.25</v>
          </cell>
          <cell r="D50">
            <v>-0.25</v>
          </cell>
          <cell r="E50">
            <v>-0.25</v>
          </cell>
          <cell r="F50">
            <v>0.05</v>
          </cell>
          <cell r="N50">
            <v>0</v>
          </cell>
        </row>
        <row r="51">
          <cell r="A51">
            <v>36230</v>
          </cell>
          <cell r="B51">
            <v>-0.35</v>
          </cell>
          <cell r="C51">
            <v>0.25</v>
          </cell>
          <cell r="D51">
            <v>-0.25</v>
          </cell>
          <cell r="E51">
            <v>-0.25</v>
          </cell>
          <cell r="F51">
            <v>0.05</v>
          </cell>
          <cell r="N51">
            <v>0</v>
          </cell>
        </row>
        <row r="52">
          <cell r="A52">
            <v>36231</v>
          </cell>
          <cell r="B52">
            <v>-0.35</v>
          </cell>
          <cell r="C52">
            <v>0.25</v>
          </cell>
          <cell r="D52">
            <v>-0.25</v>
          </cell>
          <cell r="E52">
            <v>-0.25</v>
          </cell>
          <cell r="F52">
            <v>0.05</v>
          </cell>
          <cell r="N52">
            <v>0</v>
          </cell>
        </row>
        <row r="53">
          <cell r="A53">
            <v>36234</v>
          </cell>
          <cell r="B53">
            <v>-0.1</v>
          </cell>
          <cell r="C53">
            <v>0.25</v>
          </cell>
          <cell r="D53">
            <v>-0.25</v>
          </cell>
          <cell r="E53">
            <v>-0.25</v>
          </cell>
          <cell r="F53">
            <v>0.05</v>
          </cell>
          <cell r="N53">
            <v>0</v>
          </cell>
        </row>
        <row r="54">
          <cell r="A54">
            <v>36235</v>
          </cell>
          <cell r="B54">
            <v>-0.1</v>
          </cell>
          <cell r="C54">
            <v>-0.25</v>
          </cell>
          <cell r="D54">
            <v>-0.55000000000000004</v>
          </cell>
          <cell r="E54">
            <v>0.15</v>
          </cell>
          <cell r="F54">
            <v>0.1</v>
          </cell>
          <cell r="N54">
            <v>0</v>
          </cell>
        </row>
        <row r="55">
          <cell r="A55">
            <v>36236</v>
          </cell>
          <cell r="B55">
            <v>-0.15</v>
          </cell>
          <cell r="C55">
            <v>-0.45</v>
          </cell>
          <cell r="D55">
            <v>-0.65</v>
          </cell>
          <cell r="E55">
            <v>-0.15</v>
          </cell>
          <cell r="F55">
            <v>0.1</v>
          </cell>
          <cell r="N55">
            <v>0</v>
          </cell>
        </row>
        <row r="56">
          <cell r="A56">
            <v>36237</v>
          </cell>
          <cell r="B56">
            <v>-0.15</v>
          </cell>
          <cell r="C56">
            <v>-0.45</v>
          </cell>
          <cell r="D56">
            <v>-0.65</v>
          </cell>
          <cell r="E56">
            <v>-0.15</v>
          </cell>
          <cell r="F56">
            <v>0.1</v>
          </cell>
          <cell r="N56">
            <v>0</v>
          </cell>
        </row>
        <row r="57">
          <cell r="A57">
            <v>36238</v>
          </cell>
          <cell r="B57">
            <v>-0.15</v>
          </cell>
          <cell r="C57">
            <v>-0.45</v>
          </cell>
          <cell r="D57">
            <v>-0.65</v>
          </cell>
          <cell r="E57">
            <v>-0.15</v>
          </cell>
          <cell r="F57">
            <v>0.1</v>
          </cell>
          <cell r="N57">
            <v>0</v>
          </cell>
        </row>
        <row r="58">
          <cell r="A58">
            <v>36241</v>
          </cell>
          <cell r="B58">
            <v>-0.25</v>
          </cell>
          <cell r="C58">
            <v>0.45</v>
          </cell>
          <cell r="D58">
            <v>-0.55000000000000004</v>
          </cell>
          <cell r="E58">
            <v>-0.25</v>
          </cell>
          <cell r="F58">
            <v>0.1</v>
          </cell>
          <cell r="N58">
            <v>0</v>
          </cell>
        </row>
        <row r="59">
          <cell r="A59">
            <v>36242</v>
          </cell>
          <cell r="B59">
            <v>-0.15</v>
          </cell>
          <cell r="C59">
            <v>0.35</v>
          </cell>
          <cell r="D59">
            <v>-0.55000000000000004</v>
          </cell>
          <cell r="E59">
            <v>-0.25</v>
          </cell>
          <cell r="F59">
            <v>0.1</v>
          </cell>
          <cell r="N59">
            <v>0</v>
          </cell>
        </row>
        <row r="60">
          <cell r="A60">
            <v>36243</v>
          </cell>
          <cell r="B60">
            <v>-0.15</v>
          </cell>
          <cell r="C60">
            <v>0.55000000000000004</v>
          </cell>
          <cell r="D60">
            <v>-0.55000000000000004</v>
          </cell>
          <cell r="E60">
            <v>-0.25</v>
          </cell>
          <cell r="F60">
            <v>0</v>
          </cell>
          <cell r="N60">
            <v>0</v>
          </cell>
        </row>
        <row r="61">
          <cell r="A61">
            <v>36244</v>
          </cell>
          <cell r="B61">
            <v>-0.05</v>
          </cell>
          <cell r="C61">
            <v>0.45</v>
          </cell>
          <cell r="D61">
            <v>-0.65</v>
          </cell>
          <cell r="E61">
            <v>-0.25</v>
          </cell>
          <cell r="F61">
            <v>0.1</v>
          </cell>
          <cell r="N61">
            <v>0</v>
          </cell>
        </row>
        <row r="62">
          <cell r="A62">
            <v>36245</v>
          </cell>
          <cell r="B62">
            <v>-0.1</v>
          </cell>
          <cell r="C62">
            <v>0.45</v>
          </cell>
          <cell r="D62">
            <v>-0.55000000000000004</v>
          </cell>
          <cell r="E62">
            <v>-0.25</v>
          </cell>
          <cell r="F62">
            <v>0</v>
          </cell>
          <cell r="N62">
            <v>0</v>
          </cell>
        </row>
        <row r="63">
          <cell r="A63">
            <v>36248</v>
          </cell>
          <cell r="B63">
            <v>-0.1</v>
          </cell>
          <cell r="C63">
            <v>0.45</v>
          </cell>
          <cell r="D63">
            <v>-0.55000000000000004</v>
          </cell>
          <cell r="E63">
            <v>0.1</v>
          </cell>
          <cell r="F63">
            <v>0.15</v>
          </cell>
          <cell r="N63">
            <v>0</v>
          </cell>
        </row>
        <row r="64">
          <cell r="A64">
            <v>36249</v>
          </cell>
          <cell r="B64">
            <v>-0.15</v>
          </cell>
          <cell r="C64">
            <v>0.45</v>
          </cell>
          <cell r="D64">
            <v>-0.65</v>
          </cell>
          <cell r="E64">
            <v>0.1</v>
          </cell>
          <cell r="F64">
            <v>0.15</v>
          </cell>
          <cell r="N64">
            <v>0</v>
          </cell>
        </row>
        <row r="65">
          <cell r="A65">
            <v>36250</v>
          </cell>
          <cell r="B65">
            <v>-0.35</v>
          </cell>
          <cell r="C65">
            <v>0.45</v>
          </cell>
          <cell r="D65">
            <v>-0.65</v>
          </cell>
          <cell r="E65">
            <v>0.1</v>
          </cell>
          <cell r="F65">
            <v>0.1</v>
          </cell>
          <cell r="N65">
            <v>0</v>
          </cell>
        </row>
        <row r="66">
          <cell r="A66">
            <v>36251</v>
          </cell>
          <cell r="B66">
            <v>-0.25</v>
          </cell>
          <cell r="C66">
            <v>0.65</v>
          </cell>
          <cell r="D66">
            <v>-0.55000000000000004</v>
          </cell>
          <cell r="E66">
            <v>0.1</v>
          </cell>
          <cell r="F66">
            <v>0.1</v>
          </cell>
          <cell r="N66">
            <v>0</v>
          </cell>
        </row>
        <row r="67">
          <cell r="A67">
            <v>36252</v>
          </cell>
          <cell r="B67">
            <v>-0.25</v>
          </cell>
          <cell r="C67">
            <v>0.55000000000000004</v>
          </cell>
          <cell r="D67">
            <v>-0.55000000000000004</v>
          </cell>
          <cell r="E67">
            <v>1.6666666666666677E-2</v>
          </cell>
          <cell r="F67">
            <v>0.1</v>
          </cell>
          <cell r="N67">
            <v>0</v>
          </cell>
        </row>
        <row r="68">
          <cell r="A68">
            <v>36255</v>
          </cell>
          <cell r="B68">
            <v>-0.25</v>
          </cell>
          <cell r="C68">
            <v>0.44999999999999996</v>
          </cell>
          <cell r="D68">
            <v>-0.55000000000000004</v>
          </cell>
          <cell r="E68">
            <v>-6.6666666666666652E-2</v>
          </cell>
          <cell r="F68">
            <v>0.1</v>
          </cell>
          <cell r="N68">
            <v>0</v>
          </cell>
        </row>
        <row r="69">
          <cell r="A69">
            <v>36256</v>
          </cell>
          <cell r="B69">
            <v>-0.25</v>
          </cell>
          <cell r="C69">
            <v>0.35</v>
          </cell>
          <cell r="D69">
            <v>-0.55000000000000004</v>
          </cell>
          <cell r="E69">
            <v>-0.15</v>
          </cell>
          <cell r="F69">
            <v>0.1</v>
          </cell>
          <cell r="N69">
            <v>0</v>
          </cell>
        </row>
        <row r="70">
          <cell r="A70">
            <v>36257</v>
          </cell>
          <cell r="B70">
            <v>-0.45</v>
          </cell>
          <cell r="C70">
            <v>0.45</v>
          </cell>
          <cell r="D70">
            <v>-0.45</v>
          </cell>
          <cell r="E70">
            <v>-0.35</v>
          </cell>
          <cell r="F70">
            <v>0.1</v>
          </cell>
          <cell r="N70">
            <v>0</v>
          </cell>
        </row>
        <row r="71">
          <cell r="A71">
            <v>36258</v>
          </cell>
          <cell r="B71">
            <v>-0.45</v>
          </cell>
          <cell r="C71">
            <v>0.45</v>
          </cell>
          <cell r="D71">
            <v>-0.45</v>
          </cell>
          <cell r="E71">
            <v>-0.35</v>
          </cell>
          <cell r="F71">
            <v>0.05</v>
          </cell>
          <cell r="N71">
            <v>0</v>
          </cell>
        </row>
        <row r="72">
          <cell r="A72">
            <v>36259</v>
          </cell>
          <cell r="B72">
            <v>-0.45</v>
          </cell>
          <cell r="C72">
            <v>0.45</v>
          </cell>
          <cell r="D72">
            <v>-0.45</v>
          </cell>
          <cell r="E72">
            <v>-0.35</v>
          </cell>
          <cell r="F72">
            <v>0.05</v>
          </cell>
          <cell r="N72">
            <v>0</v>
          </cell>
        </row>
        <row r="73">
          <cell r="A73">
            <v>36262</v>
          </cell>
          <cell r="B73">
            <v>-0.25</v>
          </cell>
          <cell r="C73">
            <v>0.45</v>
          </cell>
          <cell r="D73">
            <v>-0.65</v>
          </cell>
          <cell r="E73">
            <v>-0.25</v>
          </cell>
          <cell r="F73">
            <v>0</v>
          </cell>
          <cell r="N73">
            <v>0</v>
          </cell>
        </row>
        <row r="74">
          <cell r="A74">
            <v>36263</v>
          </cell>
          <cell r="B74">
            <v>-0.25</v>
          </cell>
          <cell r="C74">
            <v>0.45</v>
          </cell>
          <cell r="D74">
            <v>-0.65</v>
          </cell>
          <cell r="E74">
            <v>-0.25</v>
          </cell>
          <cell r="F74">
            <v>0.1</v>
          </cell>
          <cell r="N74">
            <v>0</v>
          </cell>
        </row>
        <row r="75">
          <cell r="A75">
            <v>36264</v>
          </cell>
          <cell r="B75">
            <v>-0.25</v>
          </cell>
          <cell r="C75">
            <v>0.65</v>
          </cell>
          <cell r="D75">
            <v>-0.65</v>
          </cell>
          <cell r="E75">
            <v>-0.25</v>
          </cell>
          <cell r="F75">
            <v>-0.05</v>
          </cell>
          <cell r="N75">
            <v>0</v>
          </cell>
        </row>
        <row r="76">
          <cell r="A76">
            <v>36265</v>
          </cell>
          <cell r="B76">
            <v>-0.25</v>
          </cell>
          <cell r="C76">
            <v>0.65</v>
          </cell>
          <cell r="D76">
            <v>-0.65</v>
          </cell>
          <cell r="E76">
            <v>-0.25</v>
          </cell>
          <cell r="F76">
            <v>-0.05</v>
          </cell>
          <cell r="N76">
            <v>0</v>
          </cell>
        </row>
        <row r="77">
          <cell r="A77">
            <v>36266</v>
          </cell>
          <cell r="B77">
            <v>-0.25</v>
          </cell>
          <cell r="C77">
            <v>0.75</v>
          </cell>
          <cell r="D77">
            <v>-0.95</v>
          </cell>
          <cell r="E77">
            <v>-0.15</v>
          </cell>
          <cell r="F77">
            <v>0.1</v>
          </cell>
          <cell r="N77">
            <v>0</v>
          </cell>
        </row>
        <row r="78">
          <cell r="A78">
            <v>36269</v>
          </cell>
          <cell r="B78">
            <v>-0.25</v>
          </cell>
          <cell r="C78">
            <v>0.85</v>
          </cell>
          <cell r="D78">
            <v>-0.95</v>
          </cell>
          <cell r="E78">
            <v>-0.15</v>
          </cell>
          <cell r="F78">
            <v>0.15</v>
          </cell>
          <cell r="N78">
            <v>0</v>
          </cell>
        </row>
        <row r="79">
          <cell r="A79">
            <v>36270</v>
          </cell>
          <cell r="B79">
            <v>-0.25</v>
          </cell>
          <cell r="C79">
            <v>0.85</v>
          </cell>
          <cell r="D79">
            <v>-0.95</v>
          </cell>
          <cell r="E79">
            <v>0.1</v>
          </cell>
          <cell r="F79">
            <v>0.15</v>
          </cell>
          <cell r="N79">
            <v>0</v>
          </cell>
        </row>
        <row r="80">
          <cell r="A80">
            <v>36271</v>
          </cell>
          <cell r="B80">
            <v>-0.25</v>
          </cell>
          <cell r="C80">
            <v>0.75</v>
          </cell>
          <cell r="D80">
            <v>-1.05</v>
          </cell>
          <cell r="E80">
            <v>0.1</v>
          </cell>
          <cell r="F80">
            <v>0.15</v>
          </cell>
          <cell r="N80">
            <v>0</v>
          </cell>
        </row>
        <row r="81">
          <cell r="A81">
            <v>36272</v>
          </cell>
          <cell r="B81">
            <v>-0.25</v>
          </cell>
          <cell r="C81">
            <v>0.55000000000000004</v>
          </cell>
          <cell r="D81">
            <v>-0.85</v>
          </cell>
          <cell r="E81">
            <v>0.1</v>
          </cell>
          <cell r="F81">
            <v>0.15</v>
          </cell>
          <cell r="N81">
            <v>0</v>
          </cell>
        </row>
        <row r="82">
          <cell r="A82">
            <v>36273</v>
          </cell>
          <cell r="B82">
            <v>-0.25</v>
          </cell>
          <cell r="C82">
            <v>0.65</v>
          </cell>
          <cell r="D82">
            <v>-0.85</v>
          </cell>
          <cell r="E82">
            <v>0.1</v>
          </cell>
          <cell r="F82">
            <v>0.1</v>
          </cell>
          <cell r="N82">
            <v>0</v>
          </cell>
        </row>
        <row r="83">
          <cell r="A83">
            <v>36276</v>
          </cell>
          <cell r="B83">
            <v>-0.25</v>
          </cell>
          <cell r="C83">
            <v>0.65</v>
          </cell>
          <cell r="D83">
            <v>-0.85</v>
          </cell>
          <cell r="E83">
            <v>0.1</v>
          </cell>
          <cell r="F83">
            <v>0.1</v>
          </cell>
          <cell r="N83">
            <v>0</v>
          </cell>
        </row>
        <row r="84">
          <cell r="A84">
            <v>36277</v>
          </cell>
          <cell r="B84">
            <v>-0.25</v>
          </cell>
          <cell r="C84">
            <v>0.65</v>
          </cell>
          <cell r="D84">
            <v>-0.85</v>
          </cell>
          <cell r="E84">
            <v>0.1</v>
          </cell>
          <cell r="F84">
            <v>0.1</v>
          </cell>
          <cell r="N84">
            <v>0</v>
          </cell>
        </row>
        <row r="85">
          <cell r="A85">
            <v>36278</v>
          </cell>
          <cell r="B85">
            <v>-0.15</v>
          </cell>
          <cell r="C85">
            <v>0.65</v>
          </cell>
          <cell r="D85">
            <v>-0.75</v>
          </cell>
          <cell r="E85">
            <v>0.1</v>
          </cell>
          <cell r="F85">
            <v>0.1</v>
          </cell>
          <cell r="N85">
            <v>0</v>
          </cell>
        </row>
        <row r="86">
          <cell r="A86">
            <v>36279</v>
          </cell>
          <cell r="B86">
            <v>-0.15</v>
          </cell>
          <cell r="C86">
            <v>0.65</v>
          </cell>
          <cell r="D86">
            <v>-0.75</v>
          </cell>
          <cell r="E86">
            <v>0.1</v>
          </cell>
          <cell r="F86">
            <v>0</v>
          </cell>
          <cell r="N86">
            <v>0</v>
          </cell>
        </row>
        <row r="87">
          <cell r="A87">
            <v>36280</v>
          </cell>
          <cell r="B87">
            <v>-0.1</v>
          </cell>
          <cell r="C87">
            <v>0.65</v>
          </cell>
          <cell r="D87">
            <v>-0.75</v>
          </cell>
          <cell r="E87">
            <v>-0.15</v>
          </cell>
          <cell r="F87">
            <v>-0.05</v>
          </cell>
          <cell r="N87">
            <v>0</v>
          </cell>
        </row>
        <row r="88">
          <cell r="A88">
            <v>36283</v>
          </cell>
          <cell r="B88">
            <v>-0.1</v>
          </cell>
          <cell r="C88">
            <v>0.65</v>
          </cell>
          <cell r="D88">
            <v>-0.75</v>
          </cell>
          <cell r="E88">
            <v>-0.15</v>
          </cell>
          <cell r="F88">
            <v>-0.05</v>
          </cell>
          <cell r="N88">
            <v>0</v>
          </cell>
        </row>
        <row r="89">
          <cell r="A89">
            <v>36284</v>
          </cell>
          <cell r="B89">
            <v>-0.1</v>
          </cell>
          <cell r="C89">
            <v>0.65</v>
          </cell>
          <cell r="D89">
            <v>-0.75</v>
          </cell>
          <cell r="E89">
            <v>-0.15</v>
          </cell>
          <cell r="F89">
            <v>-0.05</v>
          </cell>
          <cell r="N89">
            <v>0</v>
          </cell>
        </row>
        <row r="90">
          <cell r="A90">
            <v>36285</v>
          </cell>
          <cell r="B90">
            <v>-0.1</v>
          </cell>
          <cell r="C90">
            <v>0.35</v>
          </cell>
          <cell r="D90">
            <v>0.65</v>
          </cell>
          <cell r="E90">
            <v>-0.1</v>
          </cell>
          <cell r="F90">
            <v>0.05</v>
          </cell>
          <cell r="N90">
            <v>0</v>
          </cell>
        </row>
        <row r="91">
          <cell r="A91">
            <v>36286</v>
          </cell>
          <cell r="B91">
            <v>-0.1</v>
          </cell>
          <cell r="C91">
            <v>0.35</v>
          </cell>
          <cell r="D91">
            <v>-0.65</v>
          </cell>
          <cell r="E91">
            <v>-0.1</v>
          </cell>
          <cell r="F91">
            <v>0.15</v>
          </cell>
          <cell r="N91">
            <v>0</v>
          </cell>
        </row>
        <row r="92">
          <cell r="A92">
            <v>36287</v>
          </cell>
          <cell r="B92">
            <v>-0.1</v>
          </cell>
          <cell r="C92">
            <v>0.35</v>
          </cell>
          <cell r="D92">
            <v>-0.65</v>
          </cell>
          <cell r="E92">
            <v>-0.25</v>
          </cell>
          <cell r="F92">
            <v>0.35</v>
          </cell>
          <cell r="N92">
            <v>0</v>
          </cell>
        </row>
        <row r="93">
          <cell r="A93">
            <v>36290</v>
          </cell>
          <cell r="B93">
            <v>-0.1</v>
          </cell>
          <cell r="C93">
            <v>0.35</v>
          </cell>
          <cell r="D93">
            <v>-0.45</v>
          </cell>
          <cell r="E93">
            <v>-0.25</v>
          </cell>
          <cell r="F93">
            <v>0.25</v>
          </cell>
          <cell r="N93">
            <v>0</v>
          </cell>
        </row>
        <row r="94">
          <cell r="A94">
            <v>36291</v>
          </cell>
          <cell r="B94">
            <v>-0.15</v>
          </cell>
          <cell r="C94">
            <v>0.35</v>
          </cell>
          <cell r="D94">
            <v>-0.55000000000000004</v>
          </cell>
          <cell r="E94">
            <v>-0.25</v>
          </cell>
          <cell r="F94">
            <v>0.25</v>
          </cell>
          <cell r="N94">
            <v>0</v>
          </cell>
        </row>
        <row r="95">
          <cell r="A95">
            <v>36292</v>
          </cell>
          <cell r="B95">
            <v>-0.15</v>
          </cell>
          <cell r="C95">
            <v>0.35</v>
          </cell>
          <cell r="D95">
            <v>-0.55000000000000004</v>
          </cell>
          <cell r="E95">
            <v>-0.25</v>
          </cell>
          <cell r="F95">
            <v>0.25</v>
          </cell>
          <cell r="N95">
            <v>0</v>
          </cell>
        </row>
        <row r="96">
          <cell r="A96">
            <v>36293</v>
          </cell>
          <cell r="B96">
            <v>-0.15</v>
          </cell>
          <cell r="C96">
            <v>0.15</v>
          </cell>
          <cell r="D96">
            <v>-0.55000000000000004</v>
          </cell>
          <cell r="E96">
            <v>-0.25</v>
          </cell>
          <cell r="F96">
            <v>-0.1</v>
          </cell>
          <cell r="N96">
            <v>0</v>
          </cell>
        </row>
        <row r="97">
          <cell r="A97">
            <v>36294</v>
          </cell>
          <cell r="B97">
            <v>-0.15</v>
          </cell>
          <cell r="C97">
            <v>0.05</v>
          </cell>
          <cell r="D97">
            <v>-0.45</v>
          </cell>
          <cell r="E97">
            <v>-0.25</v>
          </cell>
          <cell r="F97">
            <v>-0.05</v>
          </cell>
          <cell r="N97">
            <v>0</v>
          </cell>
        </row>
        <row r="98">
          <cell r="A98">
            <v>36297</v>
          </cell>
          <cell r="B98">
            <v>-0.15</v>
          </cell>
          <cell r="C98">
            <v>-0.1</v>
          </cell>
          <cell r="D98">
            <v>-0.15</v>
          </cell>
          <cell r="E98">
            <v>-0.25</v>
          </cell>
          <cell r="F98">
            <v>-0.05</v>
          </cell>
          <cell r="N98">
            <v>0</v>
          </cell>
        </row>
        <row r="99">
          <cell r="A99">
            <v>36298</v>
          </cell>
          <cell r="B99">
            <v>-0.15</v>
          </cell>
          <cell r="C99">
            <v>-0.1</v>
          </cell>
          <cell r="D99">
            <v>-0.25</v>
          </cell>
          <cell r="E99">
            <v>-0.25</v>
          </cell>
          <cell r="F99">
            <v>-0.05</v>
          </cell>
          <cell r="N99">
            <v>0</v>
          </cell>
        </row>
        <row r="100">
          <cell r="A100">
            <v>36299</v>
          </cell>
          <cell r="B100">
            <v>-0.15</v>
          </cell>
          <cell r="C100">
            <v>-0.1</v>
          </cell>
          <cell r="D100">
            <v>-0.15</v>
          </cell>
          <cell r="E100">
            <v>-0.25</v>
          </cell>
          <cell r="F100">
            <v>-0.05</v>
          </cell>
          <cell r="N100">
            <v>0</v>
          </cell>
        </row>
        <row r="101">
          <cell r="A101">
            <v>36300</v>
          </cell>
          <cell r="B101">
            <v>-0.15</v>
          </cell>
          <cell r="C101">
            <v>-0.15</v>
          </cell>
          <cell r="D101">
            <v>-0.1</v>
          </cell>
          <cell r="E101">
            <v>-0.25</v>
          </cell>
          <cell r="F101">
            <v>-0.05</v>
          </cell>
          <cell r="N101">
            <v>0</v>
          </cell>
        </row>
        <row r="102">
          <cell r="A102">
            <v>36301</v>
          </cell>
          <cell r="B102">
            <v>-0.15</v>
          </cell>
          <cell r="C102">
            <v>-0.15</v>
          </cell>
          <cell r="D102">
            <v>-0.1</v>
          </cell>
          <cell r="E102">
            <v>-0.25</v>
          </cell>
          <cell r="F102">
            <v>-0.05</v>
          </cell>
          <cell r="N102">
            <v>0</v>
          </cell>
        </row>
        <row r="103">
          <cell r="A103">
            <v>36304</v>
          </cell>
          <cell r="B103">
            <v>0.15</v>
          </cell>
          <cell r="C103">
            <v>0.1</v>
          </cell>
          <cell r="D103">
            <v>0.15</v>
          </cell>
          <cell r="E103">
            <v>-0.25</v>
          </cell>
          <cell r="F103">
            <v>0</v>
          </cell>
          <cell r="N103">
            <v>0</v>
          </cell>
        </row>
        <row r="104">
          <cell r="A104">
            <v>36305</v>
          </cell>
          <cell r="B104">
            <v>0.15</v>
          </cell>
          <cell r="C104">
            <v>0.1</v>
          </cell>
          <cell r="D104">
            <v>0.15</v>
          </cell>
          <cell r="E104">
            <v>-0.25</v>
          </cell>
          <cell r="F104">
            <v>0</v>
          </cell>
          <cell r="N104">
            <v>0</v>
          </cell>
        </row>
        <row r="105">
          <cell r="A105">
            <v>36306</v>
          </cell>
          <cell r="B105">
            <v>0.15</v>
          </cell>
          <cell r="C105">
            <v>0.1</v>
          </cell>
          <cell r="D105">
            <v>0.15</v>
          </cell>
          <cell r="E105">
            <v>-0.25</v>
          </cell>
          <cell r="F105">
            <v>0</v>
          </cell>
          <cell r="N105">
            <v>0</v>
          </cell>
        </row>
        <row r="106">
          <cell r="A106">
            <v>36307</v>
          </cell>
          <cell r="B106">
            <v>-0.35</v>
          </cell>
          <cell r="C106">
            <v>0</v>
          </cell>
          <cell r="D106">
            <v>-0.35</v>
          </cell>
          <cell r="E106">
            <v>0.15</v>
          </cell>
          <cell r="F106">
            <v>0.15</v>
          </cell>
          <cell r="N106">
            <v>0</v>
          </cell>
        </row>
        <row r="107">
          <cell r="A107">
            <v>36308</v>
          </cell>
          <cell r="B107">
            <v>-0.35</v>
          </cell>
          <cell r="C107">
            <v>0.15</v>
          </cell>
          <cell r="D107">
            <v>-0.65</v>
          </cell>
          <cell r="E107">
            <v>0.15</v>
          </cell>
          <cell r="F107">
            <v>0.15</v>
          </cell>
          <cell r="N107">
            <v>0</v>
          </cell>
        </row>
        <row r="108">
          <cell r="A108">
            <v>36311</v>
          </cell>
          <cell r="B108">
            <v>-7.4999999999999983E-2</v>
          </cell>
          <cell r="C108">
            <v>-0.05</v>
          </cell>
          <cell r="D108">
            <v>2.4999999999999967E-2</v>
          </cell>
          <cell r="E108">
            <v>0</v>
          </cell>
          <cell r="F108">
            <v>0.1</v>
          </cell>
          <cell r="N108">
            <v>0</v>
          </cell>
        </row>
        <row r="109">
          <cell r="A109">
            <v>36312</v>
          </cell>
          <cell r="B109">
            <v>0.2</v>
          </cell>
          <cell r="C109">
            <v>-0.25</v>
          </cell>
          <cell r="D109">
            <v>0.7</v>
          </cell>
          <cell r="E109">
            <v>-0.15</v>
          </cell>
          <cell r="F109">
            <v>0.05</v>
          </cell>
          <cell r="N109">
            <v>0</v>
          </cell>
        </row>
        <row r="110">
          <cell r="A110">
            <v>36313</v>
          </cell>
          <cell r="B110">
            <v>0.2</v>
          </cell>
          <cell r="C110">
            <v>-0.25</v>
          </cell>
          <cell r="D110">
            <v>0.75</v>
          </cell>
          <cell r="E110">
            <v>0</v>
          </cell>
          <cell r="F110">
            <v>0.05</v>
          </cell>
          <cell r="N110">
            <v>0</v>
          </cell>
        </row>
        <row r="111">
          <cell r="A111">
            <v>36314</v>
          </cell>
          <cell r="B111">
            <v>-0.2</v>
          </cell>
          <cell r="C111">
            <v>-0.2</v>
          </cell>
          <cell r="D111">
            <v>-0.75</v>
          </cell>
          <cell r="E111">
            <v>0</v>
          </cell>
          <cell r="F111">
            <v>0.05</v>
          </cell>
          <cell r="N111">
            <v>0</v>
          </cell>
        </row>
        <row r="112">
          <cell r="A112">
            <v>36315</v>
          </cell>
          <cell r="B112">
            <v>-0.2</v>
          </cell>
          <cell r="C112">
            <v>-0.25</v>
          </cell>
          <cell r="D112">
            <v>-0.75</v>
          </cell>
          <cell r="E112">
            <v>0</v>
          </cell>
          <cell r="F112">
            <v>-0.1</v>
          </cell>
          <cell r="N112">
            <v>0</v>
          </cell>
        </row>
        <row r="113">
          <cell r="A113">
            <v>36318</v>
          </cell>
          <cell r="B113">
            <v>-0.2</v>
          </cell>
          <cell r="C113">
            <v>-0.2</v>
          </cell>
          <cell r="D113">
            <v>-0.85</v>
          </cell>
          <cell r="E113">
            <v>0</v>
          </cell>
          <cell r="F113">
            <v>-0.15</v>
          </cell>
          <cell r="N113">
            <v>0</v>
          </cell>
        </row>
        <row r="114">
          <cell r="A114">
            <v>36319</v>
          </cell>
          <cell r="B114">
            <v>-0.2</v>
          </cell>
          <cell r="C114">
            <v>-0.15</v>
          </cell>
          <cell r="D114">
            <v>-0.7</v>
          </cell>
          <cell r="E114">
            <v>0.1</v>
          </cell>
          <cell r="F114">
            <v>0</v>
          </cell>
          <cell r="N114">
            <v>0</v>
          </cell>
        </row>
        <row r="115">
          <cell r="A115">
            <v>36320</v>
          </cell>
          <cell r="B115">
            <v>-0.2</v>
          </cell>
          <cell r="C115">
            <v>-0.45</v>
          </cell>
          <cell r="D115">
            <v>-0.85</v>
          </cell>
          <cell r="E115">
            <v>0.2</v>
          </cell>
          <cell r="F115">
            <v>0.2</v>
          </cell>
          <cell r="N115">
            <v>0</v>
          </cell>
        </row>
        <row r="116">
          <cell r="A116">
            <v>36321</v>
          </cell>
          <cell r="B116">
            <v>-0.2</v>
          </cell>
          <cell r="C116">
            <v>-0.45</v>
          </cell>
          <cell r="D116">
            <v>-0.75</v>
          </cell>
          <cell r="E116">
            <v>0.25</v>
          </cell>
          <cell r="F116">
            <v>0.25</v>
          </cell>
          <cell r="N116">
            <v>0</v>
          </cell>
        </row>
        <row r="117">
          <cell r="A117">
            <v>36322</v>
          </cell>
          <cell r="B117">
            <v>-0.15</v>
          </cell>
          <cell r="C117">
            <v>-0.45</v>
          </cell>
          <cell r="D117">
            <v>-0.7</v>
          </cell>
          <cell r="E117">
            <v>0.25</v>
          </cell>
          <cell r="F117">
            <v>0.25</v>
          </cell>
          <cell r="N117">
            <v>0</v>
          </cell>
        </row>
        <row r="118">
          <cell r="A118">
            <v>36325</v>
          </cell>
          <cell r="B118">
            <v>-0.15</v>
          </cell>
          <cell r="C118">
            <v>-0.4</v>
          </cell>
          <cell r="D118">
            <v>-0.7</v>
          </cell>
          <cell r="E118">
            <v>0.25</v>
          </cell>
          <cell r="F118">
            <v>0.25</v>
          </cell>
          <cell r="N118">
            <v>0</v>
          </cell>
        </row>
        <row r="119">
          <cell r="A119">
            <v>36326</v>
          </cell>
          <cell r="B119">
            <v>-0.15</v>
          </cell>
          <cell r="C119">
            <v>-0.35</v>
          </cell>
          <cell r="D119">
            <v>-0.7</v>
          </cell>
          <cell r="E119">
            <v>0.25</v>
          </cell>
          <cell r="F119">
            <v>0.2</v>
          </cell>
          <cell r="N119">
            <v>0</v>
          </cell>
        </row>
        <row r="120">
          <cell r="A120">
            <v>36327</v>
          </cell>
          <cell r="B120">
            <v>-0.2</v>
          </cell>
          <cell r="C120">
            <v>-0.35</v>
          </cell>
          <cell r="D120">
            <v>-0.7</v>
          </cell>
          <cell r="E120">
            <v>0.25</v>
          </cell>
          <cell r="F120">
            <v>0.2</v>
          </cell>
          <cell r="N120">
            <v>0</v>
          </cell>
        </row>
        <row r="121">
          <cell r="A121">
            <v>36328</v>
          </cell>
          <cell r="B121">
            <v>-0.2</v>
          </cell>
          <cell r="C121">
            <v>-0.4</v>
          </cell>
          <cell r="D121">
            <v>-0.8</v>
          </cell>
          <cell r="E121">
            <v>0.25</v>
          </cell>
          <cell r="F121">
            <v>0.1</v>
          </cell>
          <cell r="N121">
            <v>0</v>
          </cell>
        </row>
        <row r="122">
          <cell r="A122">
            <v>36329</v>
          </cell>
          <cell r="B122">
            <v>-0.2</v>
          </cell>
          <cell r="C122">
            <v>-0.5</v>
          </cell>
          <cell r="D122">
            <v>-0.85</v>
          </cell>
          <cell r="E122">
            <v>0.25</v>
          </cell>
          <cell r="F122">
            <v>0.1</v>
          </cell>
          <cell r="N122">
            <v>0</v>
          </cell>
        </row>
        <row r="123">
          <cell r="A123">
            <v>36332</v>
          </cell>
          <cell r="B123">
            <v>-0.2</v>
          </cell>
          <cell r="C123">
            <v>-0.1</v>
          </cell>
          <cell r="D123">
            <v>-0.5</v>
          </cell>
          <cell r="E123">
            <v>0.2</v>
          </cell>
          <cell r="F123">
            <v>0.15</v>
          </cell>
          <cell r="N123">
            <v>0</v>
          </cell>
        </row>
        <row r="124">
          <cell r="A124">
            <v>36333</v>
          </cell>
          <cell r="B124">
            <v>-0.2</v>
          </cell>
          <cell r="C124">
            <v>-0.1</v>
          </cell>
          <cell r="D124">
            <v>-0.5</v>
          </cell>
          <cell r="E124">
            <v>0.25</v>
          </cell>
          <cell r="F124">
            <v>0.1</v>
          </cell>
          <cell r="N124">
            <v>0</v>
          </cell>
        </row>
        <row r="125">
          <cell r="A125">
            <v>36334</v>
          </cell>
          <cell r="B125">
            <v>-0.4</v>
          </cell>
          <cell r="C125">
            <v>-0.1</v>
          </cell>
          <cell r="D125">
            <v>-0.5</v>
          </cell>
          <cell r="E125">
            <v>0.25</v>
          </cell>
          <cell r="F125">
            <v>0.1</v>
          </cell>
          <cell r="N125">
            <v>0</v>
          </cell>
        </row>
        <row r="126">
          <cell r="A126">
            <v>36335</v>
          </cell>
          <cell r="B126">
            <v>-0.35</v>
          </cell>
          <cell r="C126">
            <v>-0.1</v>
          </cell>
          <cell r="D126">
            <v>-0.45</v>
          </cell>
          <cell r="E126">
            <v>0.35</v>
          </cell>
          <cell r="F126">
            <v>0.15</v>
          </cell>
          <cell r="N126">
            <v>0</v>
          </cell>
        </row>
        <row r="127">
          <cell r="A127">
            <v>36336</v>
          </cell>
          <cell r="B127">
            <v>-0.3</v>
          </cell>
          <cell r="C127">
            <v>-0.1</v>
          </cell>
          <cell r="D127">
            <v>-0.4</v>
          </cell>
          <cell r="E127">
            <v>0.45</v>
          </cell>
          <cell r="F127">
            <v>0.25</v>
          </cell>
          <cell r="N127">
            <v>0</v>
          </cell>
        </row>
        <row r="128">
          <cell r="A128">
            <v>36339</v>
          </cell>
          <cell r="B128">
            <v>-0.3</v>
          </cell>
          <cell r="C128">
            <v>-0.25</v>
          </cell>
          <cell r="D128">
            <v>-0.5</v>
          </cell>
          <cell r="E128">
            <v>0.45</v>
          </cell>
          <cell r="F128">
            <v>0.25</v>
          </cell>
          <cell r="N128">
            <v>0</v>
          </cell>
        </row>
        <row r="129">
          <cell r="A129">
            <v>36340</v>
          </cell>
          <cell r="B129">
            <v>-0.3</v>
          </cell>
          <cell r="C129">
            <v>-0.2</v>
          </cell>
          <cell r="D129">
            <v>-0.55000000000000004</v>
          </cell>
          <cell r="E129">
            <v>0.45</v>
          </cell>
          <cell r="F129">
            <v>0.2</v>
          </cell>
          <cell r="N129">
            <v>0</v>
          </cell>
        </row>
        <row r="130">
          <cell r="A130">
            <v>36341</v>
          </cell>
          <cell r="B130">
            <v>-0.5</v>
          </cell>
          <cell r="C130">
            <v>-0.4</v>
          </cell>
          <cell r="D130">
            <v>-0.6</v>
          </cell>
          <cell r="E130">
            <v>0.4</v>
          </cell>
          <cell r="F130">
            <v>0.2</v>
          </cell>
          <cell r="N130">
            <v>0</v>
          </cell>
        </row>
        <row r="131">
          <cell r="A131">
            <v>36342</v>
          </cell>
          <cell r="B131">
            <v>-0.5</v>
          </cell>
          <cell r="C131">
            <v>-0.4</v>
          </cell>
          <cell r="D131">
            <v>-0.6</v>
          </cell>
          <cell r="E131">
            <v>0.5</v>
          </cell>
          <cell r="F131">
            <v>0.2</v>
          </cell>
          <cell r="N131">
            <v>0</v>
          </cell>
        </row>
        <row r="132">
          <cell r="A132">
            <v>36343</v>
          </cell>
          <cell r="B132">
            <v>-0.55000000000000004</v>
          </cell>
          <cell r="C132">
            <v>-0.4</v>
          </cell>
          <cell r="D132">
            <v>-0.75</v>
          </cell>
          <cell r="E132">
            <v>0.4</v>
          </cell>
          <cell r="F132">
            <v>0.15</v>
          </cell>
          <cell r="N132">
            <v>0</v>
          </cell>
        </row>
        <row r="133">
          <cell r="A133">
            <v>36346</v>
          </cell>
          <cell r="B133">
            <v>-0.55000000000000004</v>
          </cell>
          <cell r="C133">
            <v>-0.2</v>
          </cell>
          <cell r="D133">
            <v>-0.6</v>
          </cell>
          <cell r="E133">
            <v>0.35</v>
          </cell>
          <cell r="F133">
            <v>0.1</v>
          </cell>
          <cell r="N133">
            <v>0</v>
          </cell>
        </row>
        <row r="134">
          <cell r="A134">
            <v>36347</v>
          </cell>
          <cell r="B134">
            <v>-0.55000000000000004</v>
          </cell>
          <cell r="C134">
            <v>-0.2</v>
          </cell>
          <cell r="D134">
            <v>-0.7</v>
          </cell>
          <cell r="E134">
            <v>0.4</v>
          </cell>
          <cell r="F134">
            <v>0.1</v>
          </cell>
          <cell r="N134">
            <v>0</v>
          </cell>
        </row>
        <row r="135">
          <cell r="A135">
            <v>36348</v>
          </cell>
          <cell r="B135">
            <v>-0.5</v>
          </cell>
          <cell r="C135">
            <v>-0.2</v>
          </cell>
          <cell r="D135">
            <v>-0.6</v>
          </cell>
          <cell r="E135">
            <v>0.5</v>
          </cell>
          <cell r="F135">
            <v>0.1</v>
          </cell>
          <cell r="N135">
            <v>0</v>
          </cell>
        </row>
        <row r="136">
          <cell r="A136">
            <v>36349</v>
          </cell>
          <cell r="B136">
            <v>-0.55000000000000004</v>
          </cell>
          <cell r="C136">
            <v>-0.2</v>
          </cell>
          <cell r="D136">
            <v>-0.55000000000000004</v>
          </cell>
          <cell r="E136">
            <v>0.45</v>
          </cell>
          <cell r="F136">
            <v>0.1</v>
          </cell>
          <cell r="N136">
            <v>0</v>
          </cell>
        </row>
        <row r="137">
          <cell r="A137">
            <v>36350</v>
          </cell>
          <cell r="B137">
            <v>-0.55000000000000004</v>
          </cell>
          <cell r="C137">
            <v>-0.1</v>
          </cell>
          <cell r="D137">
            <v>-0.55000000000000004</v>
          </cell>
          <cell r="E137">
            <v>0.45</v>
          </cell>
          <cell r="F137">
            <v>0.1</v>
          </cell>
          <cell r="N137">
            <v>0</v>
          </cell>
        </row>
        <row r="138">
          <cell r="A138">
            <v>36353</v>
          </cell>
          <cell r="B138">
            <v>-0.65</v>
          </cell>
          <cell r="C138">
            <v>-0.15</v>
          </cell>
          <cell r="D138">
            <v>-0.55000000000000004</v>
          </cell>
          <cell r="E138">
            <v>0.45</v>
          </cell>
          <cell r="F138">
            <v>0.15</v>
          </cell>
          <cell r="N138">
            <v>0</v>
          </cell>
        </row>
        <row r="139">
          <cell r="A139">
            <v>36354</v>
          </cell>
          <cell r="B139">
            <v>-0.5</v>
          </cell>
          <cell r="C139">
            <v>-0.2</v>
          </cell>
          <cell r="D139">
            <v>-0.6</v>
          </cell>
          <cell r="E139">
            <v>0.5</v>
          </cell>
          <cell r="F139">
            <v>0.15</v>
          </cell>
          <cell r="N139">
            <v>0</v>
          </cell>
        </row>
        <row r="140">
          <cell r="A140">
            <v>36355</v>
          </cell>
          <cell r="B140">
            <v>-0.5</v>
          </cell>
          <cell r="C140">
            <v>-0.3</v>
          </cell>
          <cell r="D140">
            <v>-0.75</v>
          </cell>
          <cell r="E140">
            <v>0.4</v>
          </cell>
          <cell r="F140">
            <v>0.15</v>
          </cell>
          <cell r="N140">
            <v>0</v>
          </cell>
        </row>
        <row r="141">
          <cell r="A141">
            <v>36356</v>
          </cell>
          <cell r="B141">
            <v>-0.3</v>
          </cell>
          <cell r="C141">
            <v>-0.35</v>
          </cell>
          <cell r="D141">
            <v>-0.8</v>
          </cell>
          <cell r="E141">
            <v>0.4</v>
          </cell>
          <cell r="F141">
            <v>0.25</v>
          </cell>
          <cell r="N141">
            <v>0</v>
          </cell>
        </row>
        <row r="142">
          <cell r="A142">
            <v>36357</v>
          </cell>
          <cell r="B142">
            <v>-0.2</v>
          </cell>
          <cell r="C142">
            <v>-0.4</v>
          </cell>
          <cell r="D142">
            <v>-0.8</v>
          </cell>
          <cell r="E142">
            <v>0.4</v>
          </cell>
          <cell r="F142">
            <v>0.25</v>
          </cell>
          <cell r="N142">
            <v>0</v>
          </cell>
        </row>
        <row r="143">
          <cell r="A143">
            <v>36360</v>
          </cell>
          <cell r="B143">
            <v>-0.3</v>
          </cell>
          <cell r="C143">
            <v>-0.5</v>
          </cell>
          <cell r="D143">
            <v>-0.9</v>
          </cell>
          <cell r="E143">
            <v>0.4</v>
          </cell>
          <cell r="F143">
            <v>0.25</v>
          </cell>
          <cell r="N143">
            <v>0</v>
          </cell>
        </row>
        <row r="144">
          <cell r="A144">
            <v>36361</v>
          </cell>
          <cell r="B144">
            <v>-0.2</v>
          </cell>
          <cell r="C144">
            <v>-0.9</v>
          </cell>
          <cell r="D144">
            <v>-1</v>
          </cell>
          <cell r="E144">
            <v>0.4</v>
          </cell>
          <cell r="F144">
            <v>0.25</v>
          </cell>
          <cell r="N144">
            <v>0</v>
          </cell>
        </row>
        <row r="145">
          <cell r="A145">
            <v>36362</v>
          </cell>
          <cell r="B145">
            <v>-0.2</v>
          </cell>
          <cell r="C145">
            <v>-0.65</v>
          </cell>
          <cell r="D145">
            <v>-0.95</v>
          </cell>
          <cell r="E145">
            <v>0.5</v>
          </cell>
          <cell r="F145">
            <v>0.5</v>
          </cell>
          <cell r="N145">
            <v>0</v>
          </cell>
        </row>
        <row r="146">
          <cell r="A146">
            <v>36363</v>
          </cell>
          <cell r="B146">
            <v>-0.2</v>
          </cell>
          <cell r="C146">
            <v>-0.7</v>
          </cell>
          <cell r="D146">
            <v>-1</v>
          </cell>
          <cell r="E146">
            <v>0.5</v>
          </cell>
          <cell r="F146">
            <v>0.5</v>
          </cell>
          <cell r="N146">
            <v>0</v>
          </cell>
        </row>
        <row r="147">
          <cell r="A147">
            <v>36364</v>
          </cell>
          <cell r="B147">
            <v>-0.2</v>
          </cell>
          <cell r="C147">
            <v>-0.95</v>
          </cell>
          <cell r="D147">
            <v>-1.1000000000000001</v>
          </cell>
          <cell r="E147">
            <v>0.5</v>
          </cell>
          <cell r="F147">
            <v>0.55000000000000004</v>
          </cell>
          <cell r="N147">
            <v>0</v>
          </cell>
        </row>
        <row r="148">
          <cell r="A148">
            <v>36367</v>
          </cell>
          <cell r="B148">
            <v>-0.2</v>
          </cell>
          <cell r="C148">
            <v>-1.05</v>
          </cell>
          <cell r="D148">
            <v>-1.1000000000000001</v>
          </cell>
          <cell r="E148">
            <v>0.6</v>
          </cell>
          <cell r="F148">
            <v>0.65</v>
          </cell>
          <cell r="N148">
            <v>0</v>
          </cell>
        </row>
        <row r="149">
          <cell r="A149">
            <v>36368</v>
          </cell>
          <cell r="B149">
            <v>-0.1</v>
          </cell>
          <cell r="C149">
            <v>-0.9</v>
          </cell>
          <cell r="D149">
            <v>-1</v>
          </cell>
          <cell r="E149">
            <v>0.5</v>
          </cell>
          <cell r="F149">
            <v>0.65</v>
          </cell>
          <cell r="N149">
            <v>0</v>
          </cell>
        </row>
        <row r="150">
          <cell r="A150">
            <v>36369</v>
          </cell>
          <cell r="B150">
            <v>-0.1</v>
          </cell>
          <cell r="C150">
            <v>-0.95</v>
          </cell>
          <cell r="D150">
            <v>-1</v>
          </cell>
          <cell r="E150">
            <v>0.5</v>
          </cell>
          <cell r="F150">
            <v>0.7</v>
          </cell>
          <cell r="N150">
            <v>0</v>
          </cell>
        </row>
        <row r="151">
          <cell r="A151">
            <v>36370</v>
          </cell>
          <cell r="B151">
            <v>0</v>
          </cell>
          <cell r="C151">
            <v>-1.1000000000000001</v>
          </cell>
          <cell r="D151">
            <v>-1</v>
          </cell>
          <cell r="E151">
            <v>0.5</v>
          </cell>
          <cell r="F151">
            <v>0.65</v>
          </cell>
          <cell r="N151">
            <v>0</v>
          </cell>
        </row>
        <row r="152">
          <cell r="A152">
            <v>36371</v>
          </cell>
          <cell r="B152">
            <v>0.25</v>
          </cell>
          <cell r="C152">
            <v>-1.05</v>
          </cell>
          <cell r="D152">
            <v>-1</v>
          </cell>
          <cell r="E152">
            <v>0.5</v>
          </cell>
          <cell r="F152">
            <v>0.7</v>
          </cell>
          <cell r="N152">
            <v>0</v>
          </cell>
        </row>
        <row r="153">
          <cell r="A153">
            <v>36374</v>
          </cell>
          <cell r="B153">
            <v>0.25</v>
          </cell>
          <cell r="C153">
            <v>-1.3</v>
          </cell>
          <cell r="D153">
            <v>-1</v>
          </cell>
          <cell r="E153">
            <v>0.5</v>
          </cell>
          <cell r="F153">
            <v>0.7</v>
          </cell>
          <cell r="N153">
            <v>0</v>
          </cell>
        </row>
        <row r="154">
          <cell r="A154">
            <v>36375</v>
          </cell>
          <cell r="B154">
            <v>0.25</v>
          </cell>
          <cell r="C154">
            <v>-1.2</v>
          </cell>
          <cell r="D154">
            <v>-1.1000000000000001</v>
          </cell>
          <cell r="E154">
            <v>0.5</v>
          </cell>
          <cell r="F154">
            <v>0.65</v>
          </cell>
          <cell r="N154">
            <v>0</v>
          </cell>
        </row>
        <row r="155">
          <cell r="A155">
            <v>36376</v>
          </cell>
          <cell r="B155">
            <v>0.05</v>
          </cell>
          <cell r="C155">
            <v>-1.25</v>
          </cell>
          <cell r="D155">
            <v>-1.1000000000000001</v>
          </cell>
          <cell r="E155">
            <v>0.5</v>
          </cell>
          <cell r="F155">
            <v>0.7</v>
          </cell>
          <cell r="N155">
            <v>0</v>
          </cell>
        </row>
        <row r="156">
          <cell r="A156">
            <v>36377</v>
          </cell>
          <cell r="B156">
            <v>0.05</v>
          </cell>
          <cell r="C156">
            <v>-1.25</v>
          </cell>
          <cell r="D156">
            <v>-1.1000000000000001</v>
          </cell>
          <cell r="E156">
            <v>0.5</v>
          </cell>
          <cell r="F156">
            <v>0.7</v>
          </cell>
          <cell r="N156">
            <v>0</v>
          </cell>
        </row>
        <row r="157">
          <cell r="A157">
            <v>36378</v>
          </cell>
          <cell r="B157">
            <v>0.05</v>
          </cell>
          <cell r="C157">
            <v>-1.25</v>
          </cell>
          <cell r="D157">
            <v>-1.1000000000000001</v>
          </cell>
          <cell r="E157">
            <v>0.5</v>
          </cell>
          <cell r="F157">
            <v>0.7</v>
          </cell>
          <cell r="N157">
            <v>0</v>
          </cell>
        </row>
        <row r="158">
          <cell r="A158">
            <v>36381</v>
          </cell>
          <cell r="B158">
            <v>0.05</v>
          </cell>
          <cell r="C158">
            <v>-1.25</v>
          </cell>
          <cell r="D158">
            <v>-1.2</v>
          </cell>
          <cell r="E158">
            <v>0.5</v>
          </cell>
          <cell r="F158">
            <v>0.7</v>
          </cell>
          <cell r="N158">
            <v>0</v>
          </cell>
        </row>
        <row r="159">
          <cell r="A159">
            <v>36382</v>
          </cell>
          <cell r="B159">
            <v>-0.1</v>
          </cell>
          <cell r="C159">
            <v>-1.2</v>
          </cell>
          <cell r="D159">
            <v>-1.05</v>
          </cell>
          <cell r="E159">
            <v>0.5</v>
          </cell>
          <cell r="F159">
            <v>0.65</v>
          </cell>
          <cell r="N159">
            <v>0</v>
          </cell>
        </row>
        <row r="160">
          <cell r="A160">
            <v>36383</v>
          </cell>
          <cell r="B160">
            <v>-0.1</v>
          </cell>
          <cell r="C160">
            <v>-1.3</v>
          </cell>
          <cell r="D160">
            <v>-1.05</v>
          </cell>
          <cell r="E160">
            <v>0.4</v>
          </cell>
          <cell r="F160">
            <v>0.65</v>
          </cell>
          <cell r="N160">
            <v>0</v>
          </cell>
        </row>
        <row r="161">
          <cell r="A161">
            <v>36384</v>
          </cell>
          <cell r="B161">
            <v>-0.1</v>
          </cell>
          <cell r="C161">
            <v>-1.1000000000000001</v>
          </cell>
          <cell r="D161">
            <v>-1</v>
          </cell>
          <cell r="E161">
            <v>0.4</v>
          </cell>
          <cell r="F161">
            <v>0.45</v>
          </cell>
          <cell r="N161">
            <v>0</v>
          </cell>
        </row>
        <row r="162">
          <cell r="A162">
            <v>36385</v>
          </cell>
          <cell r="B162">
            <v>-0.1</v>
          </cell>
          <cell r="C162">
            <v>-1.2</v>
          </cell>
          <cell r="D162">
            <v>-1.1000000000000001</v>
          </cell>
          <cell r="E162">
            <v>0.4</v>
          </cell>
          <cell r="F162">
            <v>0.45</v>
          </cell>
          <cell r="N162">
            <v>0</v>
          </cell>
        </row>
        <row r="163">
          <cell r="A163">
            <v>36388</v>
          </cell>
          <cell r="B163">
            <v>-0.15</v>
          </cell>
          <cell r="C163">
            <v>-1.1499999999999999</v>
          </cell>
          <cell r="D163">
            <v>-1</v>
          </cell>
          <cell r="E163">
            <v>0.4</v>
          </cell>
          <cell r="F163">
            <v>0.4</v>
          </cell>
          <cell r="N163">
            <v>0</v>
          </cell>
        </row>
        <row r="164">
          <cell r="A164">
            <v>36389</v>
          </cell>
          <cell r="B164">
            <v>-0.2</v>
          </cell>
          <cell r="C164">
            <v>-1.2</v>
          </cell>
          <cell r="D164">
            <v>-1.1499999999999999</v>
          </cell>
          <cell r="E164">
            <v>0.4</v>
          </cell>
          <cell r="F164">
            <v>0.35</v>
          </cell>
          <cell r="N164">
            <v>0</v>
          </cell>
        </row>
        <row r="165">
          <cell r="A165">
            <v>36390</v>
          </cell>
          <cell r="B165">
            <v>-0.15</v>
          </cell>
          <cell r="C165">
            <v>-1.45</v>
          </cell>
          <cell r="D165">
            <v>-1.35</v>
          </cell>
          <cell r="E165">
            <v>0.3</v>
          </cell>
          <cell r="F165">
            <v>0.25</v>
          </cell>
          <cell r="N165">
            <v>0</v>
          </cell>
        </row>
        <row r="166">
          <cell r="A166">
            <v>36391</v>
          </cell>
          <cell r="B166">
            <v>-0.15</v>
          </cell>
          <cell r="C166">
            <v>-1.6</v>
          </cell>
          <cell r="D166">
            <v>-1.45</v>
          </cell>
          <cell r="E166">
            <v>0.3</v>
          </cell>
          <cell r="F166">
            <v>0.3</v>
          </cell>
          <cell r="N166">
            <v>0</v>
          </cell>
        </row>
        <row r="167">
          <cell r="A167">
            <v>36392</v>
          </cell>
          <cell r="B167">
            <v>0</v>
          </cell>
          <cell r="C167">
            <v>-1.75</v>
          </cell>
          <cell r="D167">
            <v>-1.55</v>
          </cell>
          <cell r="E167">
            <v>0.3</v>
          </cell>
          <cell r="F167">
            <v>0.5</v>
          </cell>
          <cell r="N167">
            <v>0</v>
          </cell>
        </row>
        <row r="168">
          <cell r="A168">
            <v>36395</v>
          </cell>
          <cell r="B168">
            <v>0</v>
          </cell>
          <cell r="C168">
            <v>-1.75</v>
          </cell>
          <cell r="D168">
            <v>-1.6</v>
          </cell>
          <cell r="E168">
            <v>0.3</v>
          </cell>
          <cell r="F168">
            <v>0.5</v>
          </cell>
          <cell r="N168">
            <v>0</v>
          </cell>
        </row>
        <row r="169">
          <cell r="A169">
            <v>36396</v>
          </cell>
          <cell r="B169">
            <v>-0.3</v>
          </cell>
          <cell r="C169">
            <v>-1.65</v>
          </cell>
          <cell r="D169">
            <v>-1.55</v>
          </cell>
          <cell r="E169">
            <v>0.3</v>
          </cell>
          <cell r="F169">
            <v>0.35</v>
          </cell>
          <cell r="N169">
            <v>0</v>
          </cell>
        </row>
        <row r="170">
          <cell r="A170">
            <v>36397</v>
          </cell>
          <cell r="B170">
            <v>-0.4</v>
          </cell>
          <cell r="C170">
            <v>-1.7</v>
          </cell>
          <cell r="D170">
            <v>-1.45</v>
          </cell>
          <cell r="E170">
            <v>0.3</v>
          </cell>
          <cell r="F170">
            <v>0.35</v>
          </cell>
          <cell r="N170">
            <v>0</v>
          </cell>
        </row>
        <row r="171">
          <cell r="A171">
            <v>36398</v>
          </cell>
          <cell r="B171">
            <v>-0.3</v>
          </cell>
          <cell r="C171">
            <v>-1.7</v>
          </cell>
          <cell r="D171">
            <v>-1.45</v>
          </cell>
          <cell r="E171">
            <v>0.3</v>
          </cell>
          <cell r="F171">
            <v>0.35</v>
          </cell>
          <cell r="N171">
            <v>0</v>
          </cell>
        </row>
        <row r="172">
          <cell r="A172">
            <v>36399</v>
          </cell>
          <cell r="B172">
            <v>-0.26666666666666666</v>
          </cell>
          <cell r="C172">
            <v>-1.6666666666666667</v>
          </cell>
          <cell r="D172">
            <v>-1.45</v>
          </cell>
          <cell r="E172">
            <v>0.3</v>
          </cell>
          <cell r="F172">
            <v>0.36666666666666664</v>
          </cell>
          <cell r="N172">
            <v>0</v>
          </cell>
        </row>
        <row r="173">
          <cell r="A173">
            <v>36402</v>
          </cell>
          <cell r="B173">
            <v>-0.23333333333333334</v>
          </cell>
          <cell r="C173">
            <v>-1.6333333333333333</v>
          </cell>
          <cell r="D173">
            <v>-1.45</v>
          </cell>
          <cell r="E173">
            <v>0.3</v>
          </cell>
          <cell r="F173">
            <v>0.38333333333333336</v>
          </cell>
          <cell r="N173">
            <v>0</v>
          </cell>
        </row>
        <row r="174">
          <cell r="A174">
            <v>36403</v>
          </cell>
          <cell r="B174">
            <v>-0.2</v>
          </cell>
          <cell r="C174">
            <v>-1.6</v>
          </cell>
          <cell r="D174">
            <v>-1.45</v>
          </cell>
          <cell r="E174">
            <v>0.3</v>
          </cell>
          <cell r="F174">
            <v>0.4</v>
          </cell>
          <cell r="N174">
            <v>0</v>
          </cell>
        </row>
        <row r="175">
          <cell r="A175">
            <v>36404</v>
          </cell>
          <cell r="B175">
            <v>-0.2</v>
          </cell>
          <cell r="C175">
            <v>-1.6</v>
          </cell>
          <cell r="D175">
            <v>-1.45</v>
          </cell>
          <cell r="E175">
            <v>0.3</v>
          </cell>
          <cell r="F175">
            <v>0.4</v>
          </cell>
          <cell r="N175">
            <v>0</v>
          </cell>
        </row>
        <row r="176">
          <cell r="A176">
            <v>36405</v>
          </cell>
          <cell r="B176">
            <v>-0.1</v>
          </cell>
          <cell r="C176">
            <v>-1.6</v>
          </cell>
          <cell r="D176">
            <v>-1.4</v>
          </cell>
          <cell r="E176">
            <v>0.3</v>
          </cell>
          <cell r="F176">
            <v>0.5</v>
          </cell>
          <cell r="N176">
            <v>0</v>
          </cell>
        </row>
        <row r="177">
          <cell r="A177">
            <v>36406</v>
          </cell>
          <cell r="B177">
            <v>-0.1</v>
          </cell>
          <cell r="C177">
            <v>-1.5</v>
          </cell>
          <cell r="D177">
            <v>-1.25</v>
          </cell>
          <cell r="E177">
            <v>0.3</v>
          </cell>
          <cell r="F177">
            <v>0.57499999999999996</v>
          </cell>
          <cell r="N177">
            <v>0</v>
          </cell>
        </row>
        <row r="178">
          <cell r="A178">
            <v>36409</v>
          </cell>
          <cell r="B178">
            <v>-0.1</v>
          </cell>
          <cell r="C178">
            <v>-1.4</v>
          </cell>
          <cell r="D178">
            <v>-1.1000000000000001</v>
          </cell>
          <cell r="E178">
            <v>0.3</v>
          </cell>
          <cell r="F178">
            <v>0.65</v>
          </cell>
          <cell r="N178">
            <v>0</v>
          </cell>
        </row>
        <row r="179">
          <cell r="A179">
            <v>36410</v>
          </cell>
          <cell r="B179">
            <v>-0.1</v>
          </cell>
          <cell r="C179">
            <v>-1.35</v>
          </cell>
          <cell r="D179">
            <v>-1.1000000000000001</v>
          </cell>
          <cell r="E179">
            <v>0.3</v>
          </cell>
          <cell r="F179">
            <v>0.65</v>
          </cell>
          <cell r="N179">
            <v>0</v>
          </cell>
        </row>
        <row r="180">
          <cell r="A180">
            <v>36411</v>
          </cell>
          <cell r="B180">
            <v>-0.1</v>
          </cell>
          <cell r="C180">
            <v>-1.1000000000000001</v>
          </cell>
          <cell r="D180">
            <v>-1</v>
          </cell>
          <cell r="E180">
            <v>0.3</v>
          </cell>
          <cell r="F180">
            <v>0.6</v>
          </cell>
          <cell r="N180">
            <v>0</v>
          </cell>
        </row>
        <row r="181">
          <cell r="A181">
            <v>36412</v>
          </cell>
          <cell r="B181">
            <v>0</v>
          </cell>
          <cell r="C181">
            <v>-1.25</v>
          </cell>
          <cell r="D181">
            <v>-1.1499999999999999</v>
          </cell>
          <cell r="E181">
            <v>0.2</v>
          </cell>
          <cell r="F181">
            <v>0.6</v>
          </cell>
          <cell r="N181">
            <v>0</v>
          </cell>
        </row>
        <row r="182">
          <cell r="A182">
            <v>36413</v>
          </cell>
          <cell r="B182">
            <v>0</v>
          </cell>
          <cell r="C182">
            <v>-1.1499999999999999</v>
          </cell>
          <cell r="D182">
            <v>-1.1499999999999999</v>
          </cell>
          <cell r="E182">
            <v>0</v>
          </cell>
          <cell r="F182">
            <v>0.55000000000000004</v>
          </cell>
          <cell r="N182">
            <v>0</v>
          </cell>
        </row>
        <row r="183">
          <cell r="A183">
            <v>36416</v>
          </cell>
          <cell r="B183">
            <v>-0.05</v>
          </cell>
          <cell r="C183">
            <v>-1.3</v>
          </cell>
          <cell r="D183">
            <v>-1.35</v>
          </cell>
          <cell r="E183">
            <v>0</v>
          </cell>
          <cell r="F183">
            <v>0.35</v>
          </cell>
          <cell r="N183">
            <v>0</v>
          </cell>
        </row>
        <row r="184">
          <cell r="A184">
            <v>36417</v>
          </cell>
          <cell r="B184">
            <v>-0.1</v>
          </cell>
          <cell r="C184">
            <v>-1.5</v>
          </cell>
          <cell r="D184">
            <v>-1.45</v>
          </cell>
          <cell r="E184">
            <v>0</v>
          </cell>
          <cell r="F184">
            <v>0.3</v>
          </cell>
          <cell r="N184">
            <v>0</v>
          </cell>
        </row>
        <row r="185">
          <cell r="A185">
            <v>36418</v>
          </cell>
          <cell r="B185">
            <v>-0.1</v>
          </cell>
          <cell r="C185">
            <v>-2.2000000000000002</v>
          </cell>
          <cell r="D185">
            <v>-1.7</v>
          </cell>
          <cell r="E185">
            <v>0</v>
          </cell>
          <cell r="F185">
            <v>0.35</v>
          </cell>
          <cell r="N185">
            <v>0</v>
          </cell>
        </row>
        <row r="186">
          <cell r="A186">
            <v>36419</v>
          </cell>
          <cell r="B186">
            <v>0</v>
          </cell>
          <cell r="C186">
            <v>-2</v>
          </cell>
          <cell r="D186">
            <v>-1.85</v>
          </cell>
          <cell r="E186">
            <v>0</v>
          </cell>
          <cell r="F186">
            <v>0.4</v>
          </cell>
          <cell r="N186">
            <v>0</v>
          </cell>
        </row>
        <row r="187">
          <cell r="A187">
            <v>36420</v>
          </cell>
          <cell r="B187">
            <v>0.05</v>
          </cell>
          <cell r="C187">
            <v>-1.8</v>
          </cell>
          <cell r="D187">
            <v>-1.8</v>
          </cell>
          <cell r="E187">
            <v>0</v>
          </cell>
          <cell r="F187">
            <v>0.45</v>
          </cell>
          <cell r="N187">
            <v>0</v>
          </cell>
        </row>
        <row r="188">
          <cell r="A188">
            <v>36423</v>
          </cell>
          <cell r="B188">
            <v>0.05</v>
          </cell>
          <cell r="C188">
            <v>-1.7</v>
          </cell>
          <cell r="D188">
            <v>-1.75</v>
          </cell>
          <cell r="E188">
            <v>0</v>
          </cell>
          <cell r="F188">
            <v>0.45</v>
          </cell>
          <cell r="N188">
            <v>0</v>
          </cell>
        </row>
        <row r="189">
          <cell r="A189">
            <v>36424</v>
          </cell>
          <cell r="B189">
            <v>0.1</v>
          </cell>
          <cell r="C189">
            <v>-2</v>
          </cell>
          <cell r="D189">
            <v>-1.7</v>
          </cell>
          <cell r="E189">
            <v>0</v>
          </cell>
          <cell r="F189">
            <v>0.45</v>
          </cell>
          <cell r="N189">
            <v>0</v>
          </cell>
        </row>
        <row r="190">
          <cell r="A190">
            <v>36425</v>
          </cell>
          <cell r="B190">
            <v>0.15</v>
          </cell>
          <cell r="C190">
            <v>-2.0499999999999998</v>
          </cell>
          <cell r="D190">
            <v>-1.8</v>
          </cell>
          <cell r="E190">
            <v>-0.05</v>
          </cell>
          <cell r="F190">
            <v>0.55000000000000004</v>
          </cell>
          <cell r="N190">
            <v>0</v>
          </cell>
        </row>
        <row r="191">
          <cell r="A191">
            <v>36426</v>
          </cell>
          <cell r="B191">
            <v>0.25</v>
          </cell>
          <cell r="C191">
            <v>-2.1</v>
          </cell>
          <cell r="D191">
            <v>-1.85</v>
          </cell>
          <cell r="E191">
            <v>-0.1</v>
          </cell>
          <cell r="F191">
            <v>0.5</v>
          </cell>
          <cell r="N191">
            <v>0</v>
          </cell>
        </row>
        <row r="192">
          <cell r="A192">
            <v>36427</v>
          </cell>
          <cell r="B192">
            <v>0.25</v>
          </cell>
          <cell r="C192">
            <v>-2.25</v>
          </cell>
          <cell r="D192">
            <v>-1.85</v>
          </cell>
          <cell r="E192">
            <v>-0.05</v>
          </cell>
          <cell r="F192">
            <v>0.55000000000000004</v>
          </cell>
          <cell r="N192">
            <v>0</v>
          </cell>
        </row>
        <row r="193">
          <cell r="A193">
            <v>36430</v>
          </cell>
          <cell r="B193">
            <v>0.15</v>
          </cell>
          <cell r="C193">
            <v>-2</v>
          </cell>
          <cell r="D193">
            <v>-1.9</v>
          </cell>
          <cell r="E193">
            <v>-0.05</v>
          </cell>
          <cell r="F193">
            <v>0.55000000000000004</v>
          </cell>
          <cell r="N193">
            <v>0</v>
          </cell>
        </row>
        <row r="194">
          <cell r="A194">
            <v>36431</v>
          </cell>
          <cell r="B194">
            <v>0.05</v>
          </cell>
          <cell r="C194">
            <v>-1.9</v>
          </cell>
          <cell r="D194">
            <v>-1.7</v>
          </cell>
          <cell r="E194">
            <v>-0.05</v>
          </cell>
          <cell r="F194">
            <v>0.55000000000000004</v>
          </cell>
          <cell r="N194">
            <v>0</v>
          </cell>
        </row>
        <row r="195">
          <cell r="A195">
            <v>36432</v>
          </cell>
          <cell r="B195">
            <v>0.05</v>
          </cell>
          <cell r="C195">
            <v>-1.8</v>
          </cell>
          <cell r="D195">
            <v>-1.65</v>
          </cell>
          <cell r="E195">
            <v>0</v>
          </cell>
          <cell r="F195">
            <v>0.6</v>
          </cell>
          <cell r="N195">
            <v>0</v>
          </cell>
        </row>
        <row r="196">
          <cell r="A196">
            <v>36433</v>
          </cell>
          <cell r="B196">
            <v>0.05</v>
          </cell>
          <cell r="C196">
            <v>-2</v>
          </cell>
          <cell r="D196">
            <v>-1.6</v>
          </cell>
          <cell r="E196">
            <v>0.3</v>
          </cell>
          <cell r="F196">
            <v>0.9</v>
          </cell>
          <cell r="N196">
            <v>0</v>
          </cell>
        </row>
        <row r="197">
          <cell r="A197">
            <v>36434</v>
          </cell>
          <cell r="B197">
            <v>0.25</v>
          </cell>
          <cell r="C197">
            <v>-1.95</v>
          </cell>
          <cell r="D197">
            <v>-1.7</v>
          </cell>
          <cell r="E197">
            <v>0.2</v>
          </cell>
          <cell r="F197">
            <v>0.5</v>
          </cell>
          <cell r="N197">
            <v>0</v>
          </cell>
        </row>
        <row r="198">
          <cell r="A198">
            <v>36437</v>
          </cell>
          <cell r="B198">
            <v>0.25</v>
          </cell>
          <cell r="C198">
            <v>-2</v>
          </cell>
          <cell r="D198">
            <v>-1.8</v>
          </cell>
          <cell r="E198">
            <v>0.3</v>
          </cell>
          <cell r="F198">
            <v>0.9</v>
          </cell>
          <cell r="N198">
            <v>0</v>
          </cell>
        </row>
        <row r="199">
          <cell r="A199">
            <v>36438</v>
          </cell>
          <cell r="B199">
            <v>0.15</v>
          </cell>
          <cell r="C199">
            <v>-2.1</v>
          </cell>
          <cell r="D199">
            <v>-1.8</v>
          </cell>
          <cell r="E199">
            <v>0.25</v>
          </cell>
          <cell r="F199">
            <v>0.9</v>
          </cell>
          <cell r="N199">
            <v>0</v>
          </cell>
        </row>
        <row r="200">
          <cell r="A200">
            <v>36439</v>
          </cell>
          <cell r="B200">
            <v>0.15</v>
          </cell>
          <cell r="C200">
            <v>-2.1</v>
          </cell>
          <cell r="D200">
            <v>-2</v>
          </cell>
          <cell r="E200">
            <v>0.2</v>
          </cell>
          <cell r="F200">
            <v>0.85</v>
          </cell>
          <cell r="N200">
            <v>0</v>
          </cell>
        </row>
        <row r="201">
          <cell r="A201">
            <v>36440</v>
          </cell>
          <cell r="B201">
            <v>0.15</v>
          </cell>
          <cell r="C201">
            <v>-2.1</v>
          </cell>
          <cell r="D201">
            <v>-1.85</v>
          </cell>
          <cell r="E201">
            <v>0.2</v>
          </cell>
          <cell r="F201">
            <v>0.75</v>
          </cell>
          <cell r="N201">
            <v>0</v>
          </cell>
        </row>
        <row r="202">
          <cell r="A202">
            <v>36441</v>
          </cell>
          <cell r="B202">
            <v>0.15</v>
          </cell>
          <cell r="C202">
            <v>-2.1</v>
          </cell>
          <cell r="D202">
            <v>-1.95</v>
          </cell>
          <cell r="E202">
            <v>0.2</v>
          </cell>
          <cell r="F202">
            <v>0.7</v>
          </cell>
          <cell r="N202">
            <v>0</v>
          </cell>
        </row>
        <row r="203">
          <cell r="A203">
            <v>36444</v>
          </cell>
          <cell r="B203">
            <v>0.15</v>
          </cell>
          <cell r="C203">
            <v>-2.15</v>
          </cell>
          <cell r="D203">
            <v>-2</v>
          </cell>
          <cell r="E203">
            <v>0.2</v>
          </cell>
          <cell r="F203">
            <v>0.65</v>
          </cell>
          <cell r="N203">
            <v>0</v>
          </cell>
        </row>
        <row r="204">
          <cell r="A204">
            <v>36445</v>
          </cell>
          <cell r="B204">
            <v>0.15</v>
          </cell>
          <cell r="C204">
            <v>-2.2000000000000002</v>
          </cell>
          <cell r="D204">
            <v>-2.1</v>
          </cell>
          <cell r="E204">
            <v>0.1</v>
          </cell>
          <cell r="F204">
            <v>0.55000000000000004</v>
          </cell>
          <cell r="N204">
            <v>0</v>
          </cell>
        </row>
        <row r="205">
          <cell r="A205">
            <v>36446</v>
          </cell>
          <cell r="B205">
            <v>0.15</v>
          </cell>
          <cell r="C205">
            <v>-2.2999999999999998</v>
          </cell>
          <cell r="D205">
            <v>-2.1</v>
          </cell>
          <cell r="E205">
            <v>0.3</v>
          </cell>
          <cell r="F205">
            <v>0.65</v>
          </cell>
          <cell r="N205">
            <v>0</v>
          </cell>
        </row>
        <row r="206">
          <cell r="A206">
            <v>36447</v>
          </cell>
          <cell r="B206">
            <v>0.15</v>
          </cell>
          <cell r="C206">
            <v>-2.2000000000000002</v>
          </cell>
          <cell r="D206">
            <v>-2</v>
          </cell>
          <cell r="E206">
            <v>0.3</v>
          </cell>
          <cell r="F206">
            <v>0.7</v>
          </cell>
          <cell r="N206">
            <v>0</v>
          </cell>
        </row>
        <row r="207">
          <cell r="A207">
            <v>36448</v>
          </cell>
          <cell r="B207">
            <v>0.25</v>
          </cell>
          <cell r="C207">
            <v>-2.2000000000000002</v>
          </cell>
          <cell r="D207">
            <v>-1.9</v>
          </cell>
          <cell r="E207">
            <v>0.3</v>
          </cell>
          <cell r="F207">
            <v>0.75</v>
          </cell>
          <cell r="N207">
            <v>0</v>
          </cell>
        </row>
        <row r="208">
          <cell r="A208">
            <v>36451</v>
          </cell>
          <cell r="B208">
            <v>0.25</v>
          </cell>
          <cell r="C208">
            <v>-2.25</v>
          </cell>
          <cell r="D208">
            <v>-2</v>
          </cell>
          <cell r="E208">
            <v>0.3</v>
          </cell>
          <cell r="F208">
            <v>0.75</v>
          </cell>
          <cell r="N208">
            <v>0</v>
          </cell>
        </row>
        <row r="209">
          <cell r="A209">
            <v>36452</v>
          </cell>
          <cell r="B209">
            <v>0.25</v>
          </cell>
          <cell r="C209">
            <v>-2.25</v>
          </cell>
          <cell r="D209">
            <v>-2</v>
          </cell>
          <cell r="E209">
            <v>0.25</v>
          </cell>
          <cell r="F209">
            <v>0.7</v>
          </cell>
          <cell r="N209">
            <v>0</v>
          </cell>
        </row>
        <row r="210">
          <cell r="A210">
            <v>36453</v>
          </cell>
          <cell r="B210">
            <v>0.25</v>
          </cell>
          <cell r="C210">
            <v>-2.15</v>
          </cell>
          <cell r="D210">
            <v>-1.95</v>
          </cell>
          <cell r="E210">
            <v>0.2</v>
          </cell>
          <cell r="F210">
            <v>0.65</v>
          </cell>
          <cell r="N210">
            <v>0</v>
          </cell>
        </row>
        <row r="211">
          <cell r="A211">
            <v>36454</v>
          </cell>
          <cell r="B211">
            <v>0.25</v>
          </cell>
          <cell r="C211">
            <v>-2.2000000000000002</v>
          </cell>
          <cell r="D211">
            <v>-1.95</v>
          </cell>
          <cell r="E211">
            <v>0.2</v>
          </cell>
          <cell r="F211">
            <v>0.55000000000000004</v>
          </cell>
          <cell r="N211">
            <v>0</v>
          </cell>
        </row>
        <row r="212">
          <cell r="A212">
            <v>36455</v>
          </cell>
          <cell r="B212">
            <v>0.3</v>
          </cell>
          <cell r="C212">
            <v>-2.25</v>
          </cell>
          <cell r="D212">
            <v>-2</v>
          </cell>
          <cell r="E212">
            <v>0.2</v>
          </cell>
          <cell r="F212">
            <v>0.55000000000000004</v>
          </cell>
          <cell r="N212">
            <v>0</v>
          </cell>
        </row>
        <row r="213">
          <cell r="A213">
            <v>36458</v>
          </cell>
          <cell r="B213">
            <v>0.15</v>
          </cell>
          <cell r="C213">
            <v>-2.25</v>
          </cell>
          <cell r="D213">
            <v>-2.0499999999999998</v>
          </cell>
          <cell r="E213">
            <v>0.15</v>
          </cell>
          <cell r="F213">
            <v>0.4</v>
          </cell>
          <cell r="N213">
            <v>0</v>
          </cell>
        </row>
        <row r="214">
          <cell r="A214">
            <v>36459</v>
          </cell>
          <cell r="B214">
            <v>0.15</v>
          </cell>
          <cell r="C214">
            <v>-2.35</v>
          </cell>
          <cell r="D214">
            <v>-2.1</v>
          </cell>
          <cell r="E214">
            <v>0.1</v>
          </cell>
          <cell r="F214">
            <v>0.4</v>
          </cell>
          <cell r="N214">
            <v>0</v>
          </cell>
        </row>
        <row r="215">
          <cell r="A215">
            <v>36460</v>
          </cell>
          <cell r="B215">
            <v>0.1</v>
          </cell>
          <cell r="C215">
            <v>-2.5</v>
          </cell>
          <cell r="D215">
            <v>-2.15</v>
          </cell>
          <cell r="E215">
            <v>0.1</v>
          </cell>
          <cell r="F215">
            <v>0.35</v>
          </cell>
          <cell r="N215">
            <v>0</v>
          </cell>
        </row>
        <row r="216">
          <cell r="A216">
            <v>36461</v>
          </cell>
          <cell r="B216">
            <v>0.1</v>
          </cell>
          <cell r="C216">
            <v>-2.6</v>
          </cell>
          <cell r="D216">
            <v>-2.2000000000000002</v>
          </cell>
          <cell r="E216">
            <v>0.1</v>
          </cell>
          <cell r="F216">
            <v>0.35</v>
          </cell>
          <cell r="N216">
            <v>0</v>
          </cell>
        </row>
        <row r="217">
          <cell r="A217">
            <v>36462</v>
          </cell>
          <cell r="B217">
            <v>0.1</v>
          </cell>
          <cell r="C217">
            <v>-2.5</v>
          </cell>
          <cell r="D217">
            <v>-2.2000000000000002</v>
          </cell>
          <cell r="E217">
            <v>0.1</v>
          </cell>
          <cell r="F217">
            <v>0.25</v>
          </cell>
          <cell r="N217">
            <v>0</v>
          </cell>
        </row>
        <row r="218">
          <cell r="A218">
            <v>36465</v>
          </cell>
          <cell r="B218">
            <v>0.05</v>
          </cell>
          <cell r="C218">
            <v>-2.5</v>
          </cell>
          <cell r="D218">
            <v>-2.2000000000000002</v>
          </cell>
          <cell r="E218">
            <v>0.1</v>
          </cell>
          <cell r="F218">
            <v>0.25</v>
          </cell>
          <cell r="N218">
            <v>0</v>
          </cell>
        </row>
        <row r="219">
          <cell r="A219">
            <v>36466</v>
          </cell>
          <cell r="B219">
            <v>0.05</v>
          </cell>
          <cell r="C219">
            <v>-2.4</v>
          </cell>
          <cell r="D219">
            <v>-2.2000000000000002</v>
          </cell>
          <cell r="E219">
            <v>0.1</v>
          </cell>
          <cell r="F219">
            <v>0.25</v>
          </cell>
          <cell r="N219">
            <v>0</v>
          </cell>
        </row>
        <row r="220">
          <cell r="A220">
            <v>36467</v>
          </cell>
          <cell r="B220">
            <v>0.05</v>
          </cell>
          <cell r="C220">
            <v>-2.4500000000000002</v>
          </cell>
          <cell r="D220">
            <v>-2.2000000000000002</v>
          </cell>
          <cell r="E220">
            <v>0.1</v>
          </cell>
          <cell r="F220">
            <v>0.25</v>
          </cell>
          <cell r="N220">
            <v>0</v>
          </cell>
        </row>
        <row r="221">
          <cell r="A221">
            <v>36468</v>
          </cell>
          <cell r="B221">
            <v>0.05</v>
          </cell>
          <cell r="C221">
            <v>-2.4500000000000002</v>
          </cell>
          <cell r="D221">
            <v>-2.15</v>
          </cell>
          <cell r="E221">
            <v>0.1</v>
          </cell>
          <cell r="F221">
            <v>0.35</v>
          </cell>
          <cell r="N221">
            <v>0</v>
          </cell>
        </row>
        <row r="222">
          <cell r="A222">
            <v>36469</v>
          </cell>
          <cell r="B222">
            <v>0</v>
          </cell>
          <cell r="C222">
            <v>-2.4</v>
          </cell>
          <cell r="D222">
            <v>-2.15</v>
          </cell>
          <cell r="E222">
            <v>0.1</v>
          </cell>
          <cell r="F222">
            <v>0.35</v>
          </cell>
          <cell r="N222">
            <v>0</v>
          </cell>
        </row>
        <row r="223">
          <cell r="A223">
            <v>36472</v>
          </cell>
          <cell r="B223">
            <v>0</v>
          </cell>
          <cell r="C223">
            <v>-2.15</v>
          </cell>
          <cell r="D223">
            <v>-2.1</v>
          </cell>
          <cell r="E223">
            <v>0.1</v>
          </cell>
          <cell r="F223">
            <v>0.35</v>
          </cell>
          <cell r="N223">
            <v>0</v>
          </cell>
        </row>
        <row r="224">
          <cell r="A224">
            <v>36473</v>
          </cell>
          <cell r="B224">
            <v>0</v>
          </cell>
          <cell r="C224">
            <v>-2.15</v>
          </cell>
          <cell r="D224">
            <v>-2.1</v>
          </cell>
          <cell r="E224">
            <v>0.1</v>
          </cell>
          <cell r="F224">
            <v>0.35</v>
          </cell>
          <cell r="N224">
            <v>0</v>
          </cell>
        </row>
        <row r="225">
          <cell r="A225">
            <v>36474</v>
          </cell>
          <cell r="B225">
            <v>0</v>
          </cell>
          <cell r="C225">
            <v>-2.125</v>
          </cell>
          <cell r="D225">
            <v>-2.0499999999999998</v>
          </cell>
          <cell r="E225">
            <v>0.1</v>
          </cell>
          <cell r="F225">
            <v>0.375</v>
          </cell>
          <cell r="N225">
            <v>0</v>
          </cell>
        </row>
        <row r="226">
          <cell r="A226">
            <v>36475</v>
          </cell>
          <cell r="B226">
            <v>0</v>
          </cell>
          <cell r="C226">
            <v>-2.1</v>
          </cell>
          <cell r="D226">
            <v>-2</v>
          </cell>
          <cell r="E226">
            <v>0.1</v>
          </cell>
          <cell r="F226">
            <v>0.4</v>
          </cell>
          <cell r="N226">
            <v>0</v>
          </cell>
        </row>
        <row r="227">
          <cell r="A227">
            <v>36476</v>
          </cell>
          <cell r="B227">
            <v>0</v>
          </cell>
          <cell r="C227">
            <v>-2.0499999999999998</v>
          </cell>
          <cell r="D227">
            <v>-2</v>
          </cell>
          <cell r="E227">
            <v>0.1</v>
          </cell>
          <cell r="F227">
            <v>0.4</v>
          </cell>
          <cell r="N227">
            <v>0</v>
          </cell>
        </row>
        <row r="228">
          <cell r="A228">
            <v>36479</v>
          </cell>
          <cell r="B228">
            <v>0</v>
          </cell>
          <cell r="C228">
            <v>-2</v>
          </cell>
          <cell r="D228">
            <v>-1.9</v>
          </cell>
          <cell r="E228">
            <v>0.1</v>
          </cell>
          <cell r="F228">
            <v>0.35</v>
          </cell>
          <cell r="N228">
            <v>0</v>
          </cell>
        </row>
        <row r="229">
          <cell r="A229">
            <v>36480</v>
          </cell>
          <cell r="B229">
            <v>0</v>
          </cell>
          <cell r="C229">
            <v>-1.8</v>
          </cell>
          <cell r="D229">
            <v>-1.8</v>
          </cell>
          <cell r="E229">
            <v>0</v>
          </cell>
          <cell r="F229">
            <v>0.35</v>
          </cell>
          <cell r="N229">
            <v>0</v>
          </cell>
        </row>
        <row r="230">
          <cell r="A230">
            <v>36481</v>
          </cell>
          <cell r="B230">
            <v>0</v>
          </cell>
          <cell r="C230">
            <v>-1.5</v>
          </cell>
          <cell r="D230">
            <v>-1.5</v>
          </cell>
          <cell r="E230">
            <v>0</v>
          </cell>
          <cell r="F230">
            <v>0.5</v>
          </cell>
          <cell r="N230">
            <v>0</v>
          </cell>
        </row>
        <row r="231">
          <cell r="A231">
            <v>36482</v>
          </cell>
          <cell r="B231">
            <v>0</v>
          </cell>
          <cell r="C231">
            <v>-1.5</v>
          </cell>
          <cell r="D231">
            <v>-1.5</v>
          </cell>
          <cell r="E231">
            <v>0</v>
          </cell>
          <cell r="F231">
            <v>0.5</v>
          </cell>
          <cell r="N231">
            <v>0</v>
          </cell>
        </row>
        <row r="232">
          <cell r="A232">
            <v>36483</v>
          </cell>
          <cell r="B232">
            <v>0</v>
          </cell>
          <cell r="C232">
            <v>-1.4</v>
          </cell>
          <cell r="D232">
            <v>-1.5</v>
          </cell>
          <cell r="E232">
            <v>0.1</v>
          </cell>
          <cell r="F232">
            <v>0.45</v>
          </cell>
          <cell r="N232">
            <v>0</v>
          </cell>
        </row>
        <row r="233">
          <cell r="A233">
            <v>36486</v>
          </cell>
          <cell r="B233">
            <v>0</v>
          </cell>
          <cell r="C233">
            <v>-1.3</v>
          </cell>
          <cell r="D233">
            <v>-1.35</v>
          </cell>
          <cell r="E233">
            <v>0.1</v>
          </cell>
          <cell r="F233">
            <v>0.45</v>
          </cell>
          <cell r="N233">
            <v>0</v>
          </cell>
        </row>
        <row r="234">
          <cell r="A234">
            <v>36487</v>
          </cell>
          <cell r="B234">
            <v>0</v>
          </cell>
          <cell r="C234">
            <v>-1.55</v>
          </cell>
          <cell r="D234">
            <v>-1.4</v>
          </cell>
          <cell r="E234">
            <v>0.1</v>
          </cell>
          <cell r="F234">
            <v>0.45</v>
          </cell>
          <cell r="N234">
            <v>0</v>
          </cell>
        </row>
        <row r="235">
          <cell r="A235">
            <v>36488</v>
          </cell>
          <cell r="B235">
            <v>0</v>
          </cell>
          <cell r="C235">
            <v>-1.55</v>
          </cell>
          <cell r="D235">
            <v>-1.5</v>
          </cell>
          <cell r="E235">
            <v>0</v>
          </cell>
          <cell r="F235">
            <v>0.45</v>
          </cell>
          <cell r="N235">
            <v>0</v>
          </cell>
        </row>
        <row r="236">
          <cell r="A236">
            <v>36489</v>
          </cell>
          <cell r="B236">
            <v>-0.15</v>
          </cell>
          <cell r="C236">
            <v>-1.55</v>
          </cell>
          <cell r="D236">
            <v>-1.5</v>
          </cell>
          <cell r="E236">
            <v>-0.05</v>
          </cell>
          <cell r="F236">
            <v>0.35</v>
          </cell>
          <cell r="N236">
            <v>0</v>
          </cell>
        </row>
        <row r="237">
          <cell r="A237">
            <v>36490</v>
          </cell>
          <cell r="B237">
            <v>-0.15</v>
          </cell>
          <cell r="C237">
            <v>-1.85</v>
          </cell>
          <cell r="D237">
            <v>-1.6</v>
          </cell>
          <cell r="E237">
            <v>-0.1</v>
          </cell>
          <cell r="F237">
            <v>0.2</v>
          </cell>
          <cell r="N237">
            <v>0</v>
          </cell>
        </row>
        <row r="238">
          <cell r="A238">
            <v>36493</v>
          </cell>
          <cell r="B238">
            <v>-0.15</v>
          </cell>
          <cell r="C238">
            <v>-2.6</v>
          </cell>
          <cell r="D238">
            <v>-2.2999999999999998</v>
          </cell>
          <cell r="E238">
            <v>-0.3</v>
          </cell>
          <cell r="F238">
            <v>0.05</v>
          </cell>
          <cell r="N238">
            <v>0</v>
          </cell>
        </row>
        <row r="239">
          <cell r="A239">
            <v>36494</v>
          </cell>
          <cell r="B239">
            <v>-0.1</v>
          </cell>
          <cell r="C239">
            <v>-2.6</v>
          </cell>
          <cell r="D239">
            <v>-2.5</v>
          </cell>
          <cell r="E239">
            <v>-0.25</v>
          </cell>
          <cell r="F239">
            <v>0</v>
          </cell>
          <cell r="N239">
            <v>0</v>
          </cell>
        </row>
        <row r="240">
          <cell r="A240">
            <v>36495</v>
          </cell>
          <cell r="B240">
            <v>-0.15</v>
          </cell>
          <cell r="C240">
            <v>-2.65</v>
          </cell>
          <cell r="D240">
            <v>-2.5</v>
          </cell>
          <cell r="E240">
            <v>-0.15</v>
          </cell>
          <cell r="F240">
            <v>0</v>
          </cell>
          <cell r="N240">
            <v>0</v>
          </cell>
        </row>
        <row r="241">
          <cell r="A241">
            <v>36496</v>
          </cell>
          <cell r="B241">
            <v>-0.15</v>
          </cell>
          <cell r="C241">
            <v>-2.7</v>
          </cell>
          <cell r="D241">
            <v>-2.5</v>
          </cell>
          <cell r="E241">
            <v>-0.15</v>
          </cell>
          <cell r="F241">
            <v>-0.05</v>
          </cell>
          <cell r="N241">
            <v>0</v>
          </cell>
        </row>
        <row r="242">
          <cell r="A242">
            <v>36497</v>
          </cell>
          <cell r="B242">
            <v>-0.15</v>
          </cell>
          <cell r="C242">
            <v>-2.9</v>
          </cell>
          <cell r="D242">
            <v>-2.4500000000000002</v>
          </cell>
          <cell r="E242">
            <v>-0.15</v>
          </cell>
          <cell r="F242">
            <v>-0.05</v>
          </cell>
          <cell r="N242">
            <v>0</v>
          </cell>
        </row>
        <row r="243">
          <cell r="A243">
            <v>36500</v>
          </cell>
          <cell r="B243">
            <v>-0.15</v>
          </cell>
          <cell r="C243">
            <v>-2.9</v>
          </cell>
          <cell r="D243">
            <v>-2.7</v>
          </cell>
          <cell r="E243">
            <v>-0.3</v>
          </cell>
          <cell r="F243">
            <v>-0.15</v>
          </cell>
          <cell r="N243">
            <v>0</v>
          </cell>
        </row>
        <row r="244">
          <cell r="A244">
            <v>36501</v>
          </cell>
          <cell r="B244">
            <v>0</v>
          </cell>
          <cell r="C244">
            <v>-2.9</v>
          </cell>
          <cell r="D244">
            <v>-2.5</v>
          </cell>
          <cell r="E244">
            <v>0</v>
          </cell>
          <cell r="F244">
            <v>0.35</v>
          </cell>
          <cell r="N244">
            <v>0</v>
          </cell>
        </row>
        <row r="245">
          <cell r="A245">
            <v>36502</v>
          </cell>
          <cell r="B245">
            <v>0</v>
          </cell>
          <cell r="C245">
            <v>-2.8</v>
          </cell>
          <cell r="D245">
            <v>-2.35</v>
          </cell>
          <cell r="E245">
            <v>0</v>
          </cell>
          <cell r="F245">
            <v>0.35</v>
          </cell>
          <cell r="N245">
            <v>0</v>
          </cell>
        </row>
        <row r="246">
          <cell r="A246">
            <v>36503</v>
          </cell>
          <cell r="B246">
            <v>0</v>
          </cell>
          <cell r="C246">
            <v>-2.6</v>
          </cell>
          <cell r="D246">
            <v>-2.2000000000000002</v>
          </cell>
          <cell r="E246">
            <v>0</v>
          </cell>
          <cell r="F246">
            <v>0.35</v>
          </cell>
          <cell r="N246">
            <v>0</v>
          </cell>
        </row>
        <row r="247">
          <cell r="A247">
            <v>36504</v>
          </cell>
          <cell r="B247">
            <v>0</v>
          </cell>
          <cell r="C247">
            <v>-2.2999999999999998</v>
          </cell>
          <cell r="D247">
            <v>-2.35</v>
          </cell>
          <cell r="E247">
            <v>0</v>
          </cell>
          <cell r="F247">
            <v>0.35</v>
          </cell>
          <cell r="N247">
            <v>0</v>
          </cell>
        </row>
        <row r="248">
          <cell r="A248">
            <v>36507</v>
          </cell>
          <cell r="B248">
            <v>0</v>
          </cell>
          <cell r="C248">
            <v>-2.4</v>
          </cell>
          <cell r="D248">
            <v>-2.35</v>
          </cell>
          <cell r="E248">
            <v>-0.2</v>
          </cell>
          <cell r="F248">
            <v>0.35</v>
          </cell>
          <cell r="N248">
            <v>0</v>
          </cell>
        </row>
        <row r="249">
          <cell r="A249">
            <v>36508</v>
          </cell>
          <cell r="B249">
            <v>0</v>
          </cell>
          <cell r="C249">
            <v>-2.4</v>
          </cell>
          <cell r="D249">
            <v>-2.2999999999999998</v>
          </cell>
          <cell r="E249">
            <v>-0.3</v>
          </cell>
          <cell r="F249">
            <v>0.25</v>
          </cell>
          <cell r="N249">
            <v>0</v>
          </cell>
        </row>
        <row r="250">
          <cell r="A250">
            <v>36509</v>
          </cell>
          <cell r="B250">
            <v>-0.1</v>
          </cell>
          <cell r="C250">
            <v>-1.9</v>
          </cell>
          <cell r="D250">
            <v>-1.9</v>
          </cell>
          <cell r="E250">
            <v>-0.3</v>
          </cell>
          <cell r="F250">
            <v>0.15</v>
          </cell>
          <cell r="N250">
            <v>0</v>
          </cell>
        </row>
        <row r="251">
          <cell r="A251">
            <v>36510</v>
          </cell>
          <cell r="B251">
            <v>-0.1</v>
          </cell>
          <cell r="C251">
            <v>-2.2000000000000002</v>
          </cell>
          <cell r="D251">
            <v>-1.9</v>
          </cell>
          <cell r="E251">
            <v>-0.3</v>
          </cell>
          <cell r="F251">
            <v>0.15</v>
          </cell>
          <cell r="N251">
            <v>0</v>
          </cell>
        </row>
        <row r="252">
          <cell r="A252">
            <v>36511</v>
          </cell>
          <cell r="B252">
            <v>-0.1</v>
          </cell>
          <cell r="C252">
            <v>-2.2000000000000002</v>
          </cell>
          <cell r="D252">
            <v>-1.9</v>
          </cell>
          <cell r="E252">
            <v>0</v>
          </cell>
          <cell r="F252">
            <v>0.3</v>
          </cell>
          <cell r="N252">
            <v>0</v>
          </cell>
        </row>
        <row r="253">
          <cell r="A253">
            <v>36514</v>
          </cell>
          <cell r="B253">
            <v>-0.1</v>
          </cell>
          <cell r="C253">
            <v>-2.25</v>
          </cell>
          <cell r="D253">
            <v>-1.9</v>
          </cell>
          <cell r="E253">
            <v>0</v>
          </cell>
          <cell r="F253">
            <v>0.25</v>
          </cell>
          <cell r="N253">
            <v>0</v>
          </cell>
        </row>
        <row r="254">
          <cell r="A254">
            <v>36515</v>
          </cell>
          <cell r="B254">
            <v>0</v>
          </cell>
          <cell r="C254">
            <v>-2.4500000000000002</v>
          </cell>
          <cell r="D254">
            <v>-2</v>
          </cell>
          <cell r="E254">
            <v>0</v>
          </cell>
          <cell r="F254">
            <v>0.25</v>
          </cell>
          <cell r="N254">
            <v>0</v>
          </cell>
        </row>
        <row r="255">
          <cell r="A255">
            <v>36516</v>
          </cell>
          <cell r="B255">
            <v>0</v>
          </cell>
          <cell r="C255">
            <v>-2.5</v>
          </cell>
          <cell r="D255">
            <v>-2.15</v>
          </cell>
          <cell r="E255">
            <v>0</v>
          </cell>
          <cell r="F255">
            <v>0.25</v>
          </cell>
          <cell r="N255">
            <v>0</v>
          </cell>
        </row>
        <row r="256">
          <cell r="A256">
            <v>36517</v>
          </cell>
          <cell r="B256">
            <v>0</v>
          </cell>
          <cell r="C256">
            <v>-2.6</v>
          </cell>
          <cell r="D256">
            <v>-2.15</v>
          </cell>
          <cell r="E256">
            <v>0</v>
          </cell>
          <cell r="F256">
            <v>0.25</v>
          </cell>
          <cell r="N256">
            <v>0</v>
          </cell>
        </row>
        <row r="257">
          <cell r="A257">
            <v>36518</v>
          </cell>
          <cell r="B257">
            <v>0</v>
          </cell>
          <cell r="C257">
            <v>-2.6</v>
          </cell>
          <cell r="D257">
            <v>-2.15</v>
          </cell>
          <cell r="E257">
            <v>0</v>
          </cell>
          <cell r="F257">
            <v>0.25</v>
          </cell>
          <cell r="N257">
            <v>0</v>
          </cell>
        </row>
        <row r="258">
          <cell r="A258">
            <v>36521</v>
          </cell>
          <cell r="B258">
            <v>0</v>
          </cell>
          <cell r="C258">
            <v>-2.6</v>
          </cell>
          <cell r="D258">
            <v>-2.15</v>
          </cell>
          <cell r="E258">
            <v>0</v>
          </cell>
          <cell r="F258">
            <v>0.25</v>
          </cell>
          <cell r="N258">
            <v>0</v>
          </cell>
        </row>
        <row r="259">
          <cell r="A259">
            <v>36522</v>
          </cell>
          <cell r="B259">
            <v>0</v>
          </cell>
          <cell r="C259">
            <v>-2.6</v>
          </cell>
          <cell r="D259">
            <v>-2.15</v>
          </cell>
          <cell r="E259">
            <v>0</v>
          </cell>
          <cell r="F259">
            <v>0.25</v>
          </cell>
          <cell r="N259">
            <v>0</v>
          </cell>
        </row>
        <row r="260">
          <cell r="A260">
            <v>36523</v>
          </cell>
          <cell r="B260">
            <v>0</v>
          </cell>
          <cell r="C260">
            <v>-2.6</v>
          </cell>
          <cell r="D260">
            <v>-2.15</v>
          </cell>
          <cell r="E260">
            <v>0</v>
          </cell>
          <cell r="F260">
            <v>0.25</v>
          </cell>
          <cell r="N260">
            <v>0</v>
          </cell>
        </row>
        <row r="261">
          <cell r="A261">
            <v>36524</v>
          </cell>
          <cell r="B261">
            <v>0</v>
          </cell>
          <cell r="C261">
            <v>-2.8</v>
          </cell>
          <cell r="D261">
            <v>-2</v>
          </cell>
          <cell r="E261">
            <v>-0.15</v>
          </cell>
          <cell r="F261">
            <v>0.3</v>
          </cell>
          <cell r="N261">
            <v>0</v>
          </cell>
        </row>
        <row r="262">
          <cell r="A262">
            <v>36525</v>
          </cell>
          <cell r="B262">
            <v>0</v>
          </cell>
          <cell r="C262">
            <v>-2.8</v>
          </cell>
          <cell r="D262">
            <v>-2</v>
          </cell>
          <cell r="E262">
            <v>-0.15</v>
          </cell>
          <cell r="F262">
            <v>0.3</v>
          </cell>
          <cell r="N262">
            <v>0</v>
          </cell>
        </row>
        <row r="263">
          <cell r="A263">
            <v>36528</v>
          </cell>
          <cell r="B263">
            <v>0</v>
          </cell>
          <cell r="C263">
            <v>-2.8</v>
          </cell>
          <cell r="D263">
            <v>-2</v>
          </cell>
          <cell r="E263">
            <v>-0.15</v>
          </cell>
          <cell r="F263">
            <v>0.3</v>
          </cell>
          <cell r="N263">
            <v>0</v>
          </cell>
        </row>
        <row r="264">
          <cell r="A264">
            <v>36529</v>
          </cell>
          <cell r="B264">
            <v>0.2</v>
          </cell>
          <cell r="C264">
            <v>-2.95</v>
          </cell>
          <cell r="D264">
            <v>-2.2999999999999998</v>
          </cell>
          <cell r="E264">
            <v>0</v>
          </cell>
          <cell r="F264">
            <v>0.4</v>
          </cell>
          <cell r="N264">
            <v>0</v>
          </cell>
        </row>
        <row r="265">
          <cell r="A265">
            <v>36530</v>
          </cell>
          <cell r="B265">
            <v>0.2</v>
          </cell>
          <cell r="C265">
            <v>-2.85</v>
          </cell>
          <cell r="D265">
            <v>-1.9</v>
          </cell>
          <cell r="E265">
            <v>0.2</v>
          </cell>
          <cell r="F265">
            <v>0.55000000000000004</v>
          </cell>
          <cell r="N265">
            <v>0</v>
          </cell>
        </row>
        <row r="266">
          <cell r="A266">
            <v>36531</v>
          </cell>
          <cell r="B266">
            <v>0.2</v>
          </cell>
          <cell r="C266">
            <v>-2.25</v>
          </cell>
          <cell r="D266">
            <v>-1.75</v>
          </cell>
          <cell r="E266">
            <v>0.2</v>
          </cell>
          <cell r="F266">
            <v>0.55000000000000004</v>
          </cell>
          <cell r="N266">
            <v>0</v>
          </cell>
        </row>
        <row r="267">
          <cell r="A267">
            <v>36532</v>
          </cell>
          <cell r="B267">
            <v>0.1</v>
          </cell>
          <cell r="C267">
            <v>-1.8</v>
          </cell>
          <cell r="D267">
            <v>-1.4</v>
          </cell>
          <cell r="E267">
            <v>0.2</v>
          </cell>
          <cell r="F267">
            <v>0.55000000000000004</v>
          </cell>
          <cell r="N267">
            <v>0</v>
          </cell>
        </row>
        <row r="268">
          <cell r="A268">
            <v>36535</v>
          </cell>
          <cell r="B268">
            <v>0.1</v>
          </cell>
          <cell r="C268">
            <v>-1.85</v>
          </cell>
          <cell r="D268">
            <v>-1.4</v>
          </cell>
          <cell r="E268">
            <v>0.2</v>
          </cell>
          <cell r="F268">
            <v>0.55000000000000004</v>
          </cell>
          <cell r="N268">
            <v>0</v>
          </cell>
        </row>
        <row r="269">
          <cell r="A269">
            <v>36536</v>
          </cell>
          <cell r="B269">
            <v>0.1</v>
          </cell>
          <cell r="C269">
            <v>-1.7</v>
          </cell>
          <cell r="D269">
            <v>-1.35</v>
          </cell>
          <cell r="E269">
            <v>0.15</v>
          </cell>
          <cell r="F269">
            <v>0.5</v>
          </cell>
          <cell r="N269">
            <v>0</v>
          </cell>
        </row>
        <row r="270">
          <cell r="A270">
            <v>36537</v>
          </cell>
          <cell r="B270">
            <v>0.1</v>
          </cell>
          <cell r="C270">
            <v>-1.7</v>
          </cell>
          <cell r="D270">
            <v>-1.2</v>
          </cell>
          <cell r="E270">
            <v>0.15</v>
          </cell>
          <cell r="F270">
            <v>0.6</v>
          </cell>
          <cell r="N270">
            <v>0</v>
          </cell>
        </row>
        <row r="271">
          <cell r="A271">
            <v>36538</v>
          </cell>
          <cell r="B271">
            <v>0.1</v>
          </cell>
          <cell r="C271">
            <v>-1.7</v>
          </cell>
          <cell r="D271">
            <v>-1.1499999999999999</v>
          </cell>
          <cell r="E271">
            <v>0.15</v>
          </cell>
          <cell r="F271">
            <v>0.6</v>
          </cell>
          <cell r="N271">
            <v>0</v>
          </cell>
        </row>
        <row r="272">
          <cell r="A272">
            <v>36539</v>
          </cell>
          <cell r="B272">
            <v>0.1</v>
          </cell>
          <cell r="C272">
            <v>-1.65</v>
          </cell>
          <cell r="D272">
            <v>-1.1499999999999999</v>
          </cell>
          <cell r="E272">
            <v>0.1</v>
          </cell>
          <cell r="F272">
            <v>0.55000000000000004</v>
          </cell>
          <cell r="N272">
            <v>0</v>
          </cell>
        </row>
        <row r="273">
          <cell r="A273">
            <v>36542</v>
          </cell>
          <cell r="B273">
            <v>0</v>
          </cell>
          <cell r="C273">
            <v>-1.8</v>
          </cell>
          <cell r="D273">
            <v>-1.4</v>
          </cell>
          <cell r="E273">
            <v>-0.1</v>
          </cell>
          <cell r="F273">
            <v>0.4</v>
          </cell>
          <cell r="N273">
            <v>0</v>
          </cell>
        </row>
        <row r="274">
          <cell r="A274">
            <v>36543</v>
          </cell>
          <cell r="B274">
            <v>0</v>
          </cell>
          <cell r="C274">
            <v>-1.9</v>
          </cell>
          <cell r="D274">
            <v>-1.4</v>
          </cell>
          <cell r="E274">
            <v>-0.1</v>
          </cell>
          <cell r="F274">
            <v>0.35</v>
          </cell>
          <cell r="N274">
            <v>0</v>
          </cell>
        </row>
        <row r="275">
          <cell r="A275">
            <v>36544</v>
          </cell>
          <cell r="B275">
            <v>0</v>
          </cell>
          <cell r="C275">
            <v>-1.7</v>
          </cell>
          <cell r="D275">
            <v>-1.35</v>
          </cell>
          <cell r="E275">
            <v>-0.1</v>
          </cell>
          <cell r="F275">
            <v>0.3</v>
          </cell>
          <cell r="N275">
            <v>0</v>
          </cell>
        </row>
        <row r="276">
          <cell r="A276">
            <v>36545</v>
          </cell>
          <cell r="B276">
            <v>0.1</v>
          </cell>
          <cell r="C276">
            <v>-1.7</v>
          </cell>
          <cell r="D276">
            <v>-1.25</v>
          </cell>
          <cell r="E276">
            <v>-0.1</v>
          </cell>
          <cell r="F276">
            <v>0.3</v>
          </cell>
          <cell r="N276">
            <v>0</v>
          </cell>
        </row>
        <row r="277">
          <cell r="A277">
            <v>36546</v>
          </cell>
          <cell r="B277">
            <v>0.1</v>
          </cell>
          <cell r="C277">
            <v>-1.8</v>
          </cell>
          <cell r="D277">
            <v>-1.35</v>
          </cell>
          <cell r="E277">
            <v>-0.1</v>
          </cell>
          <cell r="F277">
            <v>0.3</v>
          </cell>
          <cell r="N277">
            <v>0</v>
          </cell>
        </row>
        <row r="278">
          <cell r="A278">
            <v>36549</v>
          </cell>
          <cell r="B278">
            <v>0.1</v>
          </cell>
          <cell r="C278">
            <v>-1.8</v>
          </cell>
          <cell r="D278">
            <v>-1.35</v>
          </cell>
          <cell r="E278">
            <v>-0.1</v>
          </cell>
          <cell r="F278">
            <v>0.3</v>
          </cell>
          <cell r="N278">
            <v>0</v>
          </cell>
        </row>
        <row r="279">
          <cell r="A279">
            <v>36550</v>
          </cell>
          <cell r="B279">
            <v>0.1</v>
          </cell>
          <cell r="C279">
            <v>-1.5</v>
          </cell>
          <cell r="D279">
            <v>-1.1499999999999999</v>
          </cell>
          <cell r="E279">
            <v>-0.1</v>
          </cell>
          <cell r="F279">
            <v>0.3</v>
          </cell>
          <cell r="N279">
            <v>0</v>
          </cell>
        </row>
        <row r="280">
          <cell r="A280">
            <v>36551</v>
          </cell>
          <cell r="B280">
            <v>0.1</v>
          </cell>
          <cell r="C280">
            <v>-1.35</v>
          </cell>
          <cell r="D280">
            <v>-1.05</v>
          </cell>
          <cell r="E280">
            <v>-0.1</v>
          </cell>
          <cell r="F280">
            <v>0.3</v>
          </cell>
          <cell r="N280">
            <v>0</v>
          </cell>
        </row>
        <row r="281">
          <cell r="A281">
            <v>36552</v>
          </cell>
          <cell r="B281">
            <v>0</v>
          </cell>
          <cell r="C281">
            <v>-1.3</v>
          </cell>
          <cell r="D281">
            <v>-0.95</v>
          </cell>
          <cell r="E281">
            <v>-0.1</v>
          </cell>
          <cell r="F281">
            <v>0.3</v>
          </cell>
          <cell r="N281">
            <v>0</v>
          </cell>
        </row>
        <row r="282">
          <cell r="A282">
            <v>36553</v>
          </cell>
          <cell r="B282">
            <v>0</v>
          </cell>
          <cell r="C282">
            <v>-1.4</v>
          </cell>
          <cell r="D282">
            <v>-1.25</v>
          </cell>
          <cell r="E282">
            <v>-0.1</v>
          </cell>
          <cell r="F282">
            <v>0.2</v>
          </cell>
          <cell r="N282">
            <v>0</v>
          </cell>
        </row>
        <row r="283">
          <cell r="A283">
            <v>36556</v>
          </cell>
          <cell r="B283">
            <v>0</v>
          </cell>
          <cell r="C283">
            <v>-0.7</v>
          </cell>
          <cell r="D283">
            <v>-0.85</v>
          </cell>
          <cell r="E283">
            <v>-0.2</v>
          </cell>
          <cell r="F283">
            <v>0.2</v>
          </cell>
          <cell r="N283">
            <v>0</v>
          </cell>
        </row>
        <row r="284">
          <cell r="A284">
            <v>36557</v>
          </cell>
          <cell r="B284">
            <v>-0.05</v>
          </cell>
          <cell r="C284">
            <v>-0.25</v>
          </cell>
          <cell r="D284">
            <v>-0.65</v>
          </cell>
          <cell r="E284">
            <v>-0.2</v>
          </cell>
          <cell r="F284">
            <v>0.15</v>
          </cell>
          <cell r="N284">
            <v>0</v>
          </cell>
        </row>
        <row r="285">
          <cell r="A285">
            <v>36558</v>
          </cell>
          <cell r="B285">
            <v>-0.05</v>
          </cell>
          <cell r="C285">
            <v>0</v>
          </cell>
          <cell r="D285">
            <v>-0.15</v>
          </cell>
          <cell r="E285">
            <v>-0.2</v>
          </cell>
          <cell r="F285">
            <v>0.15</v>
          </cell>
          <cell r="N285">
            <v>0</v>
          </cell>
        </row>
        <row r="286">
          <cell r="A286">
            <v>36559</v>
          </cell>
          <cell r="B286">
            <v>-0.2</v>
          </cell>
          <cell r="C286">
            <v>-0.05</v>
          </cell>
          <cell r="D286">
            <v>-0.2</v>
          </cell>
          <cell r="E286">
            <v>-0.1</v>
          </cell>
          <cell r="F286">
            <v>0.2</v>
          </cell>
          <cell r="N286">
            <v>0</v>
          </cell>
        </row>
        <row r="287">
          <cell r="A287">
            <v>36560</v>
          </cell>
          <cell r="B287">
            <v>-0.2</v>
          </cell>
          <cell r="C287">
            <v>-0.1</v>
          </cell>
          <cell r="D287">
            <v>-0.15</v>
          </cell>
          <cell r="E287">
            <v>0.35</v>
          </cell>
          <cell r="F287">
            <v>0.35</v>
          </cell>
          <cell r="N287">
            <v>0</v>
          </cell>
        </row>
        <row r="288">
          <cell r="A288">
            <v>36563</v>
          </cell>
          <cell r="B288">
            <v>-0.2</v>
          </cell>
          <cell r="C288">
            <v>-0.2</v>
          </cell>
          <cell r="D288">
            <v>-0.15</v>
          </cell>
          <cell r="E288">
            <v>0.3</v>
          </cell>
          <cell r="F288">
            <v>0.35</v>
          </cell>
          <cell r="N288">
            <v>0</v>
          </cell>
        </row>
        <row r="289">
          <cell r="A289">
            <v>36564</v>
          </cell>
          <cell r="B289">
            <v>-0.2</v>
          </cell>
          <cell r="C289">
            <v>0</v>
          </cell>
          <cell r="D289">
            <v>-0.1</v>
          </cell>
          <cell r="E289">
            <v>0.2</v>
          </cell>
          <cell r="F289">
            <v>0.35</v>
          </cell>
          <cell r="N289">
            <v>0</v>
          </cell>
        </row>
        <row r="290">
          <cell r="A290">
            <v>36565</v>
          </cell>
          <cell r="B290">
            <v>-0.1</v>
          </cell>
          <cell r="C290">
            <v>-0.1</v>
          </cell>
          <cell r="D290">
            <v>-0.1</v>
          </cell>
          <cell r="E290">
            <v>0.2</v>
          </cell>
          <cell r="F290">
            <v>0.35</v>
          </cell>
          <cell r="N290">
            <v>0</v>
          </cell>
        </row>
        <row r="291">
          <cell r="A291">
            <v>36566</v>
          </cell>
          <cell r="B291">
            <v>-0.1</v>
          </cell>
          <cell r="C291">
            <v>-0.1</v>
          </cell>
          <cell r="D291">
            <v>-0.1</v>
          </cell>
          <cell r="E291">
            <v>0.3</v>
          </cell>
          <cell r="F291">
            <v>0.35</v>
          </cell>
          <cell r="N291">
            <v>0</v>
          </cell>
        </row>
        <row r="292">
          <cell r="A292">
            <v>36567</v>
          </cell>
          <cell r="B292">
            <v>-0.1</v>
          </cell>
          <cell r="C292">
            <v>-0.05</v>
          </cell>
          <cell r="D292">
            <v>-0.1</v>
          </cell>
          <cell r="E292">
            <v>0.2</v>
          </cell>
          <cell r="F292">
            <v>0.35</v>
          </cell>
          <cell r="N292">
            <v>0</v>
          </cell>
        </row>
        <row r="293">
          <cell r="A293">
            <v>36570</v>
          </cell>
          <cell r="B293">
            <v>-0.1</v>
          </cell>
          <cell r="C293">
            <v>-0.1</v>
          </cell>
          <cell r="D293">
            <v>-0.1</v>
          </cell>
          <cell r="E293">
            <v>0.3</v>
          </cell>
          <cell r="F293">
            <v>0.3</v>
          </cell>
          <cell r="N293">
            <v>0</v>
          </cell>
        </row>
        <row r="294">
          <cell r="A294">
            <v>36571</v>
          </cell>
          <cell r="B294">
            <v>-0.1</v>
          </cell>
          <cell r="C294">
            <v>-0.1</v>
          </cell>
          <cell r="D294">
            <v>-0.1</v>
          </cell>
          <cell r="E294">
            <v>0.3</v>
          </cell>
          <cell r="F294">
            <v>0.3</v>
          </cell>
          <cell r="N294">
            <v>0</v>
          </cell>
        </row>
        <row r="295">
          <cell r="A295">
            <v>36572</v>
          </cell>
          <cell r="B295">
            <v>-0.1</v>
          </cell>
          <cell r="C295">
            <v>-0.1</v>
          </cell>
          <cell r="D295">
            <v>-0.1</v>
          </cell>
          <cell r="E295">
            <v>0.3</v>
          </cell>
          <cell r="F295">
            <v>0.3</v>
          </cell>
          <cell r="N295">
            <v>0</v>
          </cell>
        </row>
        <row r="296">
          <cell r="A296">
            <v>36573</v>
          </cell>
          <cell r="B296">
            <v>-0.1</v>
          </cell>
          <cell r="C296">
            <v>0.05</v>
          </cell>
          <cell r="D296">
            <v>0</v>
          </cell>
          <cell r="E296">
            <v>0.1</v>
          </cell>
          <cell r="F296">
            <v>0.25</v>
          </cell>
          <cell r="N296">
            <v>0</v>
          </cell>
        </row>
        <row r="297">
          <cell r="A297">
            <v>36574</v>
          </cell>
          <cell r="B297">
            <v>-0.1</v>
          </cell>
          <cell r="C297">
            <v>0.15</v>
          </cell>
          <cell r="D297">
            <v>0.1</v>
          </cell>
          <cell r="E297">
            <v>0.1</v>
          </cell>
          <cell r="F297">
            <v>0.25</v>
          </cell>
          <cell r="N297">
            <v>0</v>
          </cell>
        </row>
        <row r="298">
          <cell r="A298">
            <v>36577</v>
          </cell>
          <cell r="B298">
            <v>-0.1</v>
          </cell>
          <cell r="C298">
            <v>0.1</v>
          </cell>
          <cell r="D298">
            <v>0.1</v>
          </cell>
          <cell r="E298">
            <v>0.1</v>
          </cell>
          <cell r="F298">
            <v>0.3</v>
          </cell>
          <cell r="N298">
            <v>0</v>
          </cell>
        </row>
        <row r="299">
          <cell r="A299">
            <v>36578</v>
          </cell>
          <cell r="B299">
            <v>-0.1</v>
          </cell>
          <cell r="C299">
            <v>0.1</v>
          </cell>
          <cell r="D299">
            <v>0.25</v>
          </cell>
          <cell r="E299">
            <v>0.2</v>
          </cell>
          <cell r="F299">
            <v>0.4</v>
          </cell>
          <cell r="N299">
            <v>0</v>
          </cell>
        </row>
        <row r="300">
          <cell r="A300">
            <v>36579</v>
          </cell>
          <cell r="B300">
            <v>0</v>
          </cell>
          <cell r="C300">
            <v>0</v>
          </cell>
          <cell r="D300">
            <v>0.2</v>
          </cell>
          <cell r="E300">
            <v>0.3</v>
          </cell>
          <cell r="F300">
            <v>0</v>
          </cell>
          <cell r="N300">
            <v>0</v>
          </cell>
        </row>
        <row r="301">
          <cell r="A301">
            <v>36580</v>
          </cell>
          <cell r="B301">
            <v>-0.1</v>
          </cell>
          <cell r="C301">
            <v>-0.05</v>
          </cell>
          <cell r="D301">
            <v>0.05</v>
          </cell>
          <cell r="E301">
            <v>0.3</v>
          </cell>
          <cell r="F301">
            <v>0.3</v>
          </cell>
          <cell r="N301">
            <v>0</v>
          </cell>
        </row>
        <row r="302">
          <cell r="A302">
            <v>36581</v>
          </cell>
          <cell r="B302">
            <v>-0.1</v>
          </cell>
          <cell r="C302">
            <v>-0.15</v>
          </cell>
          <cell r="D302">
            <v>-0.1</v>
          </cell>
          <cell r="E302">
            <v>0.2</v>
          </cell>
          <cell r="F302">
            <v>0.1</v>
          </cell>
          <cell r="N302">
            <v>0</v>
          </cell>
        </row>
        <row r="303">
          <cell r="A303">
            <v>36584</v>
          </cell>
          <cell r="B303">
            <v>0</v>
          </cell>
          <cell r="C303">
            <v>0</v>
          </cell>
          <cell r="D303">
            <v>0</v>
          </cell>
          <cell r="E303">
            <v>0</v>
          </cell>
          <cell r="F303">
            <v>0</v>
          </cell>
          <cell r="N303">
            <v>0</v>
          </cell>
        </row>
        <row r="304">
          <cell r="A304">
            <v>36585</v>
          </cell>
          <cell r="B304">
            <v>-0.2</v>
          </cell>
          <cell r="C304">
            <v>-0.6</v>
          </cell>
          <cell r="D304">
            <v>-0.7</v>
          </cell>
          <cell r="E304">
            <v>-0.3</v>
          </cell>
          <cell r="F304">
            <v>-0.25</v>
          </cell>
          <cell r="N304">
            <v>0</v>
          </cell>
        </row>
        <row r="305">
          <cell r="A305">
            <v>36586</v>
          </cell>
          <cell r="B305">
            <v>-0.3</v>
          </cell>
          <cell r="C305">
            <v>-0.7</v>
          </cell>
          <cell r="D305">
            <v>-0.85</v>
          </cell>
          <cell r="E305">
            <v>-0.3</v>
          </cell>
          <cell r="F305">
            <v>-0.3</v>
          </cell>
          <cell r="N305">
            <v>0</v>
          </cell>
        </row>
        <row r="306">
          <cell r="A306">
            <v>36587</v>
          </cell>
          <cell r="B306">
            <v>-0.3</v>
          </cell>
          <cell r="C306">
            <v>-1.1000000000000001</v>
          </cell>
          <cell r="D306">
            <v>-1.25</v>
          </cell>
          <cell r="E306">
            <v>-0.2</v>
          </cell>
          <cell r="F306">
            <v>-0.3</v>
          </cell>
          <cell r="N306">
            <v>0</v>
          </cell>
        </row>
        <row r="307">
          <cell r="A307">
            <v>36588</v>
          </cell>
          <cell r="B307">
            <v>-0.3</v>
          </cell>
          <cell r="C307">
            <v>-1.25</v>
          </cell>
          <cell r="D307">
            <v>-1.25</v>
          </cell>
          <cell r="E307">
            <v>-0.2</v>
          </cell>
          <cell r="F307">
            <v>-0.25</v>
          </cell>
          <cell r="N307">
            <v>0</v>
          </cell>
        </row>
        <row r="308">
          <cell r="A308">
            <v>36591</v>
          </cell>
          <cell r="B308">
            <v>-0.3</v>
          </cell>
          <cell r="C308">
            <v>-1.25</v>
          </cell>
          <cell r="D308">
            <v>-1.3</v>
          </cell>
          <cell r="E308">
            <v>-0.2</v>
          </cell>
          <cell r="F308">
            <v>-0.2</v>
          </cell>
          <cell r="N308">
            <v>0</v>
          </cell>
        </row>
        <row r="309">
          <cell r="A309">
            <v>36592</v>
          </cell>
          <cell r="B309">
            <v>-0.3</v>
          </cell>
          <cell r="C309">
            <v>-1.1000000000000001</v>
          </cell>
          <cell r="D309">
            <v>-1.2</v>
          </cell>
          <cell r="E309">
            <v>-0.25</v>
          </cell>
          <cell r="F309">
            <v>-0.2</v>
          </cell>
          <cell r="N309">
            <v>0</v>
          </cell>
        </row>
        <row r="310">
          <cell r="A310">
            <v>36593</v>
          </cell>
          <cell r="B310">
            <v>-0.3</v>
          </cell>
          <cell r="C310">
            <v>-1.1000000000000001</v>
          </cell>
          <cell r="D310">
            <v>-1.2</v>
          </cell>
          <cell r="E310">
            <v>-0.3</v>
          </cell>
          <cell r="F310">
            <v>-0.22500000000000001</v>
          </cell>
          <cell r="N310">
            <v>0</v>
          </cell>
        </row>
        <row r="311">
          <cell r="A311">
            <v>36594</v>
          </cell>
          <cell r="B311">
            <v>-0.3</v>
          </cell>
          <cell r="C311">
            <v>-1.1000000000000001</v>
          </cell>
          <cell r="D311">
            <v>-1.2</v>
          </cell>
          <cell r="E311">
            <v>-0.35</v>
          </cell>
          <cell r="F311">
            <v>-0.25</v>
          </cell>
          <cell r="N311">
            <v>0</v>
          </cell>
        </row>
        <row r="312">
          <cell r="A312">
            <v>36595</v>
          </cell>
          <cell r="B312">
            <v>-0.3</v>
          </cell>
          <cell r="C312">
            <v>-1.1499999999999999</v>
          </cell>
          <cell r="D312">
            <v>-1.2</v>
          </cell>
          <cell r="E312">
            <v>-0.2</v>
          </cell>
          <cell r="F312">
            <v>-0.2</v>
          </cell>
          <cell r="N312">
            <v>0</v>
          </cell>
        </row>
        <row r="313">
          <cell r="A313">
            <v>36598</v>
          </cell>
          <cell r="B313">
            <v>-0.2</v>
          </cell>
          <cell r="C313">
            <v>-1.25</v>
          </cell>
          <cell r="D313">
            <v>-1.2</v>
          </cell>
          <cell r="E313">
            <v>-0.3</v>
          </cell>
          <cell r="F313">
            <v>0</v>
          </cell>
          <cell r="N313">
            <v>0</v>
          </cell>
        </row>
        <row r="314">
          <cell r="A314">
            <v>36599</v>
          </cell>
          <cell r="B314">
            <v>-0.3</v>
          </cell>
          <cell r="C314">
            <v>-1.45</v>
          </cell>
          <cell r="D314">
            <v>-1.3</v>
          </cell>
          <cell r="E314">
            <v>-0.15</v>
          </cell>
          <cell r="F314">
            <v>0</v>
          </cell>
          <cell r="N314">
            <v>0</v>
          </cell>
        </row>
        <row r="315">
          <cell r="A315">
            <v>36600</v>
          </cell>
          <cell r="B315">
            <v>-0.3</v>
          </cell>
          <cell r="C315">
            <v>-1.3</v>
          </cell>
          <cell r="D315">
            <v>-1.25</v>
          </cell>
          <cell r="E315">
            <v>-0.15</v>
          </cell>
          <cell r="F315">
            <v>0.1</v>
          </cell>
          <cell r="N315">
            <v>0</v>
          </cell>
        </row>
        <row r="316">
          <cell r="A316">
            <v>36601</v>
          </cell>
          <cell r="B316">
            <v>-0.25</v>
          </cell>
          <cell r="C316">
            <v>-1.4</v>
          </cell>
          <cell r="D316">
            <v>-1.25</v>
          </cell>
          <cell r="E316">
            <v>0</v>
          </cell>
          <cell r="F316">
            <v>0.1</v>
          </cell>
          <cell r="N316">
            <v>0</v>
          </cell>
        </row>
        <row r="317">
          <cell r="A317">
            <v>36602</v>
          </cell>
          <cell r="B317">
            <v>-0.25</v>
          </cell>
          <cell r="C317">
            <v>-1.4</v>
          </cell>
          <cell r="D317">
            <v>-1.25</v>
          </cell>
          <cell r="E317">
            <v>0</v>
          </cell>
          <cell r="F317">
            <v>0.1</v>
          </cell>
          <cell r="N317">
            <v>0</v>
          </cell>
        </row>
        <row r="318">
          <cell r="A318">
            <v>36605</v>
          </cell>
          <cell r="B318">
            <v>-0.25</v>
          </cell>
          <cell r="C318">
            <v>-1.1499999999999999</v>
          </cell>
          <cell r="D318">
            <v>-1.1000000000000001</v>
          </cell>
          <cell r="E318">
            <v>0</v>
          </cell>
          <cell r="F318">
            <v>0.15</v>
          </cell>
          <cell r="N318">
            <v>0</v>
          </cell>
        </row>
        <row r="319">
          <cell r="A319">
            <v>36606</v>
          </cell>
          <cell r="B319">
            <v>-0.25</v>
          </cell>
          <cell r="C319">
            <v>-1.2</v>
          </cell>
          <cell r="D319">
            <v>-1.1000000000000001</v>
          </cell>
          <cell r="E319">
            <v>0</v>
          </cell>
          <cell r="F319">
            <v>0.15</v>
          </cell>
          <cell r="N319">
            <v>0</v>
          </cell>
        </row>
        <row r="320">
          <cell r="A320">
            <v>36607</v>
          </cell>
          <cell r="B320">
            <v>-0.15</v>
          </cell>
          <cell r="C320">
            <v>-1.1000000000000001</v>
          </cell>
          <cell r="D320">
            <v>0</v>
          </cell>
          <cell r="E320">
            <v>0</v>
          </cell>
          <cell r="F320">
            <v>0.05</v>
          </cell>
          <cell r="N320">
            <v>0</v>
          </cell>
        </row>
        <row r="321">
          <cell r="A321">
            <v>36608</v>
          </cell>
          <cell r="B321">
            <v>-0.2</v>
          </cell>
          <cell r="C321">
            <v>-0.9</v>
          </cell>
          <cell r="D321">
            <v>-0.9</v>
          </cell>
          <cell r="E321">
            <v>-0.05</v>
          </cell>
          <cell r="F321">
            <v>0.05</v>
          </cell>
          <cell r="N321">
            <v>0</v>
          </cell>
        </row>
        <row r="322">
          <cell r="A322">
            <v>36609</v>
          </cell>
          <cell r="B322">
            <v>-0.05</v>
          </cell>
          <cell r="C322">
            <v>-0.9</v>
          </cell>
          <cell r="D322">
            <v>-0.9</v>
          </cell>
          <cell r="E322">
            <v>0.05</v>
          </cell>
          <cell r="F322">
            <v>0.1</v>
          </cell>
          <cell r="N322">
            <v>0</v>
          </cell>
        </row>
        <row r="323">
          <cell r="A323">
            <v>36612</v>
          </cell>
          <cell r="B323">
            <v>0.1</v>
          </cell>
          <cell r="C323">
            <v>-0.9</v>
          </cell>
          <cell r="D323">
            <v>-0.9</v>
          </cell>
          <cell r="E323">
            <v>0</v>
          </cell>
          <cell r="F323">
            <v>0.25</v>
          </cell>
          <cell r="N323">
            <v>0</v>
          </cell>
        </row>
        <row r="324">
          <cell r="A324">
            <v>36613</v>
          </cell>
          <cell r="B324">
            <v>0</v>
          </cell>
          <cell r="C324">
            <v>-1</v>
          </cell>
          <cell r="D324">
            <v>-0.95</v>
          </cell>
          <cell r="E324">
            <v>-0.1</v>
          </cell>
          <cell r="F324">
            <v>0.2</v>
          </cell>
          <cell r="N324">
            <v>0</v>
          </cell>
        </row>
        <row r="325">
          <cell r="A325">
            <v>36614</v>
          </cell>
          <cell r="B325">
            <v>0</v>
          </cell>
          <cell r="C325">
            <v>-1.1499999999999999</v>
          </cell>
          <cell r="D325">
            <v>-1.25</v>
          </cell>
          <cell r="E325">
            <v>-0.25</v>
          </cell>
          <cell r="F325">
            <v>0</v>
          </cell>
          <cell r="N325">
            <v>0</v>
          </cell>
        </row>
        <row r="326">
          <cell r="A326">
            <v>36615</v>
          </cell>
          <cell r="B326">
            <v>0</v>
          </cell>
          <cell r="C326">
            <v>-1.4</v>
          </cell>
          <cell r="D326">
            <v>-1.45</v>
          </cell>
          <cell r="E326">
            <v>-0.2</v>
          </cell>
          <cell r="F326">
            <v>0</v>
          </cell>
          <cell r="N326">
            <v>0</v>
          </cell>
        </row>
        <row r="327">
          <cell r="A327">
            <v>36616</v>
          </cell>
          <cell r="B327">
            <v>0</v>
          </cell>
          <cell r="C327">
            <v>-1.4</v>
          </cell>
          <cell r="D327">
            <v>-1.45</v>
          </cell>
          <cell r="E327">
            <v>-0.25</v>
          </cell>
          <cell r="F327">
            <v>0</v>
          </cell>
          <cell r="N327">
            <v>0</v>
          </cell>
        </row>
        <row r="328">
          <cell r="A328">
            <v>36619</v>
          </cell>
          <cell r="B328">
            <v>0</v>
          </cell>
          <cell r="C328">
            <v>-1.85</v>
          </cell>
          <cell r="D328">
            <v>-1.75</v>
          </cell>
          <cell r="E328">
            <v>-0.25</v>
          </cell>
          <cell r="F328">
            <v>0</v>
          </cell>
          <cell r="N328">
            <v>0</v>
          </cell>
        </row>
        <row r="329">
          <cell r="A329">
            <v>36620</v>
          </cell>
          <cell r="B329">
            <v>0</v>
          </cell>
          <cell r="C329">
            <v>-1.85</v>
          </cell>
          <cell r="D329">
            <v>-1.6</v>
          </cell>
          <cell r="E329">
            <v>-0.25</v>
          </cell>
          <cell r="F329">
            <v>0</v>
          </cell>
          <cell r="N329">
            <v>0</v>
          </cell>
        </row>
        <row r="330">
          <cell r="A330">
            <v>36621</v>
          </cell>
          <cell r="B330">
            <v>0.1</v>
          </cell>
          <cell r="C330">
            <v>-1.8</v>
          </cell>
          <cell r="D330">
            <v>-1.75</v>
          </cell>
          <cell r="E330">
            <v>-0.25</v>
          </cell>
          <cell r="F330">
            <v>0.2</v>
          </cell>
          <cell r="N330">
            <v>0</v>
          </cell>
        </row>
        <row r="331">
          <cell r="A331">
            <v>36622</v>
          </cell>
          <cell r="B331">
            <v>0.1</v>
          </cell>
          <cell r="C331">
            <v>-2</v>
          </cell>
          <cell r="D331">
            <v>-1.7</v>
          </cell>
          <cell r="E331">
            <v>0.1</v>
          </cell>
          <cell r="F331">
            <v>0.3</v>
          </cell>
          <cell r="N331">
            <v>0</v>
          </cell>
        </row>
        <row r="332">
          <cell r="A332">
            <v>36623</v>
          </cell>
          <cell r="B332">
            <v>0.1</v>
          </cell>
          <cell r="C332">
            <v>-2</v>
          </cell>
          <cell r="D332">
            <v>-1.75</v>
          </cell>
          <cell r="E332">
            <v>0.1</v>
          </cell>
          <cell r="F332">
            <v>0.25</v>
          </cell>
          <cell r="N332">
            <v>0</v>
          </cell>
        </row>
        <row r="333">
          <cell r="A333">
            <v>36626</v>
          </cell>
          <cell r="B333">
            <v>0.1</v>
          </cell>
          <cell r="C333">
            <v>-1.85</v>
          </cell>
          <cell r="D333">
            <v>-1.75</v>
          </cell>
          <cell r="E333">
            <v>0.1</v>
          </cell>
          <cell r="F333">
            <v>0.2</v>
          </cell>
          <cell r="N333">
            <v>0</v>
          </cell>
        </row>
        <row r="334">
          <cell r="A334">
            <v>36627</v>
          </cell>
          <cell r="B334">
            <v>0.1</v>
          </cell>
          <cell r="C334">
            <v>-1.55</v>
          </cell>
          <cell r="D334">
            <v>-1.6</v>
          </cell>
          <cell r="E334">
            <v>0.1</v>
          </cell>
          <cell r="F334">
            <v>0.2</v>
          </cell>
          <cell r="N334">
            <v>0</v>
          </cell>
        </row>
        <row r="335">
          <cell r="A335">
            <v>36628</v>
          </cell>
          <cell r="B335">
            <v>0.1</v>
          </cell>
          <cell r="C335">
            <v>-1.8</v>
          </cell>
          <cell r="D335">
            <v>-1.8</v>
          </cell>
          <cell r="E335">
            <v>0.1</v>
          </cell>
          <cell r="F335">
            <v>0.2</v>
          </cell>
          <cell r="N335">
            <v>0</v>
          </cell>
        </row>
        <row r="336">
          <cell r="A336">
            <v>36629</v>
          </cell>
          <cell r="B336">
            <v>0.1</v>
          </cell>
          <cell r="C336">
            <v>-1.9</v>
          </cell>
          <cell r="D336">
            <v>-1.8</v>
          </cell>
          <cell r="E336">
            <v>-0.1</v>
          </cell>
          <cell r="F336">
            <v>0.15</v>
          </cell>
          <cell r="N336">
            <v>0</v>
          </cell>
        </row>
        <row r="337">
          <cell r="A337">
            <v>36630</v>
          </cell>
          <cell r="B337">
            <v>0.1</v>
          </cell>
          <cell r="C337">
            <v>-2</v>
          </cell>
          <cell r="D337">
            <v>-1.9</v>
          </cell>
          <cell r="E337">
            <v>-0.1</v>
          </cell>
          <cell r="F337">
            <v>0.15</v>
          </cell>
          <cell r="N337">
            <v>0</v>
          </cell>
        </row>
        <row r="338">
          <cell r="A338">
            <v>36633</v>
          </cell>
          <cell r="B338">
            <v>0.1</v>
          </cell>
          <cell r="C338">
            <v>-2.6</v>
          </cell>
          <cell r="D338">
            <v>-2.2999999999999998</v>
          </cell>
          <cell r="E338">
            <v>-0.15</v>
          </cell>
          <cell r="F338">
            <v>0.3</v>
          </cell>
          <cell r="N338">
            <v>0</v>
          </cell>
        </row>
        <row r="339">
          <cell r="A339">
            <v>36634</v>
          </cell>
          <cell r="B339">
            <v>0.1</v>
          </cell>
          <cell r="C339">
            <v>-2.5</v>
          </cell>
          <cell r="D339">
            <v>-2.4</v>
          </cell>
          <cell r="E339">
            <v>-0.05</v>
          </cell>
          <cell r="F339">
            <v>0.15</v>
          </cell>
          <cell r="N339">
            <v>0</v>
          </cell>
        </row>
        <row r="340">
          <cell r="A340">
            <v>36635</v>
          </cell>
          <cell r="B340">
            <v>0.1</v>
          </cell>
          <cell r="C340">
            <v>-2.2000000000000002</v>
          </cell>
          <cell r="D340">
            <v>-2.4</v>
          </cell>
          <cell r="E340">
            <v>-0.05</v>
          </cell>
          <cell r="F340">
            <v>0.15</v>
          </cell>
          <cell r="N340">
            <v>0</v>
          </cell>
        </row>
        <row r="341">
          <cell r="A341">
            <v>36636</v>
          </cell>
          <cell r="B341">
            <v>0.1</v>
          </cell>
          <cell r="C341">
            <v>-2.2000000000000002</v>
          </cell>
          <cell r="D341">
            <v>-2.35</v>
          </cell>
          <cell r="E341">
            <v>-0.15</v>
          </cell>
          <cell r="F341">
            <v>-0.1</v>
          </cell>
          <cell r="N341">
            <v>0</v>
          </cell>
        </row>
        <row r="342">
          <cell r="A342">
            <v>36637</v>
          </cell>
          <cell r="B342">
            <v>0.1</v>
          </cell>
          <cell r="C342">
            <v>-2.2000000000000002</v>
          </cell>
          <cell r="D342">
            <v>-2.2999999999999998</v>
          </cell>
          <cell r="E342">
            <v>-0.15</v>
          </cell>
          <cell r="F342">
            <v>-0.1</v>
          </cell>
          <cell r="N342">
            <v>0</v>
          </cell>
        </row>
        <row r="343">
          <cell r="A343">
            <v>36640</v>
          </cell>
          <cell r="B343">
            <v>0.1</v>
          </cell>
          <cell r="C343">
            <v>-2.2000000000000002</v>
          </cell>
          <cell r="D343">
            <v>-2.2999999999999998</v>
          </cell>
          <cell r="E343">
            <v>-0.15</v>
          </cell>
          <cell r="F343">
            <v>-0.1</v>
          </cell>
          <cell r="N343">
            <v>0</v>
          </cell>
        </row>
        <row r="344">
          <cell r="A344">
            <v>36641</v>
          </cell>
          <cell r="B344">
            <v>0.1</v>
          </cell>
          <cell r="C344">
            <v>-2</v>
          </cell>
          <cell r="D344">
            <v>-1.9</v>
          </cell>
          <cell r="E344">
            <v>-0.15</v>
          </cell>
          <cell r="F344">
            <v>-0.1</v>
          </cell>
          <cell r="N344">
            <v>0</v>
          </cell>
        </row>
        <row r="345">
          <cell r="A345">
            <v>36642</v>
          </cell>
          <cell r="B345">
            <v>0.1</v>
          </cell>
          <cell r="C345">
            <v>-1.9</v>
          </cell>
          <cell r="D345">
            <v>-2.0499999999999998</v>
          </cell>
          <cell r="E345">
            <v>-0.35</v>
          </cell>
          <cell r="F345">
            <v>-0.2</v>
          </cell>
          <cell r="N345">
            <v>0</v>
          </cell>
        </row>
        <row r="346">
          <cell r="A346">
            <v>36643</v>
          </cell>
          <cell r="B346">
            <v>0</v>
          </cell>
          <cell r="C346">
            <v>-1.9</v>
          </cell>
          <cell r="D346">
            <v>-2.0499999999999998</v>
          </cell>
          <cell r="E346">
            <v>-0.2</v>
          </cell>
          <cell r="F346">
            <v>-0.2</v>
          </cell>
          <cell r="N346">
            <v>0</v>
          </cell>
        </row>
        <row r="347">
          <cell r="A347">
            <v>36644</v>
          </cell>
          <cell r="B347">
            <v>0</v>
          </cell>
          <cell r="C347">
            <v>-1.85</v>
          </cell>
          <cell r="D347">
            <v>-1.95</v>
          </cell>
          <cell r="E347">
            <v>-0.15</v>
          </cell>
          <cell r="F347">
            <v>-0.2</v>
          </cell>
          <cell r="N347">
            <v>0</v>
          </cell>
        </row>
        <row r="348">
          <cell r="A348">
            <v>36647</v>
          </cell>
          <cell r="B348">
            <v>-0.15</v>
          </cell>
          <cell r="C348">
            <v>-1.65</v>
          </cell>
          <cell r="D348">
            <v>-1.95</v>
          </cell>
          <cell r="E348">
            <v>-0.25</v>
          </cell>
          <cell r="F348">
            <v>-0.2</v>
          </cell>
          <cell r="N348">
            <v>0</v>
          </cell>
        </row>
        <row r="349">
          <cell r="A349">
            <v>36648</v>
          </cell>
          <cell r="B349">
            <v>-0.15</v>
          </cell>
          <cell r="C349">
            <v>-1.4</v>
          </cell>
          <cell r="D349">
            <v>-1.6</v>
          </cell>
          <cell r="E349">
            <v>-0.2</v>
          </cell>
          <cell r="F349">
            <v>-0.2</v>
          </cell>
          <cell r="N349">
            <v>0</v>
          </cell>
        </row>
        <row r="350">
          <cell r="A350">
            <v>36649</v>
          </cell>
          <cell r="B350">
            <v>-0.15</v>
          </cell>
          <cell r="C350">
            <v>-1.45</v>
          </cell>
          <cell r="D350">
            <v>-1.7</v>
          </cell>
          <cell r="E350">
            <v>-0.2</v>
          </cell>
          <cell r="F350">
            <v>-0.25</v>
          </cell>
          <cell r="N350">
            <v>0</v>
          </cell>
        </row>
        <row r="351">
          <cell r="A351">
            <v>36650</v>
          </cell>
          <cell r="B351">
            <v>-0.3</v>
          </cell>
          <cell r="C351">
            <v>-1.45</v>
          </cell>
          <cell r="D351">
            <v>-1.7</v>
          </cell>
          <cell r="E351">
            <v>-0.25</v>
          </cell>
          <cell r="F351">
            <v>-0.35</v>
          </cell>
          <cell r="N351">
            <v>0</v>
          </cell>
        </row>
        <row r="352">
          <cell r="A352">
            <v>36651</v>
          </cell>
          <cell r="B352">
            <v>-0.5</v>
          </cell>
          <cell r="C352">
            <v>-1.65</v>
          </cell>
          <cell r="D352">
            <v>-1.6</v>
          </cell>
          <cell r="E352">
            <v>-0.25</v>
          </cell>
          <cell r="F352">
            <v>-0.15</v>
          </cell>
          <cell r="N352">
            <v>0</v>
          </cell>
        </row>
        <row r="353">
          <cell r="A353">
            <v>36654</v>
          </cell>
          <cell r="B353">
            <v>-0.45</v>
          </cell>
          <cell r="C353">
            <v>-1.65</v>
          </cell>
          <cell r="D353">
            <v>-1.4</v>
          </cell>
          <cell r="E353">
            <v>-0.15</v>
          </cell>
          <cell r="F353">
            <v>0.2</v>
          </cell>
          <cell r="N353">
            <v>0</v>
          </cell>
        </row>
        <row r="354">
          <cell r="A354">
            <v>36655</v>
          </cell>
          <cell r="B354">
            <v>-0.45</v>
          </cell>
          <cell r="C354">
            <v>-1.6</v>
          </cell>
          <cell r="D354">
            <v>-1.4</v>
          </cell>
          <cell r="E354">
            <v>-0.15</v>
          </cell>
          <cell r="F354">
            <v>0</v>
          </cell>
          <cell r="N354">
            <v>0</v>
          </cell>
        </row>
        <row r="355">
          <cell r="A355">
            <v>36656</v>
          </cell>
          <cell r="B355">
            <v>-0.45</v>
          </cell>
          <cell r="C355">
            <v>-1.5</v>
          </cell>
          <cell r="D355">
            <v>-1.2</v>
          </cell>
          <cell r="E355">
            <v>-0.05</v>
          </cell>
          <cell r="F355">
            <v>0.3</v>
          </cell>
          <cell r="N355">
            <v>0</v>
          </cell>
        </row>
        <row r="356">
          <cell r="A356">
            <v>36657</v>
          </cell>
          <cell r="B356">
            <v>-0.8</v>
          </cell>
          <cell r="C356">
            <v>-1.4</v>
          </cell>
          <cell r="D356">
            <v>-1.1499999999999999</v>
          </cell>
          <cell r="E356">
            <v>0.35</v>
          </cell>
          <cell r="F356">
            <v>0.25</v>
          </cell>
          <cell r="N356">
            <v>0</v>
          </cell>
        </row>
        <row r="357">
          <cell r="A357">
            <v>36658</v>
          </cell>
          <cell r="B357">
            <v>-0.35</v>
          </cell>
          <cell r="C357">
            <v>-1.7</v>
          </cell>
          <cell r="D357">
            <v>-1.5</v>
          </cell>
          <cell r="E357">
            <v>0.25</v>
          </cell>
          <cell r="F357">
            <v>0.25</v>
          </cell>
          <cell r="N357">
            <v>0</v>
          </cell>
        </row>
        <row r="358">
          <cell r="A358">
            <v>36661</v>
          </cell>
          <cell r="B358">
            <v>-0.35</v>
          </cell>
          <cell r="C358">
            <v>-1.75</v>
          </cell>
          <cell r="D358">
            <v>-1.35</v>
          </cell>
          <cell r="E358">
            <v>0.25</v>
          </cell>
          <cell r="F358">
            <v>0.25</v>
          </cell>
          <cell r="N358">
            <v>0</v>
          </cell>
        </row>
        <row r="361">
          <cell r="A361" t="str">
            <v xml:space="preserve"> FAMEDATE</v>
          </cell>
          <cell r="B361" t="str">
            <v xml:space="preserve"> RTR.UK.CCY.GBPUSD3MONTHRR.B</v>
          </cell>
          <cell r="C361" t="str">
            <v xml:space="preserve"> RTR.UK.CCY.USDJPY3MONTHRR.B</v>
          </cell>
          <cell r="D361" t="str">
            <v xml:space="preserve"> RTR.UK.CCY.EURJPY3MONTHRR.B</v>
          </cell>
          <cell r="E361" t="str">
            <v xml:space="preserve"> RTR.UK.CCY.EURGBP3MONTHRR.B</v>
          </cell>
          <cell r="F361" t="str">
            <v xml:space="preserve"> RTR.UK.CCY.EURUSD3MONTHRR.B</v>
          </cell>
        </row>
        <row r="362">
          <cell r="A362">
            <v>36528</v>
          </cell>
          <cell r="B362">
            <v>0</v>
          </cell>
          <cell r="C362">
            <v>-2.8</v>
          </cell>
          <cell r="D362">
            <v>-2</v>
          </cell>
          <cell r="E362">
            <v>-0.15</v>
          </cell>
          <cell r="F362">
            <v>0.3</v>
          </cell>
        </row>
        <row r="363">
          <cell r="A363">
            <v>36529</v>
          </cell>
          <cell r="B363">
            <v>0.2</v>
          </cell>
          <cell r="C363">
            <v>-2.95</v>
          </cell>
          <cell r="D363">
            <v>-2.2999999999999998</v>
          </cell>
          <cell r="E363">
            <v>0</v>
          </cell>
          <cell r="F363">
            <v>0.4</v>
          </cell>
        </row>
        <row r="364">
          <cell r="A364">
            <v>36530</v>
          </cell>
          <cell r="B364">
            <v>0.2</v>
          </cell>
          <cell r="C364">
            <v>-2.85</v>
          </cell>
          <cell r="D364">
            <v>-1.9</v>
          </cell>
          <cell r="E364">
            <v>0.2</v>
          </cell>
          <cell r="F364">
            <v>0.55000000000000004</v>
          </cell>
        </row>
        <row r="365">
          <cell r="A365">
            <v>36531</v>
          </cell>
          <cell r="B365">
            <v>0.2</v>
          </cell>
          <cell r="C365">
            <v>-2.25</v>
          </cell>
          <cell r="D365">
            <v>-1.75</v>
          </cell>
          <cell r="E365">
            <v>0.2</v>
          </cell>
          <cell r="F365">
            <v>0.55000000000000004</v>
          </cell>
        </row>
        <row r="366">
          <cell r="A366">
            <v>36532</v>
          </cell>
          <cell r="B366">
            <v>0.1</v>
          </cell>
          <cell r="C366">
            <v>-1.8</v>
          </cell>
          <cell r="D366">
            <v>-1.4</v>
          </cell>
          <cell r="E366">
            <v>0.2</v>
          </cell>
          <cell r="F366">
            <v>0.55000000000000004</v>
          </cell>
        </row>
        <row r="367">
          <cell r="A367">
            <v>36535</v>
          </cell>
          <cell r="B367">
            <v>0.1</v>
          </cell>
          <cell r="C367">
            <v>-1.85</v>
          </cell>
          <cell r="D367">
            <v>-1.4</v>
          </cell>
          <cell r="E367">
            <v>0.2</v>
          </cell>
          <cell r="F367">
            <v>0.55000000000000004</v>
          </cell>
        </row>
        <row r="368">
          <cell r="A368">
            <v>36536</v>
          </cell>
          <cell r="B368">
            <v>0.1</v>
          </cell>
          <cell r="C368">
            <v>-1.7</v>
          </cell>
          <cell r="D368">
            <v>-1.35</v>
          </cell>
          <cell r="E368">
            <v>0.15</v>
          </cell>
          <cell r="F368">
            <v>0.5</v>
          </cell>
        </row>
        <row r="369">
          <cell r="A369">
            <v>36537</v>
          </cell>
          <cell r="B369">
            <v>0.1</v>
          </cell>
          <cell r="C369">
            <v>-1.7</v>
          </cell>
          <cell r="D369">
            <v>-1.2</v>
          </cell>
          <cell r="E369">
            <v>0.15</v>
          </cell>
          <cell r="F369">
            <v>0.6</v>
          </cell>
        </row>
        <row r="370">
          <cell r="A370">
            <v>36538</v>
          </cell>
          <cell r="B370">
            <v>0.1</v>
          </cell>
          <cell r="C370">
            <v>-1.7</v>
          </cell>
          <cell r="D370">
            <v>-1.1499999999999999</v>
          </cell>
          <cell r="E370">
            <v>0.15</v>
          </cell>
          <cell r="F370">
            <v>0.6</v>
          </cell>
        </row>
        <row r="371">
          <cell r="A371">
            <v>36539</v>
          </cell>
          <cell r="B371">
            <v>0.1</v>
          </cell>
          <cell r="C371">
            <v>-1.65</v>
          </cell>
          <cell r="D371">
            <v>-1.1499999999999999</v>
          </cell>
          <cell r="E371">
            <v>0.1</v>
          </cell>
          <cell r="F371">
            <v>0.55000000000000004</v>
          </cell>
        </row>
        <row r="372">
          <cell r="A372">
            <v>36542</v>
          </cell>
          <cell r="B372">
            <v>0</v>
          </cell>
          <cell r="C372">
            <v>-1.8</v>
          </cell>
          <cell r="D372">
            <v>-1.4</v>
          </cell>
          <cell r="E372">
            <v>-0.1</v>
          </cell>
          <cell r="F372">
            <v>0.4</v>
          </cell>
        </row>
        <row r="373">
          <cell r="A373">
            <v>36543</v>
          </cell>
          <cell r="B373">
            <v>0</v>
          </cell>
          <cell r="C373">
            <v>-1.9</v>
          </cell>
          <cell r="D373">
            <v>-1.4</v>
          </cell>
          <cell r="E373">
            <v>-0.1</v>
          </cell>
          <cell r="F373">
            <v>0.35</v>
          </cell>
        </row>
        <row r="374">
          <cell r="A374">
            <v>36544</v>
          </cell>
          <cell r="B374">
            <v>0</v>
          </cell>
          <cell r="C374">
            <v>-1.7</v>
          </cell>
          <cell r="D374">
            <v>-1.35</v>
          </cell>
          <cell r="E374">
            <v>-0.1</v>
          </cell>
          <cell r="F374">
            <v>0.3</v>
          </cell>
        </row>
        <row r="375">
          <cell r="A375">
            <v>36545</v>
          </cell>
          <cell r="B375">
            <v>0.1</v>
          </cell>
          <cell r="C375">
            <v>-1.7</v>
          </cell>
          <cell r="D375">
            <v>-1.25</v>
          </cell>
          <cell r="E375">
            <v>-0.1</v>
          </cell>
          <cell r="F375">
            <v>0.3</v>
          </cell>
        </row>
        <row r="376">
          <cell r="A376">
            <v>36546</v>
          </cell>
          <cell r="B376">
            <v>0.1</v>
          </cell>
          <cell r="C376">
            <v>-1.8</v>
          </cell>
          <cell r="D376">
            <v>-1.35</v>
          </cell>
          <cell r="E376">
            <v>-0.1</v>
          </cell>
          <cell r="F376">
            <v>0.3</v>
          </cell>
        </row>
        <row r="377">
          <cell r="A377">
            <v>36549</v>
          </cell>
          <cell r="B377">
            <v>0.1</v>
          </cell>
          <cell r="C377">
            <v>-1.8</v>
          </cell>
          <cell r="D377">
            <v>-1.35</v>
          </cell>
          <cell r="E377">
            <v>-0.1</v>
          </cell>
          <cell r="F377">
            <v>0.3</v>
          </cell>
        </row>
        <row r="378">
          <cell r="A378">
            <v>36550</v>
          </cell>
          <cell r="B378">
            <v>0.1</v>
          </cell>
          <cell r="C378">
            <v>-1.5</v>
          </cell>
          <cell r="D378">
            <v>-1.1499999999999999</v>
          </cell>
          <cell r="E378">
            <v>-0.1</v>
          </cell>
          <cell r="F378">
            <v>0.3</v>
          </cell>
        </row>
        <row r="379">
          <cell r="A379">
            <v>36551</v>
          </cell>
          <cell r="B379">
            <v>0.1</v>
          </cell>
          <cell r="C379">
            <v>-1.35</v>
          </cell>
          <cell r="D379">
            <v>-1.05</v>
          </cell>
          <cell r="E379">
            <v>-0.1</v>
          </cell>
          <cell r="F379">
            <v>0.3</v>
          </cell>
        </row>
        <row r="380">
          <cell r="A380">
            <v>36552</v>
          </cell>
          <cell r="B380">
            <v>0</v>
          </cell>
          <cell r="C380">
            <v>-1.3</v>
          </cell>
          <cell r="D380">
            <v>-0.95</v>
          </cell>
          <cell r="E380">
            <v>-0.1</v>
          </cell>
          <cell r="F380">
            <v>0.3</v>
          </cell>
        </row>
        <row r="381">
          <cell r="A381">
            <v>36553</v>
          </cell>
          <cell r="B381">
            <v>0</v>
          </cell>
          <cell r="C381">
            <v>-1.4</v>
          </cell>
          <cell r="D381">
            <v>-1.25</v>
          </cell>
          <cell r="E381">
            <v>-0.1</v>
          </cell>
          <cell r="F381">
            <v>0.2</v>
          </cell>
        </row>
        <row r="382">
          <cell r="A382">
            <v>36556</v>
          </cell>
          <cell r="B382">
            <v>0</v>
          </cell>
          <cell r="C382">
            <v>-0.7</v>
          </cell>
          <cell r="D382">
            <v>-0.85</v>
          </cell>
          <cell r="E382">
            <v>-0.2</v>
          </cell>
          <cell r="F382">
            <v>0.2</v>
          </cell>
        </row>
        <row r="383">
          <cell r="A383">
            <v>36557</v>
          </cell>
          <cell r="B383">
            <v>-0.05</v>
          </cell>
          <cell r="C383">
            <v>-0.25</v>
          </cell>
          <cell r="D383">
            <v>-0.65</v>
          </cell>
          <cell r="E383">
            <v>-0.2</v>
          </cell>
          <cell r="F383">
            <v>0.15</v>
          </cell>
        </row>
        <row r="384">
          <cell r="A384">
            <v>36558</v>
          </cell>
          <cell r="B384">
            <v>-0.05</v>
          </cell>
          <cell r="C384">
            <v>0</v>
          </cell>
          <cell r="D384">
            <v>-0.15</v>
          </cell>
          <cell r="E384">
            <v>-0.2</v>
          </cell>
          <cell r="F384">
            <v>0.15</v>
          </cell>
        </row>
        <row r="385">
          <cell r="A385">
            <v>36559</v>
          </cell>
          <cell r="B385">
            <v>-0.2</v>
          </cell>
          <cell r="C385">
            <v>-0.05</v>
          </cell>
          <cell r="D385">
            <v>-0.2</v>
          </cell>
          <cell r="E385">
            <v>-0.1</v>
          </cell>
          <cell r="F385">
            <v>0.2</v>
          </cell>
        </row>
        <row r="386">
          <cell r="A386">
            <v>36560</v>
          </cell>
          <cell r="B386">
            <v>-0.2</v>
          </cell>
          <cell r="C386">
            <v>-0.1</v>
          </cell>
          <cell r="D386">
            <v>-0.15</v>
          </cell>
          <cell r="E386">
            <v>0.35</v>
          </cell>
          <cell r="F386">
            <v>0.35</v>
          </cell>
        </row>
        <row r="387">
          <cell r="A387">
            <v>36563</v>
          </cell>
          <cell r="B387">
            <v>-0.2</v>
          </cell>
          <cell r="C387">
            <v>-0.2</v>
          </cell>
          <cell r="D387">
            <v>-0.15</v>
          </cell>
          <cell r="E387">
            <v>0.3</v>
          </cell>
          <cell r="F387">
            <v>0.35</v>
          </cell>
        </row>
        <row r="388">
          <cell r="A388">
            <v>36564</v>
          </cell>
          <cell r="B388">
            <v>-0.2</v>
          </cell>
          <cell r="C388">
            <v>0</v>
          </cell>
          <cell r="D388">
            <v>-0.1</v>
          </cell>
          <cell r="E388">
            <v>0.2</v>
          </cell>
          <cell r="F388">
            <v>0.35</v>
          </cell>
        </row>
        <row r="389">
          <cell r="A389">
            <v>36565</v>
          </cell>
          <cell r="B389">
            <v>-0.1</v>
          </cell>
          <cell r="C389">
            <v>-0.1</v>
          </cell>
          <cell r="D389">
            <v>-0.1</v>
          </cell>
          <cell r="E389">
            <v>0.2</v>
          </cell>
          <cell r="F389">
            <v>0.35</v>
          </cell>
        </row>
        <row r="390">
          <cell r="A390">
            <v>36566</v>
          </cell>
          <cell r="B390">
            <v>-0.1</v>
          </cell>
          <cell r="C390">
            <v>-0.1</v>
          </cell>
          <cell r="D390">
            <v>-0.1</v>
          </cell>
          <cell r="E390">
            <v>0.3</v>
          </cell>
          <cell r="F390">
            <v>0.35</v>
          </cell>
        </row>
        <row r="391">
          <cell r="A391">
            <v>36567</v>
          </cell>
          <cell r="B391">
            <v>-0.1</v>
          </cell>
          <cell r="C391">
            <v>-0.05</v>
          </cell>
          <cell r="D391">
            <v>-0.1</v>
          </cell>
          <cell r="E391">
            <v>0.2</v>
          </cell>
          <cell r="F391">
            <v>0.35</v>
          </cell>
        </row>
        <row r="392">
          <cell r="A392">
            <v>36570</v>
          </cell>
          <cell r="B392">
            <v>-0.1</v>
          </cell>
          <cell r="C392">
            <v>-0.1</v>
          </cell>
          <cell r="D392">
            <v>-0.1</v>
          </cell>
          <cell r="E392">
            <v>0.3</v>
          </cell>
          <cell r="F392">
            <v>0.3</v>
          </cell>
        </row>
        <row r="393">
          <cell r="A393">
            <v>36571</v>
          </cell>
          <cell r="B393">
            <v>-0.1</v>
          </cell>
          <cell r="C393">
            <v>-0.1</v>
          </cell>
          <cell r="D393">
            <v>-0.1</v>
          </cell>
          <cell r="E393">
            <v>0.3</v>
          </cell>
          <cell r="F393">
            <v>0.3</v>
          </cell>
        </row>
        <row r="394">
          <cell r="A394">
            <v>36572</v>
          </cell>
          <cell r="B394">
            <v>-0.1</v>
          </cell>
          <cell r="C394">
            <v>-0.1</v>
          </cell>
          <cell r="D394">
            <v>-0.1</v>
          </cell>
          <cell r="E394">
            <v>0.3</v>
          </cell>
          <cell r="F394">
            <v>0.3</v>
          </cell>
        </row>
        <row r="395">
          <cell r="A395">
            <v>36573</v>
          </cell>
          <cell r="B395">
            <v>-0.1</v>
          </cell>
          <cell r="C395">
            <v>0.05</v>
          </cell>
          <cell r="D395">
            <v>0</v>
          </cell>
          <cell r="E395">
            <v>0.1</v>
          </cell>
          <cell r="F395">
            <v>0.25</v>
          </cell>
        </row>
        <row r="396">
          <cell r="A396">
            <v>36574</v>
          </cell>
          <cell r="B396">
            <v>-0.1</v>
          </cell>
          <cell r="C396">
            <v>0.15</v>
          </cell>
          <cell r="D396">
            <v>0.1</v>
          </cell>
          <cell r="E396">
            <v>0.1</v>
          </cell>
          <cell r="F396">
            <v>0.25</v>
          </cell>
        </row>
        <row r="397">
          <cell r="A397">
            <v>36577</v>
          </cell>
          <cell r="B397">
            <v>-0.1</v>
          </cell>
          <cell r="C397">
            <v>0.1</v>
          </cell>
          <cell r="D397">
            <v>0.1</v>
          </cell>
          <cell r="E397">
            <v>0.1</v>
          </cell>
          <cell r="F397">
            <v>0.3</v>
          </cell>
        </row>
        <row r="398">
          <cell r="A398">
            <v>36578</v>
          </cell>
          <cell r="B398">
            <v>-0.1</v>
          </cell>
          <cell r="C398">
            <v>0.1</v>
          </cell>
          <cell r="D398">
            <v>0.25</v>
          </cell>
          <cell r="E398">
            <v>0.2</v>
          </cell>
          <cell r="F398">
            <v>0.4</v>
          </cell>
        </row>
        <row r="399">
          <cell r="A399">
            <v>36579</v>
          </cell>
          <cell r="B399">
            <v>0</v>
          </cell>
          <cell r="C399">
            <v>0</v>
          </cell>
          <cell r="D399">
            <v>0.2</v>
          </cell>
          <cell r="E399">
            <v>0.3</v>
          </cell>
          <cell r="F399">
            <v>0</v>
          </cell>
        </row>
        <row r="400">
          <cell r="A400">
            <v>36580</v>
          </cell>
          <cell r="B400">
            <v>-0.1</v>
          </cell>
          <cell r="C400">
            <v>-0.05</v>
          </cell>
          <cell r="D400">
            <v>0.05</v>
          </cell>
          <cell r="E400">
            <v>0.3</v>
          </cell>
          <cell r="F400">
            <v>0.3</v>
          </cell>
        </row>
        <row r="401">
          <cell r="A401">
            <v>36581</v>
          </cell>
          <cell r="B401">
            <v>-0.1</v>
          </cell>
          <cell r="C401">
            <v>-0.15</v>
          </cell>
          <cell r="D401">
            <v>-0.1</v>
          </cell>
          <cell r="E401">
            <v>0.2</v>
          </cell>
          <cell r="F401">
            <v>0.1</v>
          </cell>
        </row>
        <row r="402">
          <cell r="A402">
            <v>36584</v>
          </cell>
          <cell r="B402">
            <v>0</v>
          </cell>
          <cell r="C402">
            <v>0</v>
          </cell>
          <cell r="D402">
            <v>0</v>
          </cell>
          <cell r="E402">
            <v>0</v>
          </cell>
          <cell r="F402">
            <v>0</v>
          </cell>
        </row>
        <row r="403">
          <cell r="A403">
            <v>36585</v>
          </cell>
          <cell r="B403">
            <v>-0.2</v>
          </cell>
          <cell r="C403">
            <v>-0.6</v>
          </cell>
          <cell r="D403">
            <v>-0.7</v>
          </cell>
          <cell r="E403">
            <v>-0.3</v>
          </cell>
          <cell r="F403">
            <v>-0.25</v>
          </cell>
        </row>
        <row r="404">
          <cell r="A404">
            <v>36586</v>
          </cell>
          <cell r="B404">
            <v>-0.3</v>
          </cell>
          <cell r="C404">
            <v>-0.7</v>
          </cell>
          <cell r="D404">
            <v>-0.85</v>
          </cell>
          <cell r="E404">
            <v>-0.3</v>
          </cell>
          <cell r="F404">
            <v>-0.3</v>
          </cell>
        </row>
        <row r="405">
          <cell r="A405">
            <v>36587</v>
          </cell>
          <cell r="B405">
            <v>-0.3</v>
          </cell>
          <cell r="C405">
            <v>-1.1000000000000001</v>
          </cell>
          <cell r="D405">
            <v>-1.25</v>
          </cell>
          <cell r="E405">
            <v>-0.2</v>
          </cell>
          <cell r="F405">
            <v>-0.3</v>
          </cell>
        </row>
        <row r="406">
          <cell r="A406">
            <v>36588</v>
          </cell>
          <cell r="B406">
            <v>-0.3</v>
          </cell>
          <cell r="C406">
            <v>-1.25</v>
          </cell>
          <cell r="D406">
            <v>-1.25</v>
          </cell>
          <cell r="E406">
            <v>-0.2</v>
          </cell>
          <cell r="F406">
            <v>-0.25</v>
          </cell>
        </row>
        <row r="407">
          <cell r="A407">
            <v>36591</v>
          </cell>
          <cell r="B407">
            <v>-0.3</v>
          </cell>
          <cell r="C407">
            <v>-1.25</v>
          </cell>
          <cell r="D407">
            <v>-1.3</v>
          </cell>
          <cell r="E407">
            <v>-0.2</v>
          </cell>
          <cell r="F407">
            <v>-0.2</v>
          </cell>
        </row>
        <row r="408">
          <cell r="A408">
            <v>36592</v>
          </cell>
          <cell r="B408">
            <v>-0.3</v>
          </cell>
          <cell r="C408">
            <v>-1.1000000000000001</v>
          </cell>
          <cell r="D408">
            <v>-1.2</v>
          </cell>
          <cell r="E408">
            <v>-0.25</v>
          </cell>
          <cell r="F408">
            <v>-0.2</v>
          </cell>
        </row>
        <row r="409">
          <cell r="A409">
            <v>36593</v>
          </cell>
          <cell r="B409">
            <v>-0.3</v>
          </cell>
          <cell r="C409">
            <v>-1.1000000000000001</v>
          </cell>
          <cell r="D409">
            <v>-1.2</v>
          </cell>
          <cell r="E409">
            <v>-0.25</v>
          </cell>
          <cell r="F409">
            <v>-0.3</v>
          </cell>
        </row>
        <row r="410">
          <cell r="A410">
            <v>36594</v>
          </cell>
          <cell r="B410">
            <v>-0.3</v>
          </cell>
          <cell r="C410">
            <v>-1.1000000000000001</v>
          </cell>
          <cell r="D410">
            <v>-1.2</v>
          </cell>
          <cell r="E410">
            <v>-0.35</v>
          </cell>
          <cell r="F410">
            <v>-0.25</v>
          </cell>
        </row>
        <row r="411">
          <cell r="A411">
            <v>36595</v>
          </cell>
          <cell r="B411">
            <v>-0.3</v>
          </cell>
          <cell r="C411">
            <v>-1.1499999999999999</v>
          </cell>
          <cell r="D411">
            <v>-1.2</v>
          </cell>
          <cell r="E411">
            <v>-0.2</v>
          </cell>
          <cell r="F411">
            <v>-0.2</v>
          </cell>
        </row>
        <row r="412">
          <cell r="A412">
            <v>36598</v>
          </cell>
          <cell r="B412">
            <v>-0.2</v>
          </cell>
          <cell r="C412">
            <v>-1.25</v>
          </cell>
          <cell r="D412">
            <v>-1.2</v>
          </cell>
          <cell r="E412">
            <v>-0.3</v>
          </cell>
          <cell r="F412">
            <v>0</v>
          </cell>
        </row>
        <row r="413">
          <cell r="A413">
            <v>36599</v>
          </cell>
          <cell r="B413">
            <v>-0.3</v>
          </cell>
          <cell r="C413">
            <v>-1.45</v>
          </cell>
          <cell r="D413">
            <v>-1.3</v>
          </cell>
          <cell r="E413">
            <v>-0.15</v>
          </cell>
          <cell r="F413">
            <v>0</v>
          </cell>
        </row>
        <row r="414">
          <cell r="A414">
            <v>36600</v>
          </cell>
          <cell r="B414">
            <v>-0.3</v>
          </cell>
          <cell r="C414">
            <v>-1.3</v>
          </cell>
          <cell r="D414">
            <v>-1.25</v>
          </cell>
          <cell r="E414">
            <v>-0.15</v>
          </cell>
          <cell r="F414">
            <v>0.1</v>
          </cell>
        </row>
        <row r="415">
          <cell r="A415">
            <v>36601</v>
          </cell>
          <cell r="B415">
            <v>-0.25</v>
          </cell>
          <cell r="C415">
            <v>-1.4</v>
          </cell>
          <cell r="D415">
            <v>-1.25</v>
          </cell>
          <cell r="E415">
            <v>0</v>
          </cell>
          <cell r="F415">
            <v>0.1</v>
          </cell>
        </row>
        <row r="416">
          <cell r="A416">
            <v>36602</v>
          </cell>
          <cell r="B416">
            <v>-0.25</v>
          </cell>
          <cell r="C416">
            <v>-1.4</v>
          </cell>
          <cell r="D416">
            <v>-1.25</v>
          </cell>
          <cell r="E416">
            <v>0</v>
          </cell>
          <cell r="F416">
            <v>0.1</v>
          </cell>
        </row>
        <row r="417">
          <cell r="A417">
            <v>36605</v>
          </cell>
          <cell r="B417">
            <v>-0.25</v>
          </cell>
          <cell r="C417">
            <v>-1.1499999999999999</v>
          </cell>
          <cell r="D417">
            <v>-1.1000000000000001</v>
          </cell>
          <cell r="E417">
            <v>0</v>
          </cell>
          <cell r="F417">
            <v>0.15</v>
          </cell>
        </row>
        <row r="418">
          <cell r="A418">
            <v>36606</v>
          </cell>
          <cell r="B418">
            <v>-0.25</v>
          </cell>
          <cell r="C418">
            <v>-1.2</v>
          </cell>
          <cell r="D418">
            <v>-1.1000000000000001</v>
          </cell>
          <cell r="E418">
            <v>0</v>
          </cell>
          <cell r="F418">
            <v>0.15</v>
          </cell>
        </row>
        <row r="419">
          <cell r="A419">
            <v>36607</v>
          </cell>
          <cell r="B419">
            <v>-0.15</v>
          </cell>
          <cell r="C419">
            <v>-1.1000000000000001</v>
          </cell>
          <cell r="D419">
            <v>0</v>
          </cell>
          <cell r="E419">
            <v>0</v>
          </cell>
          <cell r="F419">
            <v>0.05</v>
          </cell>
        </row>
        <row r="420">
          <cell r="A420">
            <v>36608</v>
          </cell>
          <cell r="B420">
            <v>-0.2</v>
          </cell>
          <cell r="C420">
            <v>-0.9</v>
          </cell>
          <cell r="D420">
            <v>-0.9</v>
          </cell>
          <cell r="E420">
            <v>-0.05</v>
          </cell>
          <cell r="F420">
            <v>0.05</v>
          </cell>
        </row>
        <row r="421">
          <cell r="A421">
            <v>36609</v>
          </cell>
          <cell r="B421">
            <v>-0.05</v>
          </cell>
          <cell r="C421">
            <v>-0.9</v>
          </cell>
          <cell r="D421">
            <v>-0.9</v>
          </cell>
          <cell r="E421">
            <v>0.05</v>
          </cell>
          <cell r="F421">
            <v>0.1</v>
          </cell>
        </row>
        <row r="422">
          <cell r="A422">
            <v>36612</v>
          </cell>
          <cell r="B422">
            <v>0.1</v>
          </cell>
          <cell r="C422">
            <v>-0.9</v>
          </cell>
          <cell r="D422">
            <v>-0.9</v>
          </cell>
          <cell r="E422">
            <v>0</v>
          </cell>
          <cell r="F422">
            <v>0.25</v>
          </cell>
        </row>
        <row r="423">
          <cell r="A423">
            <v>36613</v>
          </cell>
          <cell r="B423">
            <v>0</v>
          </cell>
          <cell r="C423">
            <v>-1</v>
          </cell>
          <cell r="D423">
            <v>-0.95</v>
          </cell>
          <cell r="E423">
            <v>-0.1</v>
          </cell>
          <cell r="F423">
            <v>0.2</v>
          </cell>
        </row>
        <row r="424">
          <cell r="A424">
            <v>36614</v>
          </cell>
          <cell r="B424">
            <v>0</v>
          </cell>
          <cell r="C424">
            <v>-1.1499999999999999</v>
          </cell>
          <cell r="D424">
            <v>-1.25</v>
          </cell>
          <cell r="E424">
            <v>-0.25</v>
          </cell>
          <cell r="F424">
            <v>0</v>
          </cell>
        </row>
        <row r="425">
          <cell r="A425">
            <v>36615</v>
          </cell>
          <cell r="B425">
            <v>0</v>
          </cell>
          <cell r="C425">
            <v>-1.4</v>
          </cell>
          <cell r="D425">
            <v>-1.45</v>
          </cell>
          <cell r="E425">
            <v>-0.2</v>
          </cell>
          <cell r="F425">
            <v>0</v>
          </cell>
        </row>
        <row r="426">
          <cell r="A426">
            <v>36616</v>
          </cell>
          <cell r="B426">
            <v>0</v>
          </cell>
          <cell r="C426">
            <v>-1.4</v>
          </cell>
          <cell r="D426">
            <v>-1.45</v>
          </cell>
          <cell r="E426">
            <v>-0.25</v>
          </cell>
          <cell r="F426">
            <v>0</v>
          </cell>
        </row>
        <row r="427">
          <cell r="A427">
            <v>36619</v>
          </cell>
          <cell r="B427">
            <v>0</v>
          </cell>
          <cell r="C427">
            <v>-1.85</v>
          </cell>
          <cell r="D427">
            <v>-1.75</v>
          </cell>
          <cell r="E427">
            <v>-0.25</v>
          </cell>
          <cell r="F427">
            <v>0</v>
          </cell>
        </row>
        <row r="428">
          <cell r="A428">
            <v>36620</v>
          </cell>
          <cell r="B428">
            <v>0</v>
          </cell>
          <cell r="C428">
            <v>-1.85</v>
          </cell>
          <cell r="D428">
            <v>-1.6</v>
          </cell>
          <cell r="E428">
            <v>-0.25</v>
          </cell>
          <cell r="F428">
            <v>0</v>
          </cell>
        </row>
        <row r="429">
          <cell r="A429">
            <v>36621</v>
          </cell>
          <cell r="B429">
            <v>0.1</v>
          </cell>
          <cell r="C429">
            <v>-1.8</v>
          </cell>
          <cell r="D429">
            <v>-1.75</v>
          </cell>
          <cell r="E429">
            <v>-0.25</v>
          </cell>
          <cell r="F429">
            <v>0.2</v>
          </cell>
        </row>
        <row r="430">
          <cell r="A430">
            <v>36622</v>
          </cell>
          <cell r="B430">
            <v>0.1</v>
          </cell>
          <cell r="C430">
            <v>-2</v>
          </cell>
          <cell r="D430">
            <v>-1.7</v>
          </cell>
          <cell r="E430">
            <v>0.1</v>
          </cell>
          <cell r="F430">
            <v>0.3</v>
          </cell>
        </row>
        <row r="431">
          <cell r="A431">
            <v>36623</v>
          </cell>
          <cell r="B431">
            <v>0.1</v>
          </cell>
          <cell r="C431">
            <v>-2</v>
          </cell>
          <cell r="D431">
            <v>-1.75</v>
          </cell>
          <cell r="E431">
            <v>0.1</v>
          </cell>
          <cell r="F431">
            <v>0.25</v>
          </cell>
        </row>
        <row r="432">
          <cell r="A432">
            <v>36626</v>
          </cell>
          <cell r="B432">
            <v>0.1</v>
          </cell>
          <cell r="C432">
            <v>-1.85</v>
          </cell>
          <cell r="D432">
            <v>-1.75</v>
          </cell>
          <cell r="E432">
            <v>0.1</v>
          </cell>
          <cell r="F432">
            <v>0.2</v>
          </cell>
        </row>
        <row r="433">
          <cell r="A433">
            <v>36627</v>
          </cell>
          <cell r="B433">
            <v>0.1</v>
          </cell>
          <cell r="C433">
            <v>-1.55</v>
          </cell>
          <cell r="D433">
            <v>-1.6</v>
          </cell>
          <cell r="E433">
            <v>0.1</v>
          </cell>
          <cell r="F433">
            <v>0.2</v>
          </cell>
        </row>
        <row r="434">
          <cell r="A434">
            <v>36628</v>
          </cell>
          <cell r="B434">
            <v>0.1</v>
          </cell>
          <cell r="C434">
            <v>-1.8</v>
          </cell>
          <cell r="D434">
            <v>-1.8</v>
          </cell>
          <cell r="E434">
            <v>0.1</v>
          </cell>
          <cell r="F434">
            <v>0.2</v>
          </cell>
        </row>
        <row r="435">
          <cell r="A435">
            <v>36629</v>
          </cell>
          <cell r="B435">
            <v>0.1</v>
          </cell>
          <cell r="C435">
            <v>-1.9</v>
          </cell>
          <cell r="D435">
            <v>-1.8</v>
          </cell>
          <cell r="E435">
            <v>-0.1</v>
          </cell>
          <cell r="F435">
            <v>0.15</v>
          </cell>
        </row>
        <row r="436">
          <cell r="A436">
            <v>36630</v>
          </cell>
          <cell r="B436">
            <v>0.1</v>
          </cell>
          <cell r="C436">
            <v>-2</v>
          </cell>
          <cell r="D436">
            <v>-1.9</v>
          </cell>
          <cell r="E436">
            <v>-0.1</v>
          </cell>
          <cell r="F436">
            <v>0.15</v>
          </cell>
        </row>
        <row r="437">
          <cell r="A437">
            <v>36633</v>
          </cell>
          <cell r="B437">
            <v>0.1</v>
          </cell>
          <cell r="C437">
            <v>-2.6</v>
          </cell>
          <cell r="D437">
            <v>-2.2999999999999998</v>
          </cell>
          <cell r="E437">
            <v>-0.15</v>
          </cell>
          <cell r="F437">
            <v>0.3</v>
          </cell>
        </row>
        <row r="438">
          <cell r="A438">
            <v>36634</v>
          </cell>
          <cell r="B438">
            <v>0.1</v>
          </cell>
          <cell r="C438">
            <v>-2.5</v>
          </cell>
          <cell r="D438">
            <v>-2.4</v>
          </cell>
          <cell r="E438">
            <v>-0.05</v>
          </cell>
          <cell r="F438">
            <v>0.15</v>
          </cell>
        </row>
        <row r="439">
          <cell r="A439">
            <v>36635</v>
          </cell>
          <cell r="B439">
            <v>0.1</v>
          </cell>
          <cell r="C439">
            <v>-2.2000000000000002</v>
          </cell>
          <cell r="D439">
            <v>-2.4</v>
          </cell>
          <cell r="E439">
            <v>-0.05</v>
          </cell>
          <cell r="F439">
            <v>0.15</v>
          </cell>
        </row>
        <row r="440">
          <cell r="A440">
            <v>36636</v>
          </cell>
          <cell r="B440">
            <v>0.1</v>
          </cell>
          <cell r="C440">
            <v>-2.2000000000000002</v>
          </cell>
          <cell r="D440">
            <v>-2.35</v>
          </cell>
          <cell r="E440">
            <v>-0.15</v>
          </cell>
          <cell r="F440">
            <v>-0.1</v>
          </cell>
        </row>
        <row r="441">
          <cell r="A441">
            <v>36637</v>
          </cell>
          <cell r="B441">
            <v>0.1</v>
          </cell>
          <cell r="C441">
            <v>-2.2000000000000002</v>
          </cell>
          <cell r="D441">
            <v>-2.2999999999999998</v>
          </cell>
          <cell r="E441">
            <v>-0.15</v>
          </cell>
          <cell r="F441">
            <v>-0.1</v>
          </cell>
        </row>
        <row r="442">
          <cell r="A442">
            <v>36640</v>
          </cell>
          <cell r="B442">
            <v>0.1</v>
          </cell>
          <cell r="C442">
            <v>-2.2000000000000002</v>
          </cell>
          <cell r="D442">
            <v>-2.2999999999999998</v>
          </cell>
          <cell r="E442">
            <v>-0.15</v>
          </cell>
          <cell r="F442">
            <v>-0.1</v>
          </cell>
        </row>
        <row r="443">
          <cell r="A443">
            <v>36641</v>
          </cell>
          <cell r="B443">
            <v>0.1</v>
          </cell>
          <cell r="C443">
            <v>-2</v>
          </cell>
          <cell r="D443">
            <v>-1.9</v>
          </cell>
          <cell r="E443">
            <v>-0.15</v>
          </cell>
          <cell r="F443">
            <v>-0.1</v>
          </cell>
        </row>
        <row r="444">
          <cell r="A444">
            <v>36642</v>
          </cell>
          <cell r="B444">
            <v>0.1</v>
          </cell>
          <cell r="C444">
            <v>-1.9</v>
          </cell>
          <cell r="D444">
            <v>-2.0499999999999998</v>
          </cell>
          <cell r="E444">
            <v>-0.35</v>
          </cell>
          <cell r="F444">
            <v>-0.2</v>
          </cell>
        </row>
        <row r="445">
          <cell r="A445">
            <v>36643</v>
          </cell>
          <cell r="B445">
            <v>0</v>
          </cell>
          <cell r="C445">
            <v>-1.9</v>
          </cell>
          <cell r="D445">
            <v>-2.0499999999999998</v>
          </cell>
          <cell r="E445">
            <v>-0.2</v>
          </cell>
          <cell r="F445">
            <v>-0.2</v>
          </cell>
        </row>
        <row r="446">
          <cell r="A446">
            <v>36644</v>
          </cell>
          <cell r="B446">
            <v>0</v>
          </cell>
          <cell r="C446">
            <v>-1.85</v>
          </cell>
          <cell r="D446">
            <v>-1.95</v>
          </cell>
          <cell r="E446">
            <v>-0.15</v>
          </cell>
          <cell r="F446">
            <v>-0.2</v>
          </cell>
        </row>
        <row r="447">
          <cell r="A447">
            <v>36647</v>
          </cell>
          <cell r="B447">
            <v>-0.15</v>
          </cell>
          <cell r="C447">
            <v>-1.65</v>
          </cell>
          <cell r="D447">
            <v>-1.95</v>
          </cell>
          <cell r="E447">
            <v>-0.25</v>
          </cell>
          <cell r="F447">
            <v>-0.2</v>
          </cell>
        </row>
        <row r="448">
          <cell r="A448">
            <v>36648</v>
          </cell>
          <cell r="B448">
            <v>-0.15</v>
          </cell>
          <cell r="C448">
            <v>-1.4</v>
          </cell>
          <cell r="D448">
            <v>-1.6</v>
          </cell>
          <cell r="E448">
            <v>-0.2</v>
          </cell>
          <cell r="F448">
            <v>-0.2</v>
          </cell>
        </row>
        <row r="449">
          <cell r="A449">
            <v>36649</v>
          </cell>
          <cell r="B449">
            <v>-0.15</v>
          </cell>
          <cell r="C449">
            <v>-1.45</v>
          </cell>
          <cell r="D449">
            <v>-1.7</v>
          </cell>
          <cell r="E449">
            <v>-0.2</v>
          </cell>
          <cell r="F449">
            <v>-0.25</v>
          </cell>
        </row>
        <row r="450">
          <cell r="A450">
            <v>36650</v>
          </cell>
          <cell r="B450">
            <v>-0.3</v>
          </cell>
          <cell r="C450">
            <v>-1.45</v>
          </cell>
          <cell r="D450">
            <v>-1.7</v>
          </cell>
          <cell r="E450">
            <v>-0.25</v>
          </cell>
          <cell r="F450">
            <v>-0.35</v>
          </cell>
        </row>
        <row r="451">
          <cell r="A451">
            <v>36651</v>
          </cell>
          <cell r="B451">
            <v>-0.5</v>
          </cell>
          <cell r="C451">
            <v>-1.65</v>
          </cell>
          <cell r="D451">
            <v>-1.6</v>
          </cell>
          <cell r="E451">
            <v>-0.25</v>
          </cell>
          <cell r="F451">
            <v>-0.15</v>
          </cell>
        </row>
        <row r="452">
          <cell r="A452">
            <v>36654</v>
          </cell>
          <cell r="B452">
            <v>-0.45</v>
          </cell>
          <cell r="C452">
            <v>-1.65</v>
          </cell>
          <cell r="D452">
            <v>-1.4</v>
          </cell>
          <cell r="E452">
            <v>-0.15</v>
          </cell>
          <cell r="F452">
            <v>0.2</v>
          </cell>
        </row>
        <row r="453">
          <cell r="A453">
            <v>36655</v>
          </cell>
          <cell r="B453">
            <v>-0.45</v>
          </cell>
          <cell r="C453">
            <v>-1.6</v>
          </cell>
          <cell r="D453">
            <v>-1.4</v>
          </cell>
          <cell r="E453">
            <v>-0.15</v>
          </cell>
          <cell r="F453">
            <v>0</v>
          </cell>
        </row>
        <row r="454">
          <cell r="A454">
            <v>36656</v>
          </cell>
          <cell r="B454">
            <v>-0.45</v>
          </cell>
          <cell r="C454">
            <v>-1.5</v>
          </cell>
          <cell r="D454">
            <v>-1.2</v>
          </cell>
          <cell r="E454">
            <v>-0.05</v>
          </cell>
          <cell r="F454">
            <v>0.3</v>
          </cell>
        </row>
        <row r="455">
          <cell r="A455">
            <v>36657</v>
          </cell>
          <cell r="B455">
            <v>-0.8</v>
          </cell>
          <cell r="C455">
            <v>-1.4</v>
          </cell>
          <cell r="D455">
            <v>-1.1499999999999999</v>
          </cell>
          <cell r="E455">
            <v>0.35</v>
          </cell>
          <cell r="F455">
            <v>0.25</v>
          </cell>
        </row>
        <row r="456">
          <cell r="A456">
            <v>36658</v>
          </cell>
          <cell r="B456">
            <v>-0.35</v>
          </cell>
          <cell r="C456">
            <v>-1.7</v>
          </cell>
          <cell r="D456">
            <v>-1.5</v>
          </cell>
          <cell r="E456">
            <v>0.25</v>
          </cell>
          <cell r="F456">
            <v>0.25</v>
          </cell>
        </row>
        <row r="457">
          <cell r="A457">
            <v>36661</v>
          </cell>
          <cell r="B457">
            <v>-0.35</v>
          </cell>
          <cell r="C457">
            <v>-1.75</v>
          </cell>
          <cell r="D457">
            <v>-1.35</v>
          </cell>
          <cell r="E457">
            <v>0.25</v>
          </cell>
          <cell r="F457">
            <v>0.25</v>
          </cell>
        </row>
        <row r="458">
          <cell r="A458">
            <v>36662</v>
          </cell>
        </row>
        <row r="459">
          <cell r="A459">
            <v>36663</v>
          </cell>
        </row>
        <row r="460">
          <cell r="A460">
            <v>36664</v>
          </cell>
        </row>
        <row r="461">
          <cell r="A461">
            <v>36665</v>
          </cell>
        </row>
        <row r="462">
          <cell r="A462">
            <v>36668</v>
          </cell>
        </row>
        <row r="463">
          <cell r="A463">
            <v>36669</v>
          </cell>
        </row>
        <row r="464">
          <cell r="A464">
            <v>36670</v>
          </cell>
        </row>
        <row r="465">
          <cell r="A465">
            <v>36671</v>
          </cell>
        </row>
        <row r="466">
          <cell r="A466">
            <v>36672</v>
          </cell>
        </row>
        <row r="467">
          <cell r="A467">
            <v>36675</v>
          </cell>
        </row>
        <row r="468">
          <cell r="A468">
            <v>36676</v>
          </cell>
        </row>
        <row r="469">
          <cell r="A469">
            <v>36677</v>
          </cell>
        </row>
        <row r="470">
          <cell r="A470">
            <v>36678</v>
          </cell>
        </row>
        <row r="471">
          <cell r="A471">
            <v>36679</v>
          </cell>
        </row>
        <row r="472">
          <cell r="A472">
            <v>36682</v>
          </cell>
        </row>
        <row r="473">
          <cell r="A473">
            <v>36683</v>
          </cell>
        </row>
        <row r="474">
          <cell r="A474">
            <v>36684</v>
          </cell>
        </row>
        <row r="475">
          <cell r="A475">
            <v>36685</v>
          </cell>
        </row>
        <row r="476">
          <cell r="A476">
            <v>36686</v>
          </cell>
        </row>
        <row r="477">
          <cell r="A477">
            <v>36689</v>
          </cell>
        </row>
        <row r="478">
          <cell r="A478">
            <v>36690</v>
          </cell>
        </row>
        <row r="479">
          <cell r="A479">
            <v>36691</v>
          </cell>
        </row>
        <row r="480">
          <cell r="A480">
            <v>36692</v>
          </cell>
        </row>
        <row r="481">
          <cell r="A481">
            <v>36693</v>
          </cell>
        </row>
        <row r="482">
          <cell r="A482">
            <v>36696</v>
          </cell>
        </row>
        <row r="483">
          <cell r="A483">
            <v>36697</v>
          </cell>
        </row>
        <row r="484">
          <cell r="A484">
            <v>36698</v>
          </cell>
        </row>
        <row r="485">
          <cell r="A485">
            <v>36699</v>
          </cell>
        </row>
        <row r="486">
          <cell r="A486">
            <v>36700</v>
          </cell>
        </row>
        <row r="487">
          <cell r="A487">
            <v>36703</v>
          </cell>
        </row>
        <row r="488">
          <cell r="A488">
            <v>36704</v>
          </cell>
        </row>
        <row r="489">
          <cell r="A489">
            <v>36705</v>
          </cell>
        </row>
        <row r="490">
          <cell r="A490">
            <v>36706</v>
          </cell>
        </row>
        <row r="491">
          <cell r="A491">
            <v>36707</v>
          </cell>
        </row>
        <row r="492">
          <cell r="A492">
            <v>36710</v>
          </cell>
        </row>
        <row r="493">
          <cell r="A493">
            <v>36711</v>
          </cell>
        </row>
        <row r="494">
          <cell r="A494">
            <v>36712</v>
          </cell>
        </row>
        <row r="495">
          <cell r="A495">
            <v>36713</v>
          </cell>
        </row>
        <row r="496">
          <cell r="A496">
            <v>36714</v>
          </cell>
        </row>
        <row r="497">
          <cell r="A497">
            <v>36717</v>
          </cell>
        </row>
        <row r="498">
          <cell r="A498">
            <v>36718</v>
          </cell>
        </row>
        <row r="499">
          <cell r="A499">
            <v>36719</v>
          </cell>
        </row>
        <row r="500">
          <cell r="A500">
            <v>36720</v>
          </cell>
        </row>
        <row r="501">
          <cell r="A501">
            <v>36721</v>
          </cell>
        </row>
        <row r="502">
          <cell r="A502">
            <v>36724</v>
          </cell>
        </row>
        <row r="503">
          <cell r="A503">
            <v>36725</v>
          </cell>
        </row>
        <row r="504">
          <cell r="A504">
            <v>36726</v>
          </cell>
        </row>
        <row r="505">
          <cell r="A505">
            <v>36727</v>
          </cell>
        </row>
        <row r="506">
          <cell r="A506">
            <v>36728</v>
          </cell>
        </row>
        <row r="507">
          <cell r="A507">
            <v>36731</v>
          </cell>
        </row>
        <row r="508">
          <cell r="A508">
            <v>36732</v>
          </cell>
        </row>
        <row r="509">
          <cell r="A509">
            <v>36733</v>
          </cell>
        </row>
        <row r="510">
          <cell r="A510">
            <v>36734</v>
          </cell>
        </row>
        <row r="511">
          <cell r="A511">
            <v>36735</v>
          </cell>
        </row>
        <row r="512">
          <cell r="A512">
            <v>36738</v>
          </cell>
        </row>
        <row r="513">
          <cell r="A513">
            <v>36739</v>
          </cell>
        </row>
        <row r="514">
          <cell r="A514">
            <v>36740</v>
          </cell>
        </row>
        <row r="515">
          <cell r="A515">
            <v>36741</v>
          </cell>
        </row>
        <row r="516">
          <cell r="A516">
            <v>36742</v>
          </cell>
        </row>
        <row r="517">
          <cell r="A517">
            <v>36745</v>
          </cell>
        </row>
        <row r="518">
          <cell r="A518">
            <v>36746</v>
          </cell>
        </row>
        <row r="519">
          <cell r="A519">
            <v>36747</v>
          </cell>
        </row>
        <row r="520">
          <cell r="A520">
            <v>36748</v>
          </cell>
        </row>
        <row r="521">
          <cell r="A521">
            <v>36749</v>
          </cell>
        </row>
        <row r="522">
          <cell r="A522">
            <v>36752</v>
          </cell>
        </row>
        <row r="523">
          <cell r="A523">
            <v>36753</v>
          </cell>
        </row>
        <row r="524">
          <cell r="A524">
            <v>36754</v>
          </cell>
        </row>
        <row r="525">
          <cell r="A525">
            <v>36755</v>
          </cell>
        </row>
        <row r="526">
          <cell r="A526">
            <v>36756</v>
          </cell>
        </row>
        <row r="527">
          <cell r="A527">
            <v>36759</v>
          </cell>
        </row>
        <row r="528">
          <cell r="A528">
            <v>36760</v>
          </cell>
        </row>
        <row r="529">
          <cell r="A529">
            <v>36761</v>
          </cell>
        </row>
        <row r="530">
          <cell r="A530">
            <v>36762</v>
          </cell>
        </row>
        <row r="531">
          <cell r="A531">
            <v>36763</v>
          </cell>
        </row>
        <row r="532">
          <cell r="A532">
            <v>36766</v>
          </cell>
        </row>
        <row r="533">
          <cell r="A533">
            <v>36767</v>
          </cell>
        </row>
        <row r="534">
          <cell r="A534">
            <v>36768</v>
          </cell>
        </row>
        <row r="535">
          <cell r="A535">
            <v>36769</v>
          </cell>
        </row>
        <row r="536">
          <cell r="A536">
            <v>36770</v>
          </cell>
        </row>
        <row r="537">
          <cell r="A537">
            <v>36773</v>
          </cell>
        </row>
        <row r="538">
          <cell r="A538">
            <v>36774</v>
          </cell>
        </row>
        <row r="539">
          <cell r="A539">
            <v>36775</v>
          </cell>
        </row>
        <row r="540">
          <cell r="A540">
            <v>36776</v>
          </cell>
        </row>
        <row r="541">
          <cell r="A541">
            <v>36777</v>
          </cell>
        </row>
        <row r="542">
          <cell r="A542">
            <v>36780</v>
          </cell>
        </row>
        <row r="543">
          <cell r="A543">
            <v>36781</v>
          </cell>
        </row>
        <row r="544">
          <cell r="A544">
            <v>36782</v>
          </cell>
        </row>
        <row r="545">
          <cell r="A545">
            <v>36783</v>
          </cell>
        </row>
        <row r="546">
          <cell r="A546">
            <v>36784</v>
          </cell>
        </row>
        <row r="547">
          <cell r="A547">
            <v>36787</v>
          </cell>
        </row>
        <row r="548">
          <cell r="A548">
            <v>36788</v>
          </cell>
        </row>
        <row r="549">
          <cell r="A549">
            <v>36789</v>
          </cell>
        </row>
        <row r="550">
          <cell r="A550">
            <v>36790</v>
          </cell>
        </row>
        <row r="551">
          <cell r="A551">
            <v>36791</v>
          </cell>
        </row>
        <row r="552">
          <cell r="A552">
            <v>36794</v>
          </cell>
        </row>
        <row r="553">
          <cell r="A553">
            <v>36795</v>
          </cell>
        </row>
        <row r="554">
          <cell r="A554">
            <v>36796</v>
          </cell>
        </row>
        <row r="555">
          <cell r="A555">
            <v>36797</v>
          </cell>
        </row>
        <row r="556">
          <cell r="A556">
            <v>36798</v>
          </cell>
        </row>
        <row r="557">
          <cell r="A557">
            <v>36801</v>
          </cell>
        </row>
        <row r="558">
          <cell r="A558">
            <v>36802</v>
          </cell>
        </row>
        <row r="559">
          <cell r="A559">
            <v>36803</v>
          </cell>
        </row>
        <row r="560">
          <cell r="A560">
            <v>36804</v>
          </cell>
        </row>
        <row r="561">
          <cell r="A561">
            <v>36805</v>
          </cell>
        </row>
        <row r="562">
          <cell r="A562">
            <v>36808</v>
          </cell>
        </row>
        <row r="563">
          <cell r="A563">
            <v>36809</v>
          </cell>
        </row>
        <row r="564">
          <cell r="A564">
            <v>36810</v>
          </cell>
        </row>
        <row r="565">
          <cell r="A565">
            <v>36811</v>
          </cell>
        </row>
        <row r="566">
          <cell r="A566">
            <v>36812</v>
          </cell>
        </row>
        <row r="567">
          <cell r="A567">
            <v>36815</v>
          </cell>
        </row>
        <row r="568">
          <cell r="A568">
            <v>36816</v>
          </cell>
        </row>
        <row r="569">
          <cell r="A569">
            <v>36817</v>
          </cell>
        </row>
        <row r="570">
          <cell r="A570">
            <v>36818</v>
          </cell>
        </row>
        <row r="571">
          <cell r="A571">
            <v>36819</v>
          </cell>
        </row>
        <row r="572">
          <cell r="A572">
            <v>36822</v>
          </cell>
        </row>
        <row r="573">
          <cell r="A573">
            <v>36823</v>
          </cell>
        </row>
        <row r="574">
          <cell r="A574">
            <v>36824</v>
          </cell>
        </row>
        <row r="575">
          <cell r="A575">
            <v>36825</v>
          </cell>
        </row>
        <row r="576">
          <cell r="A576">
            <v>36826</v>
          </cell>
        </row>
        <row r="577">
          <cell r="A577">
            <v>36829</v>
          </cell>
        </row>
        <row r="578">
          <cell r="A578">
            <v>36830</v>
          </cell>
        </row>
        <row r="579">
          <cell r="A579">
            <v>36831</v>
          </cell>
        </row>
        <row r="580">
          <cell r="A580">
            <v>36832</v>
          </cell>
        </row>
        <row r="581">
          <cell r="A581">
            <v>36833</v>
          </cell>
        </row>
        <row r="582">
          <cell r="A582">
            <v>36836</v>
          </cell>
        </row>
        <row r="583">
          <cell r="A583">
            <v>36837</v>
          </cell>
        </row>
        <row r="584">
          <cell r="A584">
            <v>36838</v>
          </cell>
        </row>
        <row r="585">
          <cell r="A585">
            <v>36839</v>
          </cell>
        </row>
        <row r="586">
          <cell r="A586">
            <v>36840</v>
          </cell>
        </row>
        <row r="587">
          <cell r="A587">
            <v>36843</v>
          </cell>
        </row>
        <row r="588">
          <cell r="A588">
            <v>36844</v>
          </cell>
        </row>
        <row r="589">
          <cell r="A589">
            <v>36845</v>
          </cell>
        </row>
        <row r="590">
          <cell r="A590">
            <v>36846</v>
          </cell>
        </row>
        <row r="591">
          <cell r="A591">
            <v>36847</v>
          </cell>
        </row>
        <row r="592">
          <cell r="A592">
            <v>36850</v>
          </cell>
        </row>
        <row r="593">
          <cell r="A593">
            <v>36851</v>
          </cell>
        </row>
        <row r="594">
          <cell r="A594">
            <v>36852</v>
          </cell>
        </row>
        <row r="595">
          <cell r="A595">
            <v>36853</v>
          </cell>
        </row>
        <row r="596">
          <cell r="A596">
            <v>36854</v>
          </cell>
        </row>
        <row r="597">
          <cell r="A597">
            <v>36857</v>
          </cell>
        </row>
        <row r="598">
          <cell r="A598">
            <v>36858</v>
          </cell>
        </row>
        <row r="599">
          <cell r="A599">
            <v>36859</v>
          </cell>
        </row>
        <row r="600">
          <cell r="A600">
            <v>36860</v>
          </cell>
        </row>
        <row r="601">
          <cell r="A601">
            <v>36861</v>
          </cell>
        </row>
        <row r="602">
          <cell r="A602">
            <v>36864</v>
          </cell>
        </row>
        <row r="603">
          <cell r="A603">
            <v>36865</v>
          </cell>
        </row>
        <row r="604">
          <cell r="A604">
            <v>36866</v>
          </cell>
        </row>
        <row r="605">
          <cell r="A605">
            <v>36867</v>
          </cell>
        </row>
        <row r="606">
          <cell r="A606">
            <v>36868</v>
          </cell>
        </row>
        <row r="607">
          <cell r="A607">
            <v>36871</v>
          </cell>
        </row>
        <row r="608">
          <cell r="A608">
            <v>36872</v>
          </cell>
        </row>
        <row r="609">
          <cell r="A609">
            <v>36873</v>
          </cell>
        </row>
        <row r="610">
          <cell r="A610">
            <v>36874</v>
          </cell>
        </row>
        <row r="611">
          <cell r="A611">
            <v>36875</v>
          </cell>
        </row>
        <row r="612">
          <cell r="A612">
            <v>36878</v>
          </cell>
        </row>
        <row r="613">
          <cell r="A613">
            <v>36879</v>
          </cell>
        </row>
        <row r="614">
          <cell r="A614">
            <v>36880</v>
          </cell>
        </row>
        <row r="615">
          <cell r="A615">
            <v>36881</v>
          </cell>
        </row>
        <row r="616">
          <cell r="A616">
            <v>36882</v>
          </cell>
        </row>
        <row r="617">
          <cell r="A617">
            <v>36885</v>
          </cell>
        </row>
        <row r="618">
          <cell r="A618">
            <v>36886</v>
          </cell>
        </row>
        <row r="619">
          <cell r="A619">
            <v>36887</v>
          </cell>
        </row>
        <row r="620">
          <cell r="A620">
            <v>36888</v>
          </cell>
        </row>
        <row r="621">
          <cell r="A621">
            <v>36889</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FAME Look Up --"/>
      <sheetName val="CorpSurplus"/>
      <sheetName val="HHSurplus"/>
      <sheetName val="Bank lending"/>
      <sheetName val="Corp debt-equity ratio"/>
      <sheetName val="Corp Cap Gearing"/>
      <sheetName val="Corp Debt-GDP ratio"/>
      <sheetName val="CorpIncomeGearing"/>
      <sheetName val="HH Cap Gearing"/>
      <sheetName val="HH Debt - GDP ratio"/>
      <sheetName val="HHIncomeGearing"/>
      <sheetName val="CorpBondSpread"/>
      <sheetName val="3 mnth CD spread"/>
      <sheetName val="3 mnth CP spread"/>
      <sheetName val="Real short term rate"/>
      <sheetName val="Real long term rate"/>
      <sheetName val="BnkBalanceSheet"/>
      <sheetName val="GDP growth"/>
      <sheetName val="cpi"/>
      <sheetName val="curr acc-GDP"/>
      <sheetName val="capital formation"/>
      <sheetName val="NEER"/>
      <sheetName val="REER"/>
      <sheetName val="SecurityCredit"/>
      <sheetName val="OLD-Corp fin supl GDP"/>
      <sheetName val="OLD - Hhld fin supl GD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FAME Look Up --"/>
      <sheetName val="Data"/>
      <sheetName val="Chart"/>
      <sheetName val="Sheet3"/>
      <sheetName val="Sheet1"/>
      <sheetName val="Sheet2"/>
    </sheetNames>
    <sheetDataSet>
      <sheetData sheetId="0"/>
      <sheetData sheetId="1"/>
      <sheetData sheetId="2"/>
      <sheetData sheetId="3"/>
      <sheetData sheetId="4" refreshError="1"/>
      <sheetData sheetId="5"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IPA Table"/>
      <sheetName val="Saving Ratio"/>
      <sheetName val="-- FAME Look Up --"/>
      <sheetName val="Chart"/>
      <sheetName val="Data"/>
    </sheetNames>
    <sheetDataSet>
      <sheetData sheetId="0" refreshError="1"/>
      <sheetData sheetId="1"/>
      <sheetData sheetId="2" refreshError="1"/>
      <sheetData sheetId="3"/>
      <sheetData sheetId="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SDB Page 1"/>
      <sheetName val="FSDB Page 2"/>
      <sheetName val="FSDB Page 3"/>
      <sheetName val="Page 4"/>
      <sheetName val="Page 5"/>
      <sheetName val="Data 1"/>
      <sheetName val="Data 2"/>
      <sheetName val="Update weekly charts"/>
      <sheetName val="Page 6"/>
    </sheetNames>
    <sheetDataSet>
      <sheetData sheetId="0" refreshError="1"/>
      <sheetData sheetId="1" refreshError="1"/>
      <sheetData sheetId="2" refreshError="1"/>
      <sheetData sheetId="3" refreshError="1"/>
      <sheetData sheetId="4" refreshError="1"/>
      <sheetData sheetId="5" refreshError="1"/>
      <sheetData sheetId="6" refreshError="1">
        <row r="16">
          <cell r="B16">
            <v>-10</v>
          </cell>
        </row>
      </sheetData>
      <sheetData sheetId="7" refreshError="1"/>
      <sheetData sheetId="8"/>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ME Persistence"/>
      <sheetName val="How to update"/>
      <sheetName val="FSDataParameters"/>
      <sheetName val="Transposed"/>
      <sheetName val="Daily Weights"/>
      <sheetName val="RawData"/>
      <sheetName val="Copy"/>
      <sheetName val="Summary (Up to Apr 0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ME Persistence"/>
      <sheetName val="FSDataParameters"/>
      <sheetName val="eq (FSDB)"/>
      <sheetName val="Cur (FSDB)"/>
      <sheetName val="Forwards (FSDB)"/>
      <sheetName val="Spreads"/>
      <sheetName val="Equities"/>
      <sheetName val="Currencies"/>
      <sheetName val="Forwards"/>
      <sheetName val="Spreads and dates (table)"/>
      <sheetName val="Equities (table)"/>
      <sheetName val="Currencies (tabl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3924">
          <cell r="A3924">
            <v>38051</v>
          </cell>
        </row>
      </sheetData>
      <sheetData sheetId="9" refreshError="1"/>
      <sheetData sheetId="10" refreshError="1"/>
      <sheetData sheetId="11"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ogging Sheet"/>
      <sheetName val="FSDataParameters"/>
      <sheetName val="Documentation"/>
      <sheetName val="Instructions"/>
      <sheetName val="Spreads"/>
      <sheetName val="MSCI"/>
      <sheetName val="Exch Rate"/>
      <sheetName val="Manipulations"/>
      <sheetName val="Chart"/>
    </sheetNames>
    <sheetDataSet>
      <sheetData sheetId="0" refreshError="1"/>
      <sheetData sheetId="1" refreshError="1"/>
      <sheetData sheetId="2" refreshError="1"/>
      <sheetData sheetId="3" refreshError="1"/>
      <sheetData sheetId="4" refreshError="1">
        <row r="227">
          <cell r="A227">
            <v>38629</v>
          </cell>
        </row>
      </sheetData>
      <sheetData sheetId="5" refreshError="1">
        <row r="233">
          <cell r="A233">
            <v>38629</v>
          </cell>
        </row>
      </sheetData>
      <sheetData sheetId="6" refreshError="1">
        <row r="233">
          <cell r="A233">
            <v>38629</v>
          </cell>
        </row>
      </sheetData>
      <sheetData sheetId="7" refreshError="1"/>
      <sheetData sheetId="8"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nsitivity charts"/>
      <sheetName val="Scenario Summary 8"/>
      <sheetName val="Scenario Summary"/>
      <sheetName val="Scenarios"/>
      <sheetName val="Projections"/>
      <sheetName val="new debt profile"/>
      <sheetName val="interest"/>
      <sheetName val="coupons"/>
      <sheetName val="Gross issuance"/>
      <sheetName val="issuance profile"/>
      <sheetName val="Yield curve"/>
      <sheetName val="Output gap"/>
      <sheetName val="debt stock estimates"/>
      <sheetName val="deficit estimates"/>
      <sheetName val="FAME Persistence"/>
      <sheetName val="historical data"/>
      <sheetName val="GDP data"/>
      <sheetName val="Charts 1-3"/>
      <sheetName val="Charts 4-8"/>
    </sheetNames>
    <sheetDataSet>
      <sheetData sheetId="0" refreshError="1"/>
      <sheetData sheetId="1" refreshError="1"/>
      <sheetData sheetId="2" refreshError="1"/>
      <sheetData sheetId="3" refreshError="1">
        <row r="3">
          <cell r="D3">
            <v>86.7</v>
          </cell>
        </row>
        <row r="4">
          <cell r="D4">
            <v>1.5</v>
          </cell>
        </row>
        <row r="5">
          <cell r="D5">
            <v>2</v>
          </cell>
        </row>
        <row r="6">
          <cell r="D6">
            <v>1</v>
          </cell>
        </row>
        <row r="7">
          <cell r="D7">
            <v>3</v>
          </cell>
        </row>
        <row r="10">
          <cell r="D10">
            <v>4</v>
          </cell>
        </row>
        <row r="13">
          <cell r="D13">
            <v>114.20091201223755</v>
          </cell>
        </row>
        <row r="14">
          <cell r="D14">
            <v>118.24277129181429</v>
          </cell>
        </row>
        <row r="15">
          <cell r="D15">
            <v>131.59224643680542</v>
          </cell>
        </row>
        <row r="16">
          <cell r="D16">
            <v>148.47112294920882</v>
          </cell>
        </row>
        <row r="17">
          <cell r="D17">
            <v>32.233874831125014</v>
          </cell>
        </row>
        <row r="18">
          <cell r="D18">
            <v>31.237885970055686</v>
          </cell>
        </row>
        <row r="19">
          <cell r="D19">
            <v>36.236202174971758</v>
          </cell>
        </row>
        <row r="20">
          <cell r="D20">
            <v>40.754157516444302</v>
          </cell>
        </row>
        <row r="21">
          <cell r="D21">
            <v>3.8579141831705388</v>
          </cell>
        </row>
        <row r="22">
          <cell r="D22">
            <v>5.640485368615141</v>
          </cell>
        </row>
        <row r="23">
          <cell r="D23">
            <v>6.9735111818182753</v>
          </cell>
        </row>
        <row r="24">
          <cell r="D24">
            <v>7.7304769819620693</v>
          </cell>
        </row>
        <row r="25">
          <cell r="D25">
            <v>2.5856761415864895</v>
          </cell>
        </row>
        <row r="26">
          <cell r="D26">
            <v>4.1276127733333974</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SDataParameters"/>
      <sheetName val="FAME Persistence"/>
      <sheetName val="Instructions"/>
      <sheetName val="DB_LIST_WKSHT"/>
      <sheetName val="FSDB"/>
      <sheetName val="New CDS"/>
      <sheetName val="Old CDS"/>
      <sheetName val="Raw Data"/>
      <sheetName val="Offset"/>
      <sheetName val="Beta"/>
      <sheetName val="Deviations"/>
      <sheetName val="Equity prices"/>
      <sheetName val="Old Charts"/>
      <sheetName val="Table"/>
      <sheetName val="New Charts"/>
      <sheetName val="New Charts (2)"/>
    </sheetNames>
    <sheetDataSet>
      <sheetData sheetId="0"/>
      <sheetData sheetId="1"/>
      <sheetData sheetId="2"/>
      <sheetData sheetId="3" refreshError="1">
        <row r="1">
          <cell r="A1" t="str">
            <v>Daily</v>
          </cell>
          <cell r="B1" t="str">
            <v>Abbey National Plc</v>
          </cell>
          <cell r="C1" t="str">
            <v>Business Support Unit</v>
          </cell>
          <cell r="D1" t="str">
            <v>No Currency Applicable</v>
          </cell>
          <cell r="E1" t="str">
            <v>As seen</v>
          </cell>
          <cell r="F1" t="str">
            <v>Confidential - institution-level data</v>
          </cell>
          <cell r="G1" t="str">
            <v>Y</v>
          </cell>
          <cell r="H1" t="str">
            <v>Y</v>
          </cell>
          <cell r="I1" t="str">
            <v>Financial institutions</v>
          </cell>
          <cell r="J1" t="str">
            <v>Financialinstitutions</v>
          </cell>
          <cell r="L1" t="str">
            <v>Balance sheets - aggregate and summary statistics</v>
          </cell>
          <cell r="M1" t="str">
            <v>Commodities</v>
          </cell>
          <cell r="N1" t="str">
            <v>Balance sheets</v>
          </cell>
          <cell r="O1" t="str">
            <v>Clearing and securities settlement</v>
          </cell>
          <cell r="P1" t="str">
            <v>Balance sheets</v>
          </cell>
          <cell r="Q1" t="str">
            <v>United Kingdom</v>
          </cell>
          <cell r="R1" t="str">
            <v>Bond</v>
          </cell>
          <cell r="S1" t="str">
            <v>Constant</v>
          </cell>
          <cell r="T1" t="str">
            <v>Y</v>
          </cell>
          <cell r="U1" t="str">
            <v>Y</v>
          </cell>
        </row>
        <row r="2">
          <cell r="A2" t="str">
            <v>Weekly</v>
          </cell>
          <cell r="B2" t="str">
            <v>Administrative Offices of US Courts</v>
          </cell>
          <cell r="C2" t="str">
            <v>FIRD Crisis Management</v>
          </cell>
          <cell r="D2" t="str">
            <v>Pound Sterling</v>
          </cell>
          <cell r="E2" t="str">
            <v>Basis points</v>
          </cell>
          <cell r="F2" t="str">
            <v>No restrictions</v>
          </cell>
          <cell r="G2" t="str">
            <v>N</v>
          </cell>
          <cell r="H2" t="str">
            <v>N</v>
          </cell>
          <cell r="I2" t="str">
            <v>Financial markets</v>
          </cell>
          <cell r="J2" t="str">
            <v>Financialmarkets</v>
          </cell>
          <cell r="L2" t="str">
            <v>Balance sheets - individual institutions</v>
          </cell>
          <cell r="M2" t="str">
            <v>Credit Instruments</v>
          </cell>
          <cell r="N2" t="str">
            <v>Default indicators</v>
          </cell>
          <cell r="O2" t="str">
            <v>Exchanges - derivatives</v>
          </cell>
          <cell r="P2" t="str">
            <v>Default indicators / Other accounting information</v>
          </cell>
          <cell r="Q2" t="str">
            <v>United States</v>
          </cell>
          <cell r="R2" t="str">
            <v>Time Series</v>
          </cell>
          <cell r="S2" t="str">
            <v>Current</v>
          </cell>
          <cell r="T2" t="str">
            <v>N</v>
          </cell>
          <cell r="U2" t="str">
            <v>N</v>
          </cell>
        </row>
        <row r="3">
          <cell r="A3" t="str">
            <v>Monthly</v>
          </cell>
          <cell r="B3" t="str">
            <v>Alliance and Leicester Plc</v>
          </cell>
          <cell r="C3" t="str">
            <v>FIRD Institution Surveillance</v>
          </cell>
          <cell r="D3" t="str">
            <v>US Dollar</v>
          </cell>
          <cell r="E3" t="str">
            <v>Billions</v>
          </cell>
          <cell r="F3" t="str">
            <v>Not for publication</v>
          </cell>
          <cell r="I3" t="str">
            <v>Household and personal</v>
          </cell>
          <cell r="J3" t="str">
            <v>Householdandpersonal</v>
          </cell>
          <cell r="L3" t="str">
            <v>Financial flows - aggregate and summary statistics</v>
          </cell>
          <cell r="M3" t="str">
            <v>Equities</v>
          </cell>
          <cell r="N3" t="str">
            <v>Financial flows</v>
          </cell>
          <cell r="O3" t="str">
            <v>Exchanges - equity</v>
          </cell>
          <cell r="P3" t="str">
            <v>Financial Flows</v>
          </cell>
          <cell r="Q3" t="str">
            <v>Japan</v>
          </cell>
          <cell r="S3" t="str">
            <v>N/A</v>
          </cell>
        </row>
        <row r="4">
          <cell r="A4" t="str">
            <v>Quarterly</v>
          </cell>
          <cell r="B4" t="str">
            <v>Argentine Ministry of Economy and Production</v>
          </cell>
          <cell r="C4" t="str">
            <v>FIRD Surveillance Research</v>
          </cell>
          <cell r="D4" t="str">
            <v>Yen</v>
          </cell>
          <cell r="E4" t="str">
            <v>Index</v>
          </cell>
          <cell r="F4" t="str">
            <v>Publishable only if anonymised</v>
          </cell>
          <cell r="I4" t="str">
            <v>Infrastructure</v>
          </cell>
          <cell r="J4" t="str">
            <v>Infrastructure</v>
          </cell>
          <cell r="L4" t="str">
            <v>Financial flows - individual institutions</v>
          </cell>
          <cell r="M4" t="str">
            <v>Exchange Rates</v>
          </cell>
          <cell r="N4" t="str">
            <v>Surveys</v>
          </cell>
          <cell r="O4" t="str">
            <v>Non-RTGS Payments</v>
          </cell>
          <cell r="P4" t="str">
            <v>Labour Market</v>
          </cell>
          <cell r="Q4" t="str">
            <v>Germany</v>
          </cell>
        </row>
        <row r="5">
          <cell r="A5" t="str">
            <v>Half yearly</v>
          </cell>
          <cell r="B5" t="str">
            <v>Association for Payment Clearing Services</v>
          </cell>
          <cell r="C5" t="str">
            <v>IFD Surveillance</v>
          </cell>
          <cell r="D5" t="str">
            <v>Euro</v>
          </cell>
          <cell r="E5" t="str">
            <v>Millions</v>
          </cell>
          <cell r="F5" t="str">
            <v>Publishable only with suppliers permission</v>
          </cell>
          <cell r="I5" t="str">
            <v>National, public and external</v>
          </cell>
          <cell r="J5" t="str">
            <v>Nationalpublicandexternal</v>
          </cell>
          <cell r="L5" t="str">
            <v>Other accounting information / Default indicators</v>
          </cell>
          <cell r="M5" t="str">
            <v>Interest Rates</v>
          </cell>
          <cell r="O5" t="str">
            <v>Other</v>
          </cell>
          <cell r="P5" t="str">
            <v>National Accounts</v>
          </cell>
          <cell r="Q5" t="str">
            <v>France</v>
          </cell>
        </row>
        <row r="6">
          <cell r="A6" t="str">
            <v>Annual</v>
          </cell>
          <cell r="B6" t="str">
            <v>BACS</v>
          </cell>
          <cell r="C6" t="str">
            <v>MID Oversight</v>
          </cell>
          <cell r="D6" t="str">
            <v>Afghani</v>
          </cell>
          <cell r="E6" t="str">
            <v>Percent</v>
          </cell>
          <cell r="F6" t="str">
            <v>Subscription - data-points should not be released</v>
          </cell>
          <cell r="I6" t="str">
            <v>Non-bank corporate</v>
          </cell>
          <cell r="J6" t="str">
            <v>Nonbankcorporate</v>
          </cell>
          <cell r="L6" t="str">
            <v>Surveys</v>
          </cell>
          <cell r="M6" t="str">
            <v>Surveys</v>
          </cell>
          <cell r="O6" t="str">
            <v>RTGS Liquidity</v>
          </cell>
          <cell r="P6" t="str">
            <v>Prices</v>
          </cell>
          <cell r="Q6" t="str">
            <v>Afghanistan</v>
          </cell>
        </row>
        <row r="7">
          <cell r="B7" t="str">
            <v>Bank for International Settlements</v>
          </cell>
          <cell r="C7" t="str">
            <v>MID Research</v>
          </cell>
          <cell r="D7" t="str">
            <v>Algerian Dinar</v>
          </cell>
          <cell r="E7" t="str">
            <v>Percentage points</v>
          </cell>
          <cell r="O7" t="str">
            <v>RTGS Payments</v>
          </cell>
          <cell r="P7" t="str">
            <v>Surveys</v>
          </cell>
          <cell r="Q7" t="str">
            <v>Africa</v>
          </cell>
        </row>
        <row r="8">
          <cell r="B8" t="str">
            <v>Bank of Japan</v>
          </cell>
          <cell r="C8" t="str">
            <v>MPRD Europe</v>
          </cell>
          <cell r="D8" t="str">
            <v>Andorran Peseta</v>
          </cell>
          <cell r="E8" t="str">
            <v>Thousands</v>
          </cell>
          <cell r="Q8" t="str">
            <v>Albania</v>
          </cell>
        </row>
        <row r="9">
          <cell r="B9" t="str">
            <v>Banking and Market Services</v>
          </cell>
          <cell r="C9" t="str">
            <v>MPRD Japan and N America</v>
          </cell>
          <cell r="D9" t="str">
            <v>Argentine Peso</v>
          </cell>
          <cell r="Q9" t="str">
            <v>Algeria</v>
          </cell>
        </row>
        <row r="10">
          <cell r="B10" t="str">
            <v>Bankstats</v>
          </cell>
          <cell r="C10" t="str">
            <v>MPRD Markets</v>
          </cell>
          <cell r="D10" t="str">
            <v>Armenian Dram</v>
          </cell>
          <cell r="Q10" t="str">
            <v>American Samoa</v>
          </cell>
        </row>
        <row r="11">
          <cell r="B11" t="str">
            <v>Banque de France</v>
          </cell>
          <cell r="C11" t="str">
            <v>MPRD UK</v>
          </cell>
          <cell r="D11" t="str">
            <v>Aruban Guilder</v>
          </cell>
          <cell r="Q11" t="str">
            <v>Andorra</v>
          </cell>
        </row>
        <row r="12">
          <cell r="B12" t="str">
            <v>Barclays Bank Plc</v>
          </cell>
          <cell r="C12" t="str">
            <v>MPRD UK Small Firms</v>
          </cell>
          <cell r="D12" t="str">
            <v>Australian Dollar</v>
          </cell>
          <cell r="Q12" t="str">
            <v>Angola</v>
          </cell>
        </row>
        <row r="13">
          <cell r="B13" t="str">
            <v>Barclays Business Banking</v>
          </cell>
          <cell r="D13" t="str">
            <v>Azerbaijanian Manat Comm.</v>
          </cell>
          <cell r="Q13" t="str">
            <v>Anguilla</v>
          </cell>
        </row>
        <row r="14">
          <cell r="B14" t="str">
            <v>Board of Governors of the Federal Reserve System</v>
          </cell>
          <cell r="D14" t="str">
            <v>Bahamian Dollar</v>
          </cell>
          <cell r="Q14" t="str">
            <v>Antarctica</v>
          </cell>
        </row>
        <row r="15">
          <cell r="B15" t="str">
            <v>Brazilian Central Bank</v>
          </cell>
          <cell r="D15" t="str">
            <v>Bahraini Dinar</v>
          </cell>
          <cell r="Q15" t="str">
            <v>Antigua and Barbuda</v>
          </cell>
        </row>
        <row r="16">
          <cell r="B16" t="str">
            <v>British Bankers Association</v>
          </cell>
          <cell r="D16" t="str">
            <v>Baht</v>
          </cell>
          <cell r="Q16" t="str">
            <v>Argentina</v>
          </cell>
        </row>
        <row r="17">
          <cell r="B17" t="str">
            <v>British Chambers of Commerce</v>
          </cell>
          <cell r="D17" t="str">
            <v>Balboa</v>
          </cell>
          <cell r="Q17" t="str">
            <v>Armenia</v>
          </cell>
        </row>
        <row r="18">
          <cell r="B18" t="str">
            <v>British Venture Capital Association</v>
          </cell>
          <cell r="D18" t="str">
            <v>Barbados Dollar</v>
          </cell>
          <cell r="Q18" t="str">
            <v>Aruba</v>
          </cell>
        </row>
        <row r="19">
          <cell r="B19" t="str">
            <v>Bureau of Economic Analysis</v>
          </cell>
          <cell r="D19" t="str">
            <v>Belarussian Ruble Comm.</v>
          </cell>
          <cell r="Q19" t="str">
            <v>Asia</v>
          </cell>
        </row>
        <row r="20">
          <cell r="B20" t="str">
            <v>Bureau van Dijk Electronic Publishing</v>
          </cell>
          <cell r="D20" t="str">
            <v>Belize Dollar</v>
          </cell>
          <cell r="Q20" t="str">
            <v>Australia</v>
          </cell>
        </row>
        <row r="21">
          <cell r="B21" t="str">
            <v>CARE: SYSTEM CODE FOR USERS MANUAL DATA CHANGES</v>
          </cell>
          <cell r="D21" t="str">
            <v>Bermudian Dollar</v>
          </cell>
          <cell r="Q21" t="str">
            <v>Austria</v>
          </cell>
        </row>
        <row r="22">
          <cell r="B22" t="str">
            <v>CLS Bank International</v>
          </cell>
          <cell r="D22" t="str">
            <v>Bolivar</v>
          </cell>
          <cell r="Q22" t="str">
            <v>Azerbaijan</v>
          </cell>
        </row>
        <row r="23">
          <cell r="B23" t="str">
            <v>Central Bank of Russia</v>
          </cell>
          <cell r="D23" t="str">
            <v>Boliviano</v>
          </cell>
          <cell r="Q23" t="str">
            <v>Bahamas</v>
          </cell>
        </row>
        <row r="24">
          <cell r="B24" t="str">
            <v>Central Bank of Turkey</v>
          </cell>
          <cell r="D24" t="str">
            <v>Botswana Thebe</v>
          </cell>
          <cell r="Q24" t="str">
            <v>Bahrain</v>
          </cell>
        </row>
        <row r="25">
          <cell r="B25" t="str">
            <v>Central Bank of the Philippines</v>
          </cell>
          <cell r="D25" t="str">
            <v>Brazilian Real</v>
          </cell>
          <cell r="Q25" t="str">
            <v>Bangladesh</v>
          </cell>
        </row>
        <row r="26">
          <cell r="B26" t="str">
            <v>Chicago Board of Trade</v>
          </cell>
          <cell r="D26" t="str">
            <v>Brunei Dollar</v>
          </cell>
          <cell r="Q26" t="str">
            <v>Barbados</v>
          </cell>
        </row>
        <row r="27">
          <cell r="B27" t="str">
            <v>Chicago Mercantile Exchange</v>
          </cell>
          <cell r="D27" t="str">
            <v>Bulgarian Lev</v>
          </cell>
          <cell r="Q27" t="str">
            <v>Belarus</v>
          </cell>
        </row>
        <row r="28">
          <cell r="B28" t="str">
            <v>Clydesdale Bank Plc</v>
          </cell>
          <cell r="D28" t="str">
            <v>Burundi Franc</v>
          </cell>
          <cell r="Q28" t="str">
            <v>Belgium</v>
          </cell>
        </row>
        <row r="29">
          <cell r="B29" t="str">
            <v>Co-operative Bank Plc</v>
          </cell>
          <cell r="D29" t="str">
            <v>CFA Franc BCEAO</v>
          </cell>
          <cell r="Q29" t="str">
            <v>Belize</v>
          </cell>
        </row>
        <row r="30">
          <cell r="B30" t="str">
            <v>Confederation of British Industry</v>
          </cell>
          <cell r="D30" t="str">
            <v>CFA Franc BEAC</v>
          </cell>
          <cell r="Q30" t="str">
            <v>Benin</v>
          </cell>
        </row>
        <row r="31">
          <cell r="B31" t="str">
            <v>Consensus Economics Inc</v>
          </cell>
          <cell r="D31" t="str">
            <v>CFP Franc</v>
          </cell>
          <cell r="Q31" t="str">
            <v>Bermuda</v>
          </cell>
        </row>
        <row r="32">
          <cell r="B32" t="str">
            <v>Consumer Credit Counselling Service</v>
          </cell>
          <cell r="D32" t="str">
            <v>Canadian Dollar</v>
          </cell>
          <cell r="Q32" t="str">
            <v>Bhutan</v>
          </cell>
        </row>
        <row r="33">
          <cell r="B33" t="str">
            <v>Council of Mortgage Lenders</v>
          </cell>
          <cell r="D33" t="str">
            <v>Cape Verde Escudo</v>
          </cell>
          <cell r="Q33" t="str">
            <v>Bolivia</v>
          </cell>
        </row>
        <row r="34">
          <cell r="B34" t="str">
            <v>Credit Management Research Centre</v>
          </cell>
          <cell r="D34" t="str">
            <v>Cayman Islands Dollar</v>
          </cell>
          <cell r="Q34" t="str">
            <v>Bosnia and Herzegovina</v>
          </cell>
        </row>
        <row r="35">
          <cell r="B35" t="str">
            <v>Dealogic</v>
          </cell>
          <cell r="D35" t="str">
            <v>Cedi</v>
          </cell>
          <cell r="Q35" t="str">
            <v>Botswana</v>
          </cell>
        </row>
        <row r="36">
          <cell r="B36" t="str">
            <v>Department of Trade and Industry</v>
          </cell>
          <cell r="D36" t="str">
            <v>Chile Unidades de fomento</v>
          </cell>
          <cell r="Q36" t="str">
            <v>Bouvet Island</v>
          </cell>
        </row>
        <row r="37">
          <cell r="B37" t="str">
            <v>Dun and Bradstreet</v>
          </cell>
          <cell r="D37" t="str">
            <v>Chilean Peso</v>
          </cell>
          <cell r="Q37" t="str">
            <v>Brazil</v>
          </cell>
        </row>
        <row r="38">
          <cell r="B38" t="str">
            <v>Eurex</v>
          </cell>
          <cell r="D38" t="str">
            <v>Colombian Peso</v>
          </cell>
          <cell r="Q38" t="str">
            <v>British Indian Ocean Territory</v>
          </cell>
        </row>
        <row r="39">
          <cell r="B39" t="str">
            <v>European Central Bank</v>
          </cell>
          <cell r="D39" t="str">
            <v>Comoro Franc</v>
          </cell>
          <cell r="Q39" t="str">
            <v>Brunei Darussalam</v>
          </cell>
        </row>
        <row r="40">
          <cell r="B40" t="str">
            <v>FAME DB</v>
          </cell>
          <cell r="D40" t="str">
            <v>Convertible Marks</v>
          </cell>
          <cell r="Q40" t="str">
            <v>Bulgaria</v>
          </cell>
        </row>
        <row r="41">
          <cell r="B41" t="str">
            <v>FS Manipulation</v>
          </cell>
          <cell r="D41" t="str">
            <v>Cordoba Oro</v>
          </cell>
          <cell r="Q41" t="str">
            <v>Burkina Faso</v>
          </cell>
        </row>
        <row r="42">
          <cell r="B42" t="str">
            <v>Factors and Discounters Association</v>
          </cell>
          <cell r="D42" t="str">
            <v>Costa Rican Colon</v>
          </cell>
          <cell r="Q42" t="str">
            <v>Burundi</v>
          </cell>
        </row>
        <row r="43">
          <cell r="B43" t="str">
            <v>Federal Deposit Insurance Corporation</v>
          </cell>
          <cell r="D43" t="str">
            <v>Croatian kuna</v>
          </cell>
          <cell r="Q43" t="str">
            <v>Cambodia</v>
          </cell>
        </row>
        <row r="44">
          <cell r="B44" t="str">
            <v>Federal Reserve Bank of New York</v>
          </cell>
          <cell r="D44" t="str">
            <v>Cuban Peso</v>
          </cell>
          <cell r="Q44" t="str">
            <v>Cameroon</v>
          </cell>
        </row>
        <row r="45">
          <cell r="B45" t="str">
            <v>Finance and Leasing Association</v>
          </cell>
          <cell r="D45" t="str">
            <v>Cyprus Pound</v>
          </cell>
          <cell r="Q45" t="str">
            <v>Canada</v>
          </cell>
        </row>
        <row r="46">
          <cell r="B46" t="str">
            <v>Financial Services Authority</v>
          </cell>
          <cell r="D46" t="str">
            <v>Czech Koruna</v>
          </cell>
          <cell r="Q46" t="str">
            <v>Cape Verde</v>
          </cell>
        </row>
        <row r="47">
          <cell r="B47" t="str">
            <v>Forum of Private Business</v>
          </cell>
          <cell r="D47" t="str">
            <v>Dalasi</v>
          </cell>
          <cell r="Q47" t="str">
            <v>Cayman Islands</v>
          </cell>
        </row>
        <row r="48">
          <cell r="B48" t="str">
            <v>Grant Thornton Intl Business Owners Survey</v>
          </cell>
          <cell r="D48" t="str">
            <v>Danish Krone</v>
          </cell>
          <cell r="Q48" t="str">
            <v>Central African Republic</v>
          </cell>
        </row>
        <row r="49">
          <cell r="B49" t="str">
            <v>HBOS Plc</v>
          </cell>
          <cell r="D49" t="str">
            <v>Denar</v>
          </cell>
          <cell r="Q49" t="str">
            <v>Chad</v>
          </cell>
        </row>
        <row r="50">
          <cell r="B50" t="str">
            <v>HSBC Bank Plc</v>
          </cell>
          <cell r="D50" t="str">
            <v>Deutschemark</v>
          </cell>
          <cell r="Q50" t="str">
            <v>Chile</v>
          </cell>
        </row>
        <row r="51">
          <cell r="B51" t="str">
            <v>Hong Kong Government</v>
          </cell>
          <cell r="D51" t="str">
            <v>Djibouti Franc</v>
          </cell>
          <cell r="Q51" t="str">
            <v>China</v>
          </cell>
        </row>
        <row r="52">
          <cell r="B52" t="str">
            <v>Institute of Directors</v>
          </cell>
          <cell r="D52" t="str">
            <v>Dobra</v>
          </cell>
          <cell r="Q52" t="str">
            <v>Christmas Island</v>
          </cell>
        </row>
        <row r="53">
          <cell r="B53" t="str">
            <v>Institutional Brokers Estimate System</v>
          </cell>
          <cell r="D53" t="str">
            <v>Dominican Peso</v>
          </cell>
          <cell r="Q53" t="str">
            <v>Cocos (Keeling) Islands</v>
          </cell>
        </row>
        <row r="54">
          <cell r="B54" t="str">
            <v>Investment Company Institute</v>
          </cell>
          <cell r="D54" t="str">
            <v>Dong</v>
          </cell>
          <cell r="Q54" t="str">
            <v>Colombia</v>
          </cell>
        </row>
        <row r="55">
          <cell r="B55" t="str">
            <v>Investment Property Databank</v>
          </cell>
          <cell r="D55" t="str">
            <v>East Caribbean Dollar</v>
          </cell>
          <cell r="Q55" t="str">
            <v>Comoros</v>
          </cell>
        </row>
        <row r="56">
          <cell r="B56" t="str">
            <v>JP Morgan Chase and Co.</v>
          </cell>
          <cell r="D56" t="str">
            <v>Egyptian Pound</v>
          </cell>
          <cell r="Q56" t="str">
            <v>Congo</v>
          </cell>
        </row>
        <row r="57">
          <cell r="B57" t="str">
            <v>LIFFE</v>
          </cell>
          <cell r="D57" t="str">
            <v>El Salvador Colon</v>
          </cell>
          <cell r="Q57" t="str">
            <v>Congo, The Democratic Republic Of The</v>
          </cell>
        </row>
        <row r="58">
          <cell r="B58" t="str">
            <v>Lloyds TSB Bank Plc</v>
          </cell>
          <cell r="D58" t="str">
            <v>Ethiopian Birr</v>
          </cell>
          <cell r="Q58" t="str">
            <v>Cook Islands</v>
          </cell>
        </row>
        <row r="59">
          <cell r="B59" t="str">
            <v>London Stock Exchange</v>
          </cell>
          <cell r="D59" t="str">
            <v>European Currency Unit</v>
          </cell>
          <cell r="Q59" t="str">
            <v>Costa Rica</v>
          </cell>
        </row>
        <row r="60">
          <cell r="B60" t="str">
            <v>MFSD/MIDAS data</v>
          </cell>
          <cell r="D60" t="str">
            <v>Falkland Islands Pound</v>
          </cell>
          <cell r="Q60" t="str">
            <v>Cote DIvoire</v>
          </cell>
        </row>
        <row r="61">
          <cell r="B61" t="str">
            <v>Ministry of Finance</v>
          </cell>
          <cell r="D61" t="str">
            <v>Fiji Dollar</v>
          </cell>
          <cell r="Q61" t="str">
            <v>Croatia (Local Name: Hrvatska)</v>
          </cell>
        </row>
        <row r="62">
          <cell r="B62" t="str">
            <v>Moodys Investors Service</v>
          </cell>
          <cell r="D62" t="str">
            <v>Forint</v>
          </cell>
          <cell r="Q62" t="str">
            <v>Cuba</v>
          </cell>
        </row>
        <row r="63">
          <cell r="B63" t="str">
            <v>National Association of Realtors</v>
          </cell>
          <cell r="D63" t="str">
            <v>Franc Congolais</v>
          </cell>
          <cell r="Q63" t="str">
            <v>Cyprus</v>
          </cell>
        </row>
        <row r="64">
          <cell r="B64" t="str">
            <v>National Australia Bank Plc</v>
          </cell>
          <cell r="D64" t="str">
            <v>French Franc</v>
          </cell>
          <cell r="Q64" t="str">
            <v>Czech Republic</v>
          </cell>
        </row>
        <row r="65">
          <cell r="B65" t="str">
            <v>National Statistics</v>
          </cell>
          <cell r="D65" t="str">
            <v>Gibraltar Pound</v>
          </cell>
          <cell r="Q65" t="str">
            <v>Denmark</v>
          </cell>
        </row>
        <row r="66">
          <cell r="B66" t="str">
            <v>Natwest</v>
          </cell>
          <cell r="D66" t="str">
            <v>Gourde</v>
          </cell>
          <cell r="Q66" t="str">
            <v>Developed Countries</v>
          </cell>
        </row>
        <row r="67">
          <cell r="B67" t="str">
            <v>Natwest SBRT</v>
          </cell>
          <cell r="D67" t="str">
            <v>Guarani</v>
          </cell>
          <cell r="Q67" t="str">
            <v>Developing Countries</v>
          </cell>
        </row>
        <row r="68">
          <cell r="B68" t="str">
            <v>New York Stock Exchange</v>
          </cell>
          <cell r="D68" t="str">
            <v>Guinea Franc</v>
          </cell>
          <cell r="Q68" t="str">
            <v>Djibouti</v>
          </cell>
        </row>
        <row r="69">
          <cell r="B69" t="str">
            <v>Office of Federal Housing Enterprise Oversight</v>
          </cell>
          <cell r="D69" t="str">
            <v>Guinea-Bissau Peso</v>
          </cell>
          <cell r="Q69" t="str">
            <v>Dominica</v>
          </cell>
        </row>
        <row r="70">
          <cell r="B70" t="str">
            <v>Osaka Securities Exchange Co.</v>
          </cell>
          <cell r="D70" t="str">
            <v>Guyana Dollar</v>
          </cell>
          <cell r="Q70" t="str">
            <v>Dominican Republic</v>
          </cell>
        </row>
        <row r="71">
          <cell r="B71" t="str">
            <v>Published Accounts</v>
          </cell>
          <cell r="D71" t="str">
            <v>Hong Kong Dollar</v>
          </cell>
          <cell r="Q71" t="str">
            <v>EU Accession Countries</v>
          </cell>
        </row>
        <row r="72">
          <cell r="B72" t="str">
            <v>RTGS UPLOAD</v>
          </cell>
          <cell r="D72" t="str">
            <v>Hryvnia</v>
          </cell>
          <cell r="Q72" t="str">
            <v>East Timor</v>
          </cell>
        </row>
        <row r="73">
          <cell r="B73" t="str">
            <v>Royal Bank of Scotland Plc</v>
          </cell>
          <cell r="D73" t="str">
            <v>Iceland Krona</v>
          </cell>
          <cell r="Q73" t="str">
            <v>Ecuador</v>
          </cell>
        </row>
        <row r="74">
          <cell r="B74" t="str">
            <v>Russian Economic Experts Group</v>
          </cell>
          <cell r="D74" t="str">
            <v>Indian Rupee</v>
          </cell>
          <cell r="Q74" t="str">
            <v>Egypt</v>
          </cell>
        </row>
        <row r="75">
          <cell r="B75" t="str">
            <v>Singapore Exchange</v>
          </cell>
          <cell r="D75" t="str">
            <v>Iranian Rial</v>
          </cell>
          <cell r="Q75" t="str">
            <v>El Salvador</v>
          </cell>
        </row>
        <row r="76">
          <cell r="B76" t="str">
            <v>Small Business Services</v>
          </cell>
          <cell r="D76" t="str">
            <v>Iraqi Dinar</v>
          </cell>
          <cell r="Q76" t="str">
            <v>Emerging Europe</v>
          </cell>
        </row>
        <row r="77">
          <cell r="B77" t="str">
            <v>Standard and Poors</v>
          </cell>
          <cell r="D77" t="str">
            <v>Jamaican Dollar</v>
          </cell>
          <cell r="Q77" t="str">
            <v>Emerging Market Economies</v>
          </cell>
        </row>
        <row r="78">
          <cell r="B78" t="str">
            <v>Standard and Poors Synthesys Life</v>
          </cell>
          <cell r="D78" t="str">
            <v>Jordanian Dinar</v>
          </cell>
          <cell r="Q78" t="str">
            <v>Equatorial Guinea</v>
          </cell>
        </row>
        <row r="79">
          <cell r="B79" t="str">
            <v>Tass Research</v>
          </cell>
          <cell r="D79" t="str">
            <v>Kenyan Shilling</v>
          </cell>
          <cell r="Q79" t="str">
            <v>Eritrea</v>
          </cell>
        </row>
        <row r="80">
          <cell r="B80" t="str">
            <v>Tokyo International Financial Futures Exchange</v>
          </cell>
          <cell r="D80" t="str">
            <v>Kina</v>
          </cell>
          <cell r="Q80" t="str">
            <v>Estonia</v>
          </cell>
        </row>
        <row r="81">
          <cell r="B81" t="str">
            <v>Tokyo Stock Exchange</v>
          </cell>
          <cell r="D81" t="str">
            <v>Kip</v>
          </cell>
          <cell r="Q81" t="str">
            <v>Ethiopia</v>
          </cell>
        </row>
        <row r="82">
          <cell r="B82" t="str">
            <v>Yorkshire Bank Plc</v>
          </cell>
          <cell r="D82" t="str">
            <v>Kroon</v>
          </cell>
          <cell r="Q82" t="str">
            <v>Euro Area</v>
          </cell>
        </row>
        <row r="83">
          <cell r="D83" t="str">
            <v>Kuwaiti Dinar</v>
          </cell>
          <cell r="Q83" t="str">
            <v>Europe</v>
          </cell>
        </row>
        <row r="84">
          <cell r="D84" t="str">
            <v>Kwanza</v>
          </cell>
          <cell r="Q84" t="str">
            <v>Falkland Islands (Malvinas)</v>
          </cell>
        </row>
        <row r="85">
          <cell r="D85" t="str">
            <v>Kyat</v>
          </cell>
          <cell r="Q85" t="str">
            <v>Faroe Islands</v>
          </cell>
        </row>
        <row r="86">
          <cell r="D86" t="str">
            <v>Lari</v>
          </cell>
          <cell r="Q86" t="str">
            <v>Fiji</v>
          </cell>
        </row>
        <row r="87">
          <cell r="D87" t="str">
            <v>Latvian Lats</v>
          </cell>
          <cell r="Q87" t="str">
            <v>Finland</v>
          </cell>
        </row>
        <row r="88">
          <cell r="D88" t="str">
            <v>Lebanese Pound</v>
          </cell>
          <cell r="Q88" t="str">
            <v>France, Metropolitan</v>
          </cell>
        </row>
        <row r="89">
          <cell r="D89" t="str">
            <v>Leck</v>
          </cell>
          <cell r="Q89" t="str">
            <v>French Guiana</v>
          </cell>
        </row>
        <row r="90">
          <cell r="D90" t="str">
            <v>Lempira</v>
          </cell>
          <cell r="Q90" t="str">
            <v>French Polynesia</v>
          </cell>
        </row>
        <row r="91">
          <cell r="D91" t="str">
            <v>Leone</v>
          </cell>
          <cell r="Q91" t="str">
            <v>French Southern Territories</v>
          </cell>
        </row>
        <row r="92">
          <cell r="D92" t="str">
            <v>Leu</v>
          </cell>
          <cell r="Q92" t="str">
            <v>Gabon</v>
          </cell>
        </row>
        <row r="93">
          <cell r="D93" t="str">
            <v>Lev</v>
          </cell>
          <cell r="Q93" t="str">
            <v>Gambia</v>
          </cell>
        </row>
        <row r="94">
          <cell r="D94" t="str">
            <v>Liberian Dollar</v>
          </cell>
          <cell r="Q94" t="str">
            <v>Georgia</v>
          </cell>
        </row>
        <row r="95">
          <cell r="D95" t="str">
            <v>Libyan Dinar</v>
          </cell>
          <cell r="Q95" t="str">
            <v>Ghana</v>
          </cell>
        </row>
        <row r="96">
          <cell r="D96" t="str">
            <v>Lilangeni</v>
          </cell>
          <cell r="Q96" t="str">
            <v>Gibraltar</v>
          </cell>
        </row>
        <row r="97">
          <cell r="D97" t="str">
            <v>Lithuanian Litas</v>
          </cell>
          <cell r="Q97" t="str">
            <v>Greece</v>
          </cell>
        </row>
        <row r="98">
          <cell r="D98" t="str">
            <v>Loti</v>
          </cell>
          <cell r="Q98" t="str">
            <v>Greenland</v>
          </cell>
        </row>
        <row r="99">
          <cell r="D99" t="str">
            <v>Malagasy Franc</v>
          </cell>
          <cell r="Q99" t="str">
            <v>Grenada</v>
          </cell>
        </row>
        <row r="100">
          <cell r="D100" t="str">
            <v>Malawi Kwacha</v>
          </cell>
          <cell r="Q100" t="str">
            <v>Guadeloupe</v>
          </cell>
        </row>
        <row r="101">
          <cell r="D101" t="str">
            <v>Malaysian Ringgit</v>
          </cell>
          <cell r="Q101" t="str">
            <v>Guam</v>
          </cell>
        </row>
        <row r="102">
          <cell r="D102" t="str">
            <v>Maltese Lira</v>
          </cell>
          <cell r="Q102" t="str">
            <v>Guatemala</v>
          </cell>
        </row>
        <row r="103">
          <cell r="D103" t="str">
            <v>Manat</v>
          </cell>
          <cell r="Q103" t="str">
            <v>Guinea</v>
          </cell>
        </row>
        <row r="104">
          <cell r="D104" t="str">
            <v>Mauritius Rupee</v>
          </cell>
          <cell r="Q104" t="str">
            <v>Guinea-Bissau</v>
          </cell>
        </row>
        <row r="105">
          <cell r="D105" t="str">
            <v>Metical</v>
          </cell>
          <cell r="Q105" t="str">
            <v>Guyana</v>
          </cell>
        </row>
        <row r="106">
          <cell r="D106" t="str">
            <v>Mexican Peso</v>
          </cell>
          <cell r="Q106" t="str">
            <v>Haiti</v>
          </cell>
        </row>
        <row r="107">
          <cell r="D107" t="str">
            <v>Mexican Unidad de Inversion (UDI)</v>
          </cell>
          <cell r="Q107" t="str">
            <v>Heard and Mc Donald Islands</v>
          </cell>
        </row>
        <row r="108">
          <cell r="D108" t="str">
            <v>Moldovan Leu</v>
          </cell>
          <cell r="Q108" t="str">
            <v>Holy See (Vatican City State)</v>
          </cell>
        </row>
        <row r="109">
          <cell r="D109" t="str">
            <v>Moroccan Dirham</v>
          </cell>
          <cell r="Q109" t="str">
            <v>Honduras</v>
          </cell>
        </row>
        <row r="110">
          <cell r="D110" t="str">
            <v>Mvdol</v>
          </cell>
          <cell r="Q110" t="str">
            <v>Hong Kong</v>
          </cell>
        </row>
        <row r="111">
          <cell r="D111" t="str">
            <v>Naira</v>
          </cell>
          <cell r="Q111" t="str">
            <v>Hungary</v>
          </cell>
        </row>
        <row r="112">
          <cell r="D112" t="str">
            <v>Nakfa</v>
          </cell>
          <cell r="Q112" t="str">
            <v>Iceland</v>
          </cell>
        </row>
        <row r="113">
          <cell r="D113" t="str">
            <v>Namibia Dollar</v>
          </cell>
          <cell r="Q113" t="str">
            <v>India</v>
          </cell>
        </row>
        <row r="114">
          <cell r="D114" t="str">
            <v>Nepalese Rupee</v>
          </cell>
          <cell r="Q114" t="str">
            <v>Indonesia</v>
          </cell>
        </row>
        <row r="115">
          <cell r="D115" t="str">
            <v>Netherlands Antillan Guilder</v>
          </cell>
          <cell r="Q115" t="str">
            <v>Iran (Islamic Republic Of)</v>
          </cell>
        </row>
        <row r="116">
          <cell r="D116" t="str">
            <v>New Israeli Sheqel</v>
          </cell>
          <cell r="Q116" t="str">
            <v>Iraq</v>
          </cell>
        </row>
        <row r="117">
          <cell r="D117" t="str">
            <v>New Taiwan Dollar</v>
          </cell>
          <cell r="Q117" t="str">
            <v>Ireland</v>
          </cell>
        </row>
        <row r="118">
          <cell r="D118" t="str">
            <v>New Zealand Dollar</v>
          </cell>
          <cell r="Q118" t="str">
            <v>Israel</v>
          </cell>
        </row>
        <row r="119">
          <cell r="D119" t="str">
            <v>Ngultrum</v>
          </cell>
          <cell r="Q119" t="str">
            <v>Italy</v>
          </cell>
        </row>
        <row r="120">
          <cell r="D120" t="str">
            <v>North Korean Won</v>
          </cell>
          <cell r="Q120" t="str">
            <v>Jamaica</v>
          </cell>
        </row>
        <row r="121">
          <cell r="D121" t="str">
            <v>Norvegian Krone</v>
          </cell>
          <cell r="Q121" t="str">
            <v>Jordan</v>
          </cell>
        </row>
        <row r="122">
          <cell r="D122" t="str">
            <v>Nuevo Sol</v>
          </cell>
          <cell r="Q122" t="str">
            <v>Kazakhstan</v>
          </cell>
        </row>
        <row r="123">
          <cell r="D123" t="str">
            <v>Ouguiya</v>
          </cell>
          <cell r="Q123" t="str">
            <v>Kenya</v>
          </cell>
        </row>
        <row r="124">
          <cell r="D124" t="str">
            <v>Paanga</v>
          </cell>
          <cell r="Q124" t="str">
            <v>Kiribati</v>
          </cell>
        </row>
        <row r="125">
          <cell r="D125" t="str">
            <v>Pakistan Rupee</v>
          </cell>
          <cell r="Q125" t="str">
            <v>Korea, North</v>
          </cell>
        </row>
        <row r="126">
          <cell r="D126" t="str">
            <v>Pataca</v>
          </cell>
          <cell r="Q126" t="str">
            <v>Korea, South</v>
          </cell>
        </row>
        <row r="127">
          <cell r="D127" t="str">
            <v>Peso Uruguayo</v>
          </cell>
          <cell r="Q127" t="str">
            <v>Kuwait</v>
          </cell>
        </row>
        <row r="128">
          <cell r="D128" t="str">
            <v>Philippine Peso</v>
          </cell>
          <cell r="Q128" t="str">
            <v>Kyrgyzstan</v>
          </cell>
        </row>
        <row r="129">
          <cell r="D129" t="str">
            <v>Pula</v>
          </cell>
          <cell r="Q129" t="str">
            <v>Lao People Democratic Republic</v>
          </cell>
        </row>
        <row r="130">
          <cell r="D130" t="str">
            <v>Qatari Rial</v>
          </cell>
          <cell r="Q130" t="str">
            <v>Latin America</v>
          </cell>
        </row>
        <row r="131">
          <cell r="D131" t="str">
            <v>Quetzal</v>
          </cell>
          <cell r="Q131" t="str">
            <v>Latvia</v>
          </cell>
        </row>
        <row r="132">
          <cell r="D132" t="str">
            <v>Rand</v>
          </cell>
          <cell r="Q132" t="str">
            <v>Lebanon</v>
          </cell>
        </row>
        <row r="133">
          <cell r="D133" t="str">
            <v>Rial Omani</v>
          </cell>
          <cell r="Q133" t="str">
            <v>Lesotho</v>
          </cell>
        </row>
        <row r="134">
          <cell r="D134" t="str">
            <v>Riel</v>
          </cell>
          <cell r="Q134" t="str">
            <v>Liberia</v>
          </cell>
        </row>
        <row r="135">
          <cell r="D135" t="str">
            <v>Rufiyaa</v>
          </cell>
          <cell r="Q135" t="str">
            <v>Libyan Arab Jamahiriya</v>
          </cell>
        </row>
        <row r="136">
          <cell r="D136" t="str">
            <v>Rupiah</v>
          </cell>
          <cell r="Q136" t="str">
            <v>Liechtenstein</v>
          </cell>
        </row>
        <row r="137">
          <cell r="D137" t="str">
            <v>Russian Ruble</v>
          </cell>
          <cell r="Q137" t="str">
            <v>Lithuania</v>
          </cell>
        </row>
        <row r="138">
          <cell r="D138" t="str">
            <v>Rwanda Franc</v>
          </cell>
          <cell r="Q138" t="str">
            <v>Luxembourg</v>
          </cell>
        </row>
        <row r="139">
          <cell r="D139" t="str">
            <v>Saint Helena Pound</v>
          </cell>
          <cell r="Q139" t="str">
            <v>Macau</v>
          </cell>
        </row>
        <row r="140">
          <cell r="D140" t="str">
            <v>Saudi Riyal</v>
          </cell>
          <cell r="Q140" t="str">
            <v>Macedonia, The Former Yugoslav Republic</v>
          </cell>
        </row>
        <row r="141">
          <cell r="D141" t="str">
            <v>Seychelles Rupee</v>
          </cell>
          <cell r="Q141" t="str">
            <v>Madagascar</v>
          </cell>
        </row>
        <row r="142">
          <cell r="D142" t="str">
            <v>Singapore Dollar</v>
          </cell>
          <cell r="Q142" t="str">
            <v>Malawi</v>
          </cell>
        </row>
        <row r="143">
          <cell r="D143" t="str">
            <v>Slovak Koruna</v>
          </cell>
          <cell r="Q143" t="str">
            <v>Malaysia</v>
          </cell>
        </row>
        <row r="144">
          <cell r="D144" t="str">
            <v>Solomon Islands Dollar</v>
          </cell>
          <cell r="Q144" t="str">
            <v>Maldives</v>
          </cell>
        </row>
        <row r="145">
          <cell r="D145" t="str">
            <v>Som</v>
          </cell>
          <cell r="Q145" t="str">
            <v>Mali</v>
          </cell>
        </row>
        <row r="146">
          <cell r="D146" t="str">
            <v>Somali Shilling</v>
          </cell>
          <cell r="Q146" t="str">
            <v>Malta</v>
          </cell>
        </row>
        <row r="147">
          <cell r="D147" t="str">
            <v>Somoni</v>
          </cell>
          <cell r="Q147" t="str">
            <v>Marshall Islands</v>
          </cell>
        </row>
        <row r="148">
          <cell r="D148" t="str">
            <v>Sri Lanka Rupee</v>
          </cell>
          <cell r="Q148" t="str">
            <v>Martinique</v>
          </cell>
        </row>
        <row r="149">
          <cell r="D149" t="str">
            <v>Sucre</v>
          </cell>
          <cell r="Q149" t="str">
            <v>Mauritania</v>
          </cell>
        </row>
        <row r="150">
          <cell r="D150" t="str">
            <v>Sudanese Dinar</v>
          </cell>
          <cell r="Q150" t="str">
            <v>Mauritius</v>
          </cell>
        </row>
        <row r="151">
          <cell r="D151" t="str">
            <v>Suriname Guilder</v>
          </cell>
          <cell r="Q151" t="str">
            <v>Mayotte</v>
          </cell>
        </row>
        <row r="152">
          <cell r="D152" t="str">
            <v>Swedish Krona</v>
          </cell>
          <cell r="Q152" t="str">
            <v>Mexico</v>
          </cell>
        </row>
        <row r="153">
          <cell r="D153" t="str">
            <v>Swiss Franc</v>
          </cell>
          <cell r="Q153" t="str">
            <v>Micronesia, Federated States Of</v>
          </cell>
        </row>
        <row r="154">
          <cell r="D154" t="str">
            <v>Syrian Pound</v>
          </cell>
          <cell r="Q154" t="str">
            <v>Middle East</v>
          </cell>
        </row>
        <row r="155">
          <cell r="D155" t="str">
            <v>Taka</v>
          </cell>
          <cell r="Q155" t="str">
            <v>Moldova, Republic Of</v>
          </cell>
        </row>
        <row r="156">
          <cell r="D156" t="str">
            <v>Tala</v>
          </cell>
          <cell r="Q156" t="str">
            <v>Monaco</v>
          </cell>
        </row>
        <row r="157">
          <cell r="D157" t="str">
            <v>Tanzanian Shilling</v>
          </cell>
          <cell r="Q157" t="str">
            <v>Mongolia</v>
          </cell>
        </row>
        <row r="158">
          <cell r="D158" t="str">
            <v>Tenge</v>
          </cell>
          <cell r="Q158" t="str">
            <v>Montserrat</v>
          </cell>
        </row>
        <row r="159">
          <cell r="D159" t="str">
            <v>Tolar</v>
          </cell>
          <cell r="Q159" t="str">
            <v>Morocco</v>
          </cell>
        </row>
        <row r="160">
          <cell r="D160" t="str">
            <v>Trinidad and Tobago Dollar</v>
          </cell>
          <cell r="Q160" t="str">
            <v>Mozambique</v>
          </cell>
        </row>
        <row r="161">
          <cell r="D161" t="str">
            <v>Tugrik</v>
          </cell>
          <cell r="Q161" t="str">
            <v>Myanmar</v>
          </cell>
        </row>
        <row r="162">
          <cell r="D162" t="str">
            <v>Tunisian Dinar</v>
          </cell>
          <cell r="Q162" t="str">
            <v>Namibia</v>
          </cell>
        </row>
        <row r="163">
          <cell r="D163" t="str">
            <v>Turkish Lira</v>
          </cell>
          <cell r="Q163" t="str">
            <v>Nauru</v>
          </cell>
        </row>
        <row r="164">
          <cell r="D164" t="str">
            <v>UAE Dirham</v>
          </cell>
          <cell r="Q164" t="str">
            <v>Nepal</v>
          </cell>
        </row>
        <row r="165">
          <cell r="D165" t="str">
            <v>Uganda Shilling</v>
          </cell>
          <cell r="Q165" t="str">
            <v>Netherlands</v>
          </cell>
        </row>
        <row r="166">
          <cell r="D166" t="str">
            <v>Unidad de Valor Constante (UVC)</v>
          </cell>
          <cell r="Q166" t="str">
            <v>Netherlands Antilles</v>
          </cell>
        </row>
        <row r="167">
          <cell r="D167" t="str">
            <v>Uzbekistan Sum</v>
          </cell>
          <cell r="Q167" t="str">
            <v>New Caledonia</v>
          </cell>
        </row>
        <row r="168">
          <cell r="D168" t="str">
            <v>Vatu</v>
          </cell>
          <cell r="Q168" t="str">
            <v>New Zealand</v>
          </cell>
        </row>
        <row r="169">
          <cell r="D169" t="str">
            <v>Won</v>
          </cell>
          <cell r="Q169" t="str">
            <v>Nicaragua</v>
          </cell>
        </row>
        <row r="170">
          <cell r="D170" t="str">
            <v>Yemeni Rial</v>
          </cell>
          <cell r="Q170" t="str">
            <v>Niger</v>
          </cell>
        </row>
        <row r="171">
          <cell r="D171" t="str">
            <v>Yuan Renminbi</v>
          </cell>
          <cell r="Q171" t="str">
            <v>Nigeria</v>
          </cell>
        </row>
        <row r="172">
          <cell r="D172" t="str">
            <v>Yugoslavian Dinar</v>
          </cell>
          <cell r="Q172" t="str">
            <v>Niue</v>
          </cell>
        </row>
        <row r="173">
          <cell r="D173" t="str">
            <v>Zambian Kwacha</v>
          </cell>
          <cell r="Q173" t="str">
            <v>Non-Japan Asia</v>
          </cell>
        </row>
        <row r="174">
          <cell r="D174" t="str">
            <v>Zimbabwe Dollar</v>
          </cell>
          <cell r="Q174" t="str">
            <v>Norfolk Island</v>
          </cell>
        </row>
        <row r="175">
          <cell r="D175" t="str">
            <v>Zloty</v>
          </cell>
          <cell r="Q175" t="str">
            <v>Northern Mariana Islands</v>
          </cell>
        </row>
        <row r="176">
          <cell r="Q176" t="str">
            <v>Norway</v>
          </cell>
        </row>
        <row r="177">
          <cell r="Q177" t="str">
            <v>Offshore Financial Centres</v>
          </cell>
        </row>
        <row r="178">
          <cell r="Q178" t="str">
            <v>Oman</v>
          </cell>
        </row>
        <row r="179">
          <cell r="Q179" t="str">
            <v>Pakistan</v>
          </cell>
        </row>
        <row r="180">
          <cell r="Q180" t="str">
            <v>Palau</v>
          </cell>
        </row>
        <row r="181">
          <cell r="Q181" t="str">
            <v>Panama</v>
          </cell>
        </row>
        <row r="182">
          <cell r="Q182" t="str">
            <v>Papua New Guinea</v>
          </cell>
        </row>
        <row r="183">
          <cell r="Q183" t="str">
            <v>Paraguay</v>
          </cell>
        </row>
        <row r="184">
          <cell r="Q184" t="str">
            <v>Peru</v>
          </cell>
        </row>
        <row r="185">
          <cell r="Q185" t="str">
            <v>Philippines</v>
          </cell>
        </row>
        <row r="186">
          <cell r="Q186" t="str">
            <v>Pitcairn</v>
          </cell>
        </row>
        <row r="187">
          <cell r="Q187" t="str">
            <v>Poland</v>
          </cell>
        </row>
        <row r="188">
          <cell r="Q188" t="str">
            <v>Portugal</v>
          </cell>
        </row>
        <row r="189">
          <cell r="Q189" t="str">
            <v>Puerto Rico</v>
          </cell>
        </row>
        <row r="190">
          <cell r="Q190" t="str">
            <v>Qatar</v>
          </cell>
        </row>
        <row r="191">
          <cell r="Q191" t="str">
            <v>Reunion</v>
          </cell>
        </row>
        <row r="192">
          <cell r="Q192" t="str">
            <v>Romania</v>
          </cell>
        </row>
        <row r="193">
          <cell r="Q193" t="str">
            <v>Russian Federation</v>
          </cell>
        </row>
        <row r="194">
          <cell r="Q194" t="str">
            <v>Rwanda</v>
          </cell>
        </row>
        <row r="195">
          <cell r="Q195" t="str">
            <v>Saint Kitts and Nevis</v>
          </cell>
        </row>
        <row r="196">
          <cell r="Q196" t="str">
            <v>Saint Lucia</v>
          </cell>
        </row>
        <row r="197">
          <cell r="Q197" t="str">
            <v>Saint Vincent and The Grenadines</v>
          </cell>
        </row>
        <row r="198">
          <cell r="Q198" t="str">
            <v>Samoa</v>
          </cell>
        </row>
        <row r="199">
          <cell r="Q199" t="str">
            <v>San Marino</v>
          </cell>
        </row>
        <row r="200">
          <cell r="Q200" t="str">
            <v>Sao Tome and Principe</v>
          </cell>
        </row>
        <row r="201">
          <cell r="Q201" t="str">
            <v>Saudi Arabia</v>
          </cell>
        </row>
        <row r="202">
          <cell r="Q202" t="str">
            <v>Senegal</v>
          </cell>
        </row>
        <row r="203">
          <cell r="Q203" t="str">
            <v>Seychelles</v>
          </cell>
        </row>
        <row r="204">
          <cell r="Q204" t="str">
            <v>Sierra Leone</v>
          </cell>
        </row>
        <row r="205">
          <cell r="Q205" t="str">
            <v>Singapore</v>
          </cell>
        </row>
        <row r="206">
          <cell r="Q206" t="str">
            <v>Slovakia (Slovak Republic)</v>
          </cell>
        </row>
        <row r="207">
          <cell r="Q207" t="str">
            <v>Slovenia</v>
          </cell>
        </row>
        <row r="208">
          <cell r="Q208" t="str">
            <v>Solomon Islands</v>
          </cell>
        </row>
        <row r="209">
          <cell r="Q209" t="str">
            <v>Somalia</v>
          </cell>
        </row>
        <row r="210">
          <cell r="Q210" t="str">
            <v>South Africa</v>
          </cell>
        </row>
        <row r="211">
          <cell r="Q211" t="str">
            <v>South Georgia and The South Sandwich Islands</v>
          </cell>
        </row>
        <row r="212">
          <cell r="Q212" t="str">
            <v>Spain</v>
          </cell>
        </row>
        <row r="213">
          <cell r="Q213" t="str">
            <v>Sri Lanka</v>
          </cell>
        </row>
        <row r="214">
          <cell r="Q214" t="str">
            <v>St. Helena</v>
          </cell>
        </row>
        <row r="215">
          <cell r="Q215" t="str">
            <v>St. Pierre and Miquelon</v>
          </cell>
        </row>
        <row r="216">
          <cell r="Q216" t="str">
            <v>Sudan</v>
          </cell>
        </row>
        <row r="217">
          <cell r="Q217" t="str">
            <v>Suriname</v>
          </cell>
        </row>
        <row r="218">
          <cell r="Q218" t="str">
            <v>Svalbard and Jan Mayen Islands</v>
          </cell>
        </row>
        <row r="219">
          <cell r="Q219" t="str">
            <v>Swaziland</v>
          </cell>
        </row>
        <row r="220">
          <cell r="Q220" t="str">
            <v>Sweden</v>
          </cell>
        </row>
        <row r="221">
          <cell r="Q221" t="str">
            <v>Switzerland</v>
          </cell>
        </row>
        <row r="222">
          <cell r="Q222" t="str">
            <v>Syrian Arab Republic</v>
          </cell>
        </row>
        <row r="223">
          <cell r="Q223" t="str">
            <v>Taiwan, Province Of China</v>
          </cell>
        </row>
        <row r="224">
          <cell r="Q224" t="str">
            <v>Tajikistan</v>
          </cell>
        </row>
        <row r="225">
          <cell r="Q225" t="str">
            <v>Tanzania, United Republic Of</v>
          </cell>
        </row>
        <row r="226">
          <cell r="Q226" t="str">
            <v>Thailand</v>
          </cell>
        </row>
        <row r="227">
          <cell r="Q227" t="str">
            <v>Togo</v>
          </cell>
        </row>
        <row r="228">
          <cell r="Q228" t="str">
            <v>Tokelau</v>
          </cell>
        </row>
        <row r="229">
          <cell r="Q229" t="str">
            <v>Tonga</v>
          </cell>
        </row>
        <row r="230">
          <cell r="Q230" t="str">
            <v>Trinidad and Tobago</v>
          </cell>
        </row>
        <row r="231">
          <cell r="Q231" t="str">
            <v>Tunisia</v>
          </cell>
        </row>
        <row r="232">
          <cell r="Q232" t="str">
            <v>Turkey</v>
          </cell>
        </row>
        <row r="233">
          <cell r="Q233" t="str">
            <v>Turkmenistan</v>
          </cell>
        </row>
        <row r="234">
          <cell r="Q234" t="str">
            <v>Turks and Caicos Islands</v>
          </cell>
        </row>
        <row r="235">
          <cell r="Q235" t="str">
            <v>Tuvalu</v>
          </cell>
        </row>
        <row r="236">
          <cell r="Q236" t="str">
            <v>Uganda</v>
          </cell>
        </row>
        <row r="237">
          <cell r="Q237" t="str">
            <v>Ukraine</v>
          </cell>
        </row>
        <row r="238">
          <cell r="Q238" t="str">
            <v>United Arab Emirates</v>
          </cell>
        </row>
        <row r="239">
          <cell r="Q239" t="str">
            <v>United States Minor Outlying Islands</v>
          </cell>
        </row>
        <row r="240">
          <cell r="Q240" t="str">
            <v>Uruguay</v>
          </cell>
        </row>
        <row r="241">
          <cell r="Q241" t="str">
            <v>Uzbekistan</v>
          </cell>
        </row>
        <row r="242">
          <cell r="Q242" t="str">
            <v>Vanuatu</v>
          </cell>
        </row>
        <row r="243">
          <cell r="Q243" t="str">
            <v>Venezuela</v>
          </cell>
        </row>
        <row r="244">
          <cell r="Q244" t="str">
            <v>Viet Nam</v>
          </cell>
        </row>
        <row r="245">
          <cell r="Q245" t="str">
            <v>Virgin Islands (British)</v>
          </cell>
        </row>
        <row r="246">
          <cell r="Q246" t="str">
            <v>Virgin Islands (U.S.)</v>
          </cell>
        </row>
        <row r="247">
          <cell r="Q247" t="str">
            <v>Wallis and Futuna Islands</v>
          </cell>
        </row>
        <row r="248">
          <cell r="Q248" t="str">
            <v>West Indies</v>
          </cell>
        </row>
        <row r="249">
          <cell r="Q249" t="str">
            <v>Western Sahara</v>
          </cell>
        </row>
        <row r="250">
          <cell r="Q250" t="str">
            <v>World</v>
          </cell>
        </row>
        <row r="251">
          <cell r="Q251" t="str">
            <v>Yemen</v>
          </cell>
        </row>
        <row r="252">
          <cell r="Q252" t="str">
            <v>Yugoslavia</v>
          </cell>
        </row>
        <row r="253">
          <cell r="Q253" t="str">
            <v>Zambia</v>
          </cell>
        </row>
        <row r="254">
          <cell r="Q254" t="str">
            <v>Zimbabwe</v>
          </cell>
        </row>
      </sheetData>
      <sheetData sheetId="4"/>
      <sheetData sheetId="5"/>
      <sheetData sheetId="6"/>
      <sheetData sheetId="7" refreshError="1">
        <row r="125">
          <cell r="A125">
            <v>35601</v>
          </cell>
        </row>
        <row r="2334">
          <cell r="A2334">
            <v>38694</v>
          </cell>
          <cell r="B2334">
            <v>918</v>
          </cell>
          <cell r="C2334">
            <v>12.30808</v>
          </cell>
          <cell r="D2334">
            <v>13.491400000000001</v>
          </cell>
          <cell r="E2334">
            <v>103422.64</v>
          </cell>
          <cell r="F2334">
            <v>10.578419999999999</v>
          </cell>
          <cell r="G2334">
            <v>1692</v>
          </cell>
          <cell r="H2334">
            <v>17.345079999999999</v>
          </cell>
          <cell r="I2334">
            <v>11.440200000000001</v>
          </cell>
          <cell r="J2334">
            <v>53645.37</v>
          </cell>
          <cell r="K2334">
            <v>8.9770400000000006</v>
          </cell>
          <cell r="L2334">
            <v>600.5</v>
          </cell>
          <cell r="M2334">
            <v>20.530380000000001</v>
          </cell>
          <cell r="N2334">
            <v>11.2034</v>
          </cell>
          <cell r="O2334">
            <v>38859.004999999997</v>
          </cell>
          <cell r="P2334">
            <v>8.5647400000000005</v>
          </cell>
          <cell r="Q2334">
            <v>923</v>
          </cell>
          <cell r="R2334">
            <v>16.40089</v>
          </cell>
          <cell r="S2334">
            <v>11.4374</v>
          </cell>
          <cell r="T2334">
            <v>35424.364999999998</v>
          </cell>
          <cell r="U2334">
            <v>8.9149600000000007</v>
          </cell>
          <cell r="V2334">
            <v>831.5</v>
          </cell>
          <cell r="W2334">
            <v>24.98</v>
          </cell>
          <cell r="X2334">
            <v>10756.22</v>
          </cell>
          <cell r="Y2334">
            <v>827</v>
          </cell>
          <cell r="Z2334">
            <v>9.469545E-2</v>
          </cell>
          <cell r="AA2334">
            <v>10756.22</v>
          </cell>
          <cell r="AB2334">
            <v>483</v>
          </cell>
          <cell r="AC2334">
            <v>19.640699999999999</v>
          </cell>
          <cell r="AD2334">
            <v>10.6858</v>
          </cell>
          <cell r="AE2334">
            <v>27441.5075</v>
          </cell>
          <cell r="AF2334">
            <v>7.5919499999999998</v>
          </cell>
          <cell r="AK2334">
            <v>1194</v>
          </cell>
          <cell r="AL2334">
            <v>24.042920000000002</v>
          </cell>
          <cell r="AM2334">
            <v>15.555400000000001</v>
          </cell>
          <cell r="AN2334">
            <v>15658.06</v>
          </cell>
          <cell r="AO2334">
            <v>12.742229999999999</v>
          </cell>
          <cell r="AP2334">
            <v>941</v>
          </cell>
          <cell r="AQ2334">
            <v>17.21255</v>
          </cell>
          <cell r="AR2334">
            <v>10.6569</v>
          </cell>
          <cell r="AS2334">
            <v>4186.9080999999996</v>
          </cell>
          <cell r="AT2334">
            <v>885</v>
          </cell>
          <cell r="AU2334">
            <v>17.720189999999999</v>
          </cell>
          <cell r="AV2334">
            <v>10.3873</v>
          </cell>
          <cell r="AW2334">
            <v>3727.62</v>
          </cell>
          <cell r="AX2334">
            <v>383.75</v>
          </cell>
          <cell r="AY2334">
            <v>12.389799999999999</v>
          </cell>
          <cell r="AZ2334">
            <v>2434.6042000000002</v>
          </cell>
          <cell r="BA2334">
            <v>5531.1</v>
          </cell>
          <cell r="BB2334">
            <v>9.85</v>
          </cell>
          <cell r="BC2334">
            <v>18.45</v>
          </cell>
          <cell r="BD2334">
            <v>1394705</v>
          </cell>
          <cell r="BE2334">
            <v>9789.34</v>
          </cell>
          <cell r="BG2334">
            <v>683.5</v>
          </cell>
          <cell r="BH2334">
            <v>19.173009999999998</v>
          </cell>
          <cell r="BI2334">
            <v>16176.853800000001</v>
          </cell>
          <cell r="BJ2334">
            <v>16.698899999999998</v>
          </cell>
          <cell r="BK2334">
            <v>120</v>
          </cell>
          <cell r="BL2334">
            <v>22.122969999999999</v>
          </cell>
          <cell r="BM2334">
            <v>7780.7519000000002</v>
          </cell>
          <cell r="BN2334">
            <v>15.04838</v>
          </cell>
          <cell r="BO2334">
            <v>519.5</v>
          </cell>
          <cell r="BP2334">
            <v>20.968679999999999</v>
          </cell>
          <cell r="BQ2334">
            <v>24.687899999999999</v>
          </cell>
          <cell r="BR2334">
            <v>12383.282499999999</v>
          </cell>
          <cell r="BS2334">
            <v>17.00395</v>
          </cell>
          <cell r="BT2334">
            <v>116</v>
          </cell>
          <cell r="BU2334">
            <v>26.995059999999999</v>
          </cell>
          <cell r="BV2334">
            <v>3378.2316000000001</v>
          </cell>
          <cell r="BW2334">
            <v>190.75</v>
          </cell>
          <cell r="BX2334">
            <v>4080.4191000000001</v>
          </cell>
          <cell r="BY2334">
            <v>5052.67</v>
          </cell>
        </row>
      </sheetData>
      <sheetData sheetId="8" refreshError="1">
        <row r="27">
          <cell r="AF27">
            <v>926.5</v>
          </cell>
        </row>
      </sheetData>
      <sheetData sheetId="9"/>
      <sheetData sheetId="10"/>
      <sheetData sheetId="11"/>
      <sheetData sheetId="12"/>
      <sheetData sheetId="13"/>
      <sheetData sheetId="14"/>
      <sheetData sheetId="1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AA29"/>
  <sheetViews>
    <sheetView showGridLines="0" zoomScale="90" zoomScaleNormal="90" workbookViewId="0">
      <selection activeCell="K20" sqref="K20"/>
    </sheetView>
  </sheetViews>
  <sheetFormatPr defaultRowHeight="14.4"/>
  <cols>
    <col min="1" max="1" width="3.44140625" customWidth="1"/>
    <col min="2" max="2" width="3.44140625" style="6" customWidth="1"/>
    <col min="3" max="3" width="2.5546875" style="6" customWidth="1"/>
    <col min="4" max="4" width="32.6640625" style="6" customWidth="1"/>
    <col min="5" max="5" width="12.6640625" style="6" customWidth="1"/>
    <col min="6" max="6" width="10.33203125" style="6" customWidth="1"/>
    <col min="7" max="7" width="11.88671875" style="6" customWidth="1"/>
    <col min="8" max="8" width="11.33203125" style="6" customWidth="1"/>
    <col min="9" max="9" width="19.6640625" style="8" customWidth="1"/>
    <col min="10" max="10" width="9.5546875" customWidth="1"/>
    <col min="11" max="11" width="14.44140625" customWidth="1"/>
    <col min="12" max="12" width="12.44140625" customWidth="1"/>
    <col min="13" max="13" width="9.33203125" style="15" customWidth="1"/>
    <col min="14" max="14" width="9.6640625" style="15" customWidth="1"/>
    <col min="15" max="15" width="10.44140625" style="15" customWidth="1"/>
    <col min="16" max="23" width="9.33203125" style="15" customWidth="1"/>
    <col min="24" max="26" width="9.33203125" style="15"/>
  </cols>
  <sheetData>
    <row r="1" spans="1:27" s="6" customFormat="1">
      <c r="I1" s="8"/>
      <c r="M1" s="21"/>
      <c r="N1" s="21"/>
      <c r="O1" s="21"/>
      <c r="P1" s="21"/>
      <c r="Q1" s="21"/>
      <c r="R1" s="21"/>
      <c r="S1" s="21"/>
      <c r="T1" s="21"/>
      <c r="U1" s="21"/>
      <c r="V1" s="21"/>
      <c r="W1" s="21"/>
      <c r="X1" s="21"/>
      <c r="Y1" s="21"/>
      <c r="Z1" s="21"/>
    </row>
    <row r="2" spans="1:27" ht="21.45" customHeight="1">
      <c r="B2" s="26" t="s">
        <v>645</v>
      </c>
      <c r="C2" s="3"/>
      <c r="D2" s="3"/>
      <c r="E2" s="1"/>
      <c r="F2" s="1"/>
      <c r="G2" s="1"/>
      <c r="H2" s="1"/>
      <c r="I2" s="7"/>
      <c r="J2" s="5"/>
      <c r="K2" s="12"/>
      <c r="AA2" s="10"/>
    </row>
    <row r="3" spans="1:27" ht="28.5" customHeight="1">
      <c r="B3" s="131" t="s">
        <v>0</v>
      </c>
      <c r="C3" s="131"/>
      <c r="D3" s="133"/>
      <c r="E3" s="134" t="s">
        <v>646</v>
      </c>
      <c r="F3" s="131" t="s">
        <v>647</v>
      </c>
      <c r="G3" s="131" t="s">
        <v>648</v>
      </c>
      <c r="H3" s="131" t="s">
        <v>649</v>
      </c>
      <c r="I3" s="131" t="s">
        <v>47</v>
      </c>
      <c r="J3" s="131" t="s">
        <v>669</v>
      </c>
      <c r="K3" s="131"/>
      <c r="AA3" s="10"/>
    </row>
    <row r="4" spans="1:27" ht="13.5" customHeight="1">
      <c r="B4" s="131"/>
      <c r="C4" s="131"/>
      <c r="D4" s="133"/>
      <c r="E4" s="135"/>
      <c r="F4" s="132"/>
      <c r="G4" s="132"/>
      <c r="H4" s="132"/>
      <c r="I4" s="132"/>
      <c r="J4" s="132"/>
      <c r="K4" s="132"/>
      <c r="AA4" s="10"/>
    </row>
    <row r="5" spans="1:27" ht="15" customHeight="1">
      <c r="B5" s="127" t="s">
        <v>650</v>
      </c>
      <c r="C5" s="127"/>
      <c r="D5" s="127"/>
      <c r="E5" s="27"/>
      <c r="F5" s="27"/>
      <c r="G5" s="27"/>
      <c r="H5" s="27"/>
      <c r="I5" s="28"/>
      <c r="J5" s="27"/>
      <c r="K5" s="27"/>
      <c r="AA5" s="10"/>
    </row>
    <row r="6" spans="1:27" ht="17.25" customHeight="1">
      <c r="A6" s="9"/>
      <c r="B6" s="29">
        <v>1</v>
      </c>
      <c r="C6" s="125" t="s">
        <v>651</v>
      </c>
      <c r="D6" s="126"/>
      <c r="E6" s="30" t="s">
        <v>1</v>
      </c>
      <c r="F6" s="30" t="s">
        <v>1</v>
      </c>
      <c r="G6" s="30">
        <f>MIN('1. Tier 1 capital ratio'!B5:B40)</f>
        <v>5.2758169108052269E-2</v>
      </c>
      <c r="H6" s="30">
        <f>MAX('1. Tier 1 capital ratio'!B5:B40)</f>
        <v>0.19386612587799515</v>
      </c>
      <c r="I6" s="30">
        <f>'1. Tier 1 capital ratio'!B30</f>
        <v>0.19114880076669499</v>
      </c>
      <c r="J6" s="31">
        <v>0.17100000000000001</v>
      </c>
      <c r="K6" s="24" t="s">
        <v>186</v>
      </c>
      <c r="M6" s="23"/>
      <c r="N6" s="23"/>
      <c r="O6" s="23"/>
      <c r="P6" s="11"/>
      <c r="Q6" s="14"/>
      <c r="R6" s="14"/>
      <c r="S6" s="14"/>
      <c r="T6" s="14"/>
      <c r="U6" s="14"/>
      <c r="V6" s="14"/>
      <c r="W6" s="14"/>
      <c r="X6" s="14"/>
      <c r="AA6" s="10"/>
    </row>
    <row r="7" spans="1:27" ht="17.25" customHeight="1">
      <c r="A7" s="9"/>
      <c r="B7" s="29">
        <v>2</v>
      </c>
      <c r="C7" s="121" t="s">
        <v>652</v>
      </c>
      <c r="D7" s="122"/>
      <c r="E7" s="32"/>
      <c r="F7" s="32"/>
      <c r="G7" s="32"/>
      <c r="H7" s="32"/>
      <c r="I7" s="33"/>
      <c r="J7" s="34"/>
      <c r="K7" s="33"/>
      <c r="M7" s="11"/>
      <c r="N7" s="23"/>
      <c r="O7" s="23"/>
      <c r="P7" s="14"/>
      <c r="Q7" s="14"/>
      <c r="R7" s="14"/>
      <c r="S7" s="14"/>
      <c r="T7" s="14"/>
      <c r="U7" s="14"/>
      <c r="V7" s="14"/>
      <c r="W7" s="14"/>
      <c r="X7" s="14"/>
    </row>
    <row r="8" spans="1:27" ht="18.600000000000001" customHeight="1">
      <c r="A8" s="9"/>
      <c r="B8" s="35"/>
      <c r="C8" s="36"/>
      <c r="D8" s="37" t="s">
        <v>129</v>
      </c>
      <c r="E8" s="30">
        <f>AVERAGE('2. Leverage ratio'!B5:B16)/100</f>
        <v>4.9273937197859385E-2</v>
      </c>
      <c r="F8" s="30">
        <f>'2. Leverage ratio'!B16/100</f>
        <v>3.9523668846101957E-2</v>
      </c>
      <c r="G8" s="30">
        <f>MIN('2. Leverage ratio'!B5:B60)/100</f>
        <v>2.6816736432008107E-2</v>
      </c>
      <c r="H8" s="38">
        <f>MAX('2. Leverage ratio'!B5:B60)/100</f>
        <v>6.5398218604740141E-2</v>
      </c>
      <c r="I8" s="38">
        <v>5.91E-2</v>
      </c>
      <c r="J8" s="39">
        <v>5.5100000000000003E-2</v>
      </c>
      <c r="K8" s="24" t="s">
        <v>668</v>
      </c>
      <c r="M8" s="23"/>
      <c r="N8" s="17"/>
      <c r="O8" s="17"/>
      <c r="P8" s="17"/>
      <c r="Q8" s="17"/>
      <c r="R8" s="17"/>
      <c r="S8" s="17"/>
      <c r="T8" s="14"/>
      <c r="U8" s="14"/>
      <c r="V8" s="14"/>
      <c r="W8" s="14"/>
      <c r="X8" s="14"/>
    </row>
    <row r="9" spans="1:27" s="2" customFormat="1" ht="18.600000000000001" customHeight="1">
      <c r="A9" s="9"/>
      <c r="B9" s="35"/>
      <c r="C9" s="36"/>
      <c r="D9" s="37" t="s">
        <v>130</v>
      </c>
      <c r="E9" s="38" t="s">
        <v>1</v>
      </c>
      <c r="F9" s="38" t="s">
        <v>1</v>
      </c>
      <c r="G9" s="38">
        <v>5.1400000000000001E-2</v>
      </c>
      <c r="H9" s="38">
        <v>5.67E-2</v>
      </c>
      <c r="I9" s="38">
        <v>5.67E-2</v>
      </c>
      <c r="J9" s="39">
        <v>5.1400000000000001E-2</v>
      </c>
      <c r="K9" s="24" t="s">
        <v>668</v>
      </c>
      <c r="L9"/>
      <c r="M9" s="23"/>
      <c r="N9" s="17"/>
      <c r="O9" s="17"/>
      <c r="P9" s="17"/>
      <c r="Q9" s="17"/>
      <c r="R9" s="17"/>
      <c r="S9" s="17"/>
      <c r="T9" s="14"/>
      <c r="U9" s="14"/>
      <c r="V9" s="14"/>
      <c r="W9" s="14"/>
      <c r="X9" s="14"/>
      <c r="Y9" s="15"/>
      <c r="Z9" s="15"/>
    </row>
    <row r="10" spans="1:27" ht="62.4" customHeight="1">
      <c r="A10" s="3"/>
      <c r="B10" s="29">
        <v>3</v>
      </c>
      <c r="C10" s="128" t="s">
        <v>653</v>
      </c>
      <c r="D10" s="129"/>
      <c r="E10" s="136" t="s">
        <v>153</v>
      </c>
      <c r="F10" s="137"/>
      <c r="G10" s="137"/>
      <c r="H10" s="137"/>
      <c r="I10" s="40" t="s">
        <v>672</v>
      </c>
      <c r="J10" s="130" t="s">
        <v>673</v>
      </c>
      <c r="K10" s="130"/>
      <c r="M10" s="23"/>
      <c r="N10" s="21"/>
      <c r="O10" s="21"/>
    </row>
    <row r="11" spans="1:27" ht="15" customHeight="1">
      <c r="A11" s="9"/>
      <c r="B11" s="127" t="s">
        <v>654</v>
      </c>
      <c r="C11" s="127"/>
      <c r="D11" s="127"/>
      <c r="E11" s="127"/>
      <c r="F11" s="27"/>
      <c r="G11" s="27"/>
      <c r="H11" s="27"/>
      <c r="I11" s="28"/>
      <c r="J11" s="27"/>
      <c r="K11" s="27"/>
      <c r="M11" s="11"/>
      <c r="N11" s="21"/>
      <c r="O11" s="21"/>
    </row>
    <row r="12" spans="1:27" ht="18" customHeight="1">
      <c r="A12" s="9"/>
      <c r="B12" s="29">
        <v>4</v>
      </c>
      <c r="C12" s="125" t="s">
        <v>2</v>
      </c>
      <c r="D12" s="126"/>
      <c r="E12" s="29"/>
      <c r="F12" s="29"/>
      <c r="G12" s="29"/>
      <c r="H12" s="29"/>
      <c r="I12" s="29"/>
      <c r="J12" s="29"/>
      <c r="K12" s="41"/>
      <c r="M12" s="11"/>
      <c r="N12" s="21"/>
      <c r="O12" s="21"/>
    </row>
    <row r="13" spans="1:27" ht="18" customHeight="1">
      <c r="A13" s="9"/>
      <c r="B13" s="29"/>
      <c r="C13" s="42"/>
      <c r="D13" s="37" t="s">
        <v>655</v>
      </c>
      <c r="E13" s="30">
        <f>AVERAGE('4. Credit growth'!B85:B164)/100</f>
        <v>0.1075028572026204</v>
      </c>
      <c r="F13" s="30">
        <v>0.113</v>
      </c>
      <c r="G13" s="30">
        <v>-4.0000000000000001E-3</v>
      </c>
      <c r="H13" s="30">
        <f>MAX('4. Credit growth'!B85:B250)/100</f>
        <v>0.21420175131869684</v>
      </c>
      <c r="I13" s="43">
        <v>3.5999999999999997E-2</v>
      </c>
      <c r="J13" s="44">
        <v>3.5999999999999997E-2</v>
      </c>
      <c r="K13" s="24" t="s">
        <v>670</v>
      </c>
      <c r="M13" s="23"/>
      <c r="N13" s="22"/>
      <c r="O13" s="22"/>
      <c r="P13" s="18"/>
      <c r="Q13" s="18"/>
      <c r="R13" s="18"/>
      <c r="S13" s="18"/>
    </row>
    <row r="14" spans="1:27" ht="18" customHeight="1">
      <c r="A14" s="9"/>
      <c r="B14" s="29"/>
      <c r="C14" s="42"/>
      <c r="D14" s="37" t="s">
        <v>656</v>
      </c>
      <c r="E14" s="30">
        <f>AVERAGE('4. Credit growth'!C85:C164)/100</f>
        <v>0.15283529699139242</v>
      </c>
      <c r="F14" s="30">
        <f>AVERAGE('4. Credit growth'!C161:C164)/100</f>
        <v>0.18525446404568754</v>
      </c>
      <c r="G14" s="30">
        <f>MIN('4. Credit growth'!C85:C250)/100</f>
        <v>-9.6565407044330809E-2</v>
      </c>
      <c r="H14" s="30">
        <f>MAX('4. Credit growth'!C85:C250)/100</f>
        <v>0.59786636394140014</v>
      </c>
      <c r="I14" s="43">
        <v>-0.02</v>
      </c>
      <c r="J14" s="44">
        <v>2.9000000000000001E-2</v>
      </c>
      <c r="K14" s="24" t="s">
        <v>671</v>
      </c>
      <c r="M14" s="23"/>
      <c r="N14" s="22"/>
      <c r="O14" s="22"/>
      <c r="P14" s="18"/>
      <c r="Q14" s="18"/>
      <c r="R14" s="18"/>
      <c r="S14" s="18"/>
    </row>
    <row r="15" spans="1:27" ht="18" customHeight="1">
      <c r="A15" s="9"/>
      <c r="B15" s="29">
        <v>5</v>
      </c>
      <c r="C15" s="121" t="s">
        <v>657</v>
      </c>
      <c r="D15" s="122"/>
      <c r="E15" s="30">
        <v>1.016</v>
      </c>
      <c r="F15" s="30">
        <v>1.4750000000000001</v>
      </c>
      <c r="G15" s="30">
        <v>0.78100000000000003</v>
      </c>
      <c r="H15" s="30">
        <v>1.5309999999999999</v>
      </c>
      <c r="I15" s="43">
        <v>1.373</v>
      </c>
      <c r="J15" s="31">
        <v>1.339</v>
      </c>
      <c r="K15" s="24" t="s">
        <v>670</v>
      </c>
      <c r="M15" s="23"/>
      <c r="N15" s="22"/>
      <c r="O15" s="22"/>
      <c r="P15" s="18"/>
      <c r="Q15" s="18"/>
      <c r="R15" s="18"/>
      <c r="S15" s="18"/>
    </row>
    <row r="16" spans="1:27" ht="18" customHeight="1">
      <c r="A16" s="9"/>
      <c r="B16" s="29">
        <v>6</v>
      </c>
      <c r="C16" s="121" t="s">
        <v>658</v>
      </c>
      <c r="D16" s="122"/>
      <c r="E16" s="30">
        <v>2.375</v>
      </c>
      <c r="F16" s="30">
        <v>2.98</v>
      </c>
      <c r="G16" s="30">
        <v>1.5880000000000001</v>
      </c>
      <c r="H16" s="30">
        <v>3.601</v>
      </c>
      <c r="I16" s="43">
        <v>2.9649999999999999</v>
      </c>
      <c r="J16" s="31">
        <v>2.778</v>
      </c>
      <c r="K16" s="24" t="s">
        <v>670</v>
      </c>
      <c r="M16" s="23"/>
      <c r="N16" s="22"/>
      <c r="O16" s="22"/>
      <c r="P16" s="18"/>
      <c r="Q16" s="18"/>
      <c r="R16" s="18"/>
      <c r="S16" s="18"/>
    </row>
    <row r="17" spans="1:26" ht="49.2" customHeight="1">
      <c r="A17" s="3"/>
      <c r="B17" s="29">
        <v>7</v>
      </c>
      <c r="C17" s="123" t="s">
        <v>659</v>
      </c>
      <c r="D17" s="124"/>
      <c r="E17" s="30">
        <f>AVERAGE('7. NBFI debt to GDP'!B5:B84)/100</f>
        <v>0.58205333430015582</v>
      </c>
      <c r="F17" s="30">
        <v>1.2889999999999999</v>
      </c>
      <c r="G17" s="30">
        <v>0.13700000000000001</v>
      </c>
      <c r="H17" s="30">
        <v>1.6859999999999999</v>
      </c>
      <c r="I17" s="45">
        <v>1.3029999999999999</v>
      </c>
      <c r="J17" s="31">
        <v>1.1990000000000001</v>
      </c>
      <c r="K17" s="24" t="s">
        <v>186</v>
      </c>
      <c r="M17" s="23"/>
      <c r="N17" s="22"/>
      <c r="O17" s="22"/>
      <c r="P17" s="18"/>
      <c r="Q17" s="18"/>
      <c r="R17" s="18"/>
      <c r="S17" s="18"/>
    </row>
    <row r="18" spans="1:26" ht="15" customHeight="1">
      <c r="A18" s="9"/>
      <c r="B18" s="127" t="s">
        <v>3</v>
      </c>
      <c r="C18" s="127"/>
      <c r="D18" s="127"/>
      <c r="E18" s="27"/>
      <c r="F18" s="27"/>
      <c r="G18" s="27"/>
      <c r="H18" s="27"/>
      <c r="I18" s="28"/>
      <c r="J18" s="46"/>
      <c r="K18" s="46"/>
      <c r="M18" s="11"/>
    </row>
    <row r="19" spans="1:26" s="4" customFormat="1" ht="15.75" customHeight="1">
      <c r="A19" s="13"/>
      <c r="B19" s="29">
        <v>8</v>
      </c>
      <c r="C19" s="125" t="s">
        <v>41</v>
      </c>
      <c r="D19" s="126"/>
      <c r="E19" s="29"/>
      <c r="F19" s="29"/>
      <c r="G19" s="29"/>
      <c r="H19" s="29"/>
      <c r="I19" s="29"/>
      <c r="J19" s="29"/>
      <c r="K19" s="47"/>
      <c r="L19"/>
      <c r="M19" s="11"/>
      <c r="N19" s="15"/>
      <c r="O19" s="15"/>
      <c r="P19" s="15"/>
      <c r="Q19" s="15"/>
      <c r="R19" s="15"/>
      <c r="S19" s="15"/>
      <c r="T19" s="15"/>
      <c r="U19" s="15"/>
      <c r="V19" s="15"/>
      <c r="W19" s="15"/>
      <c r="X19" s="15"/>
      <c r="Y19" s="15"/>
      <c r="Z19" s="15"/>
    </row>
    <row r="20" spans="1:26" ht="16.5" customHeight="1">
      <c r="A20" s="9"/>
      <c r="B20" s="29"/>
      <c r="C20" s="42"/>
      <c r="D20" s="37" t="s">
        <v>660</v>
      </c>
      <c r="E20" s="48">
        <f>AVERAGE('8. Real estate price to rent'!B25:B104)</f>
        <v>99.999999999999972</v>
      </c>
      <c r="F20" s="48">
        <f>AVERAGE('8. Real estate price to rent'!B101:B104)</f>
        <v>151.32317478270892</v>
      </c>
      <c r="G20" s="48">
        <f>MIN('8. Real estate price to rent'!B25:B200)</f>
        <v>68.494151814661947</v>
      </c>
      <c r="H20" s="48">
        <v>180.5</v>
      </c>
      <c r="I20" s="48">
        <v>166.7</v>
      </c>
      <c r="J20" s="49">
        <v>180.4</v>
      </c>
      <c r="K20" s="24" t="s">
        <v>671</v>
      </c>
      <c r="M20" s="16"/>
      <c r="N20" s="19"/>
      <c r="O20" s="19"/>
      <c r="P20" s="19"/>
      <c r="Q20" s="19"/>
      <c r="R20" s="19"/>
      <c r="S20" s="19"/>
    </row>
    <row r="21" spans="1:26" ht="16.5" customHeight="1">
      <c r="A21" s="9"/>
      <c r="B21" s="29"/>
      <c r="C21" s="42"/>
      <c r="D21" s="37" t="s">
        <v>661</v>
      </c>
      <c r="E21" s="38" t="e">
        <f>AVERAGE('8. Real estate price to rent'!C25:C104)/100</f>
        <v>#DIV/0!</v>
      </c>
      <c r="F21" s="38" t="e">
        <f>AVERAGE('8. Real estate price to rent'!C101:C104)/100</f>
        <v>#DIV/0!</v>
      </c>
      <c r="G21" s="38">
        <v>0.03</v>
      </c>
      <c r="H21" s="30">
        <f>MAX('8. Real estate price to rent'!C25:C200)/100</f>
        <v>0</v>
      </c>
      <c r="I21" s="30">
        <v>3.4000000000000002E-2</v>
      </c>
      <c r="J21" s="31">
        <v>3.3000000000000002E-2</v>
      </c>
      <c r="K21" s="24" t="s">
        <v>671</v>
      </c>
      <c r="M21" s="23"/>
      <c r="N21" s="19"/>
      <c r="O21" s="19"/>
      <c r="P21" s="18"/>
      <c r="Q21" s="18"/>
      <c r="R21" s="18"/>
      <c r="S21" s="18"/>
    </row>
    <row r="22" spans="1:26" s="2" customFormat="1" ht="18" customHeight="1">
      <c r="A22" s="9"/>
      <c r="B22" s="29"/>
      <c r="C22" s="42"/>
      <c r="D22" s="37" t="s">
        <v>662</v>
      </c>
      <c r="E22" s="38" t="e">
        <f>AVERAGE('8. Real estate price to rent'!D25:D104)/100</f>
        <v>#DIV/0!</v>
      </c>
      <c r="F22" s="38" t="e">
        <f>AVERAGE('8. Real estate price to rent'!D101:D104)/100</f>
        <v>#DIV/0!</v>
      </c>
      <c r="G22" s="38">
        <f>MIN('8. Real estate price to rent'!D25:D200)/100</f>
        <v>0</v>
      </c>
      <c r="H22" s="30">
        <f>MAX('8. Real estate price to rent'!D25:D200)/100</f>
        <v>0</v>
      </c>
      <c r="I22" s="30">
        <v>6.3E-2</v>
      </c>
      <c r="J22" s="31">
        <v>0.06</v>
      </c>
      <c r="K22" s="24" t="s">
        <v>671</v>
      </c>
      <c r="L22"/>
      <c r="M22" s="23"/>
      <c r="N22" s="19"/>
      <c r="O22" s="19"/>
      <c r="P22" s="18"/>
      <c r="Q22" s="18"/>
      <c r="R22" s="18"/>
      <c r="S22" s="18"/>
      <c r="T22" s="15"/>
      <c r="U22" s="15"/>
      <c r="V22" s="15"/>
      <c r="W22" s="15"/>
      <c r="X22" s="15"/>
      <c r="Y22" s="15"/>
      <c r="Z22" s="15"/>
    </row>
    <row r="23" spans="1:26" s="21" customFormat="1" ht="18.75" customHeight="1">
      <c r="A23" s="3"/>
      <c r="B23" s="29">
        <v>9</v>
      </c>
      <c r="C23" s="121" t="s">
        <v>42</v>
      </c>
      <c r="D23" s="122"/>
      <c r="E23" s="29"/>
      <c r="F23" s="29"/>
      <c r="G23" s="29"/>
      <c r="H23" s="29"/>
      <c r="I23" s="29"/>
      <c r="J23" s="50"/>
      <c r="K23" s="51"/>
      <c r="M23" s="11"/>
      <c r="N23" s="20"/>
      <c r="O23" s="20"/>
      <c r="P23" s="20"/>
      <c r="Q23" s="20"/>
    </row>
    <row r="24" spans="1:26" s="21" customFormat="1" ht="30.6" customHeight="1">
      <c r="A24" s="3"/>
      <c r="B24" s="29"/>
      <c r="C24" s="42"/>
      <c r="D24" s="37" t="s">
        <v>663</v>
      </c>
      <c r="E24" s="38">
        <f>AVERAGE('9. Residential mortgage terms'!B5:B36)/100</f>
        <v>0.90573682572404235</v>
      </c>
      <c r="F24" s="38">
        <f>AVERAGE('9. Residential mortgage terms'!B33:B36)/100</f>
        <v>0.90599040086705829</v>
      </c>
      <c r="G24" s="38">
        <f>MIN('9. Residential mortgage terms'!B5:B100)/100</f>
        <v>0.81595476263899513</v>
      </c>
      <c r="H24" s="30">
        <f>MAX('9. Residential mortgage terms'!B5:B100)/100</f>
        <v>0.90794783306371418</v>
      </c>
      <c r="I24" s="30">
        <v>0.85099999999999998</v>
      </c>
      <c r="J24" s="31">
        <v>0.85399999999999998</v>
      </c>
      <c r="K24" s="24" t="s">
        <v>671</v>
      </c>
      <c r="M24" s="23"/>
      <c r="N24" s="22"/>
      <c r="O24" s="22"/>
      <c r="P24" s="22"/>
      <c r="Q24" s="22"/>
      <c r="R24" s="22"/>
      <c r="S24" s="22"/>
    </row>
    <row r="25" spans="1:26" s="21" customFormat="1" ht="30.6" customHeight="1">
      <c r="A25" s="3"/>
      <c r="B25" s="29"/>
      <c r="C25" s="42"/>
      <c r="D25" s="37" t="s">
        <v>664</v>
      </c>
      <c r="E25" s="48">
        <f>AVERAGE('9. Residential mortgage terms'!C5:C36)</f>
        <v>3.762486354439587</v>
      </c>
      <c r="F25" s="48">
        <f>AVERAGE('9. Residential mortgage terms'!C33:C36)</f>
        <v>3.8247803945669649</v>
      </c>
      <c r="G25" s="48">
        <f>MIN('9. Residential mortgage terms'!C5:C100)</f>
        <v>3.6312976641416665</v>
      </c>
      <c r="H25" s="48">
        <f>MAX('9. Residential mortgage terms'!C5:C100)</f>
        <v>4.258275371767354</v>
      </c>
      <c r="I25" s="48">
        <v>4.0999999999999996</v>
      </c>
      <c r="J25" s="49">
        <v>4.2</v>
      </c>
      <c r="K25" s="24" t="s">
        <v>671</v>
      </c>
      <c r="M25" s="23"/>
      <c r="N25" s="19"/>
      <c r="O25" s="19"/>
      <c r="P25" s="19"/>
      <c r="Q25" s="19"/>
      <c r="R25" s="19"/>
      <c r="S25" s="19"/>
    </row>
    <row r="26" spans="1:26" s="21" customFormat="1" ht="30.6" customHeight="1">
      <c r="A26" s="3"/>
      <c r="B26" s="29"/>
      <c r="C26" s="42"/>
      <c r="D26" s="37" t="s">
        <v>665</v>
      </c>
      <c r="E26" s="38">
        <f>AVERAGE('9. Residential mortgage terms'!D5:D36)/100</f>
        <v>0.77577263623680826</v>
      </c>
      <c r="F26" s="38">
        <f>AVERAGE('9. Residential mortgage terms'!D33:D36)/100</f>
        <v>0.78290336108224723</v>
      </c>
      <c r="G26" s="38">
        <f>MIN('9. Residential mortgage terms'!D5:D100)/100</f>
        <v>0.55585202991452987</v>
      </c>
      <c r="H26" s="38">
        <f>MAX('9. Residential mortgage terms'!D5:D100)/100</f>
        <v>0.79580672216449433</v>
      </c>
      <c r="I26" s="38">
        <v>0.55600000000000005</v>
      </c>
      <c r="J26" s="39">
        <v>0.55800000000000005</v>
      </c>
      <c r="K26" s="24" t="s">
        <v>670</v>
      </c>
      <c r="M26" s="23"/>
      <c r="N26" s="22"/>
      <c r="O26" s="22"/>
      <c r="P26" s="22"/>
      <c r="Q26" s="22"/>
      <c r="R26" s="22"/>
      <c r="S26" s="22"/>
    </row>
    <row r="27" spans="1:26" ht="17.25" customHeight="1">
      <c r="A27" s="9"/>
      <c r="B27" s="29">
        <v>10</v>
      </c>
      <c r="C27" s="121" t="s">
        <v>40</v>
      </c>
      <c r="D27" s="122"/>
      <c r="E27" s="35"/>
      <c r="F27" s="35"/>
      <c r="G27" s="35"/>
      <c r="H27" s="35"/>
      <c r="I27" s="35"/>
      <c r="J27" s="52"/>
      <c r="K27" s="33"/>
      <c r="M27" s="16"/>
    </row>
    <row r="28" spans="1:26" ht="18" customHeight="1">
      <c r="A28" s="9"/>
      <c r="B28" s="35"/>
      <c r="C28" s="36"/>
      <c r="D28" s="37" t="s">
        <v>666</v>
      </c>
      <c r="E28" s="53">
        <f>AVERAGE('10. Spreads on new UK lending'!B5:B124)</f>
        <v>79.788370823425623</v>
      </c>
      <c r="F28" s="53">
        <f>AVERAGE('10. Spreads on new UK lending'!B113:B124)</f>
        <v>49.576891786434011</v>
      </c>
      <c r="G28" s="53">
        <f>MIN('10. Spreads on new UK lending'!B5:B400)</f>
        <v>33.914034421957183</v>
      </c>
      <c r="H28" s="53">
        <f>MAX('10. Spreads on new UK lending'!B5:B400)</f>
        <v>368.97905807363145</v>
      </c>
      <c r="I28" s="53">
        <v>100.9</v>
      </c>
      <c r="J28" s="54">
        <v>45.2</v>
      </c>
      <c r="K28" s="24" t="s">
        <v>671</v>
      </c>
      <c r="M28" s="16"/>
      <c r="N28" s="19"/>
      <c r="O28" s="19"/>
      <c r="P28" s="19"/>
      <c r="Q28" s="19"/>
      <c r="R28" s="19"/>
      <c r="S28" s="19"/>
    </row>
    <row r="29" spans="1:26" ht="18" customHeight="1">
      <c r="A29" s="9"/>
      <c r="B29" s="55"/>
      <c r="C29" s="56"/>
      <c r="D29" s="57" t="s">
        <v>667</v>
      </c>
      <c r="E29" s="58">
        <f>AVERAGE('10. Spreads on new UK lending'!C5:C124)</f>
        <v>132.48313803921565</v>
      </c>
      <c r="F29" s="58">
        <f>AVERAGE('10. Spreads on new UK lending'!C113:C124)</f>
        <v>130.00999833333333</v>
      </c>
      <c r="G29" s="58">
        <f>MIN('10. Spreads on new UK lending'!C5:C400)</f>
        <v>82.949999999999946</v>
      </c>
      <c r="H29" s="58">
        <f>MAX('10. Spreads on new UK lending'!C5:C400)</f>
        <v>367.08332999999999</v>
      </c>
      <c r="I29" s="58">
        <v>300.3</v>
      </c>
      <c r="J29" s="59">
        <v>330.9</v>
      </c>
      <c r="K29" s="25" t="s">
        <v>670</v>
      </c>
      <c r="M29" s="16"/>
      <c r="N29" s="19"/>
      <c r="O29" s="19"/>
      <c r="P29" s="19"/>
      <c r="Q29" s="19"/>
      <c r="R29" s="19"/>
      <c r="S29" s="19"/>
    </row>
  </sheetData>
  <mergeCells count="22">
    <mergeCell ref="J10:K10"/>
    <mergeCell ref="J3:K4"/>
    <mergeCell ref="B3:D4"/>
    <mergeCell ref="E3:E4"/>
    <mergeCell ref="F3:F4"/>
    <mergeCell ref="G3:G4"/>
    <mergeCell ref="H3:H4"/>
    <mergeCell ref="I3:I4"/>
    <mergeCell ref="E10:H10"/>
    <mergeCell ref="B5:D5"/>
    <mergeCell ref="B11:E11"/>
    <mergeCell ref="B18:D18"/>
    <mergeCell ref="C12:D12"/>
    <mergeCell ref="C15:D15"/>
    <mergeCell ref="C6:D6"/>
    <mergeCell ref="C7:D7"/>
    <mergeCell ref="C10:D10"/>
    <mergeCell ref="C27:D27"/>
    <mergeCell ref="C16:D16"/>
    <mergeCell ref="C17:D17"/>
    <mergeCell ref="C19:D19"/>
    <mergeCell ref="C23:D23"/>
  </mergeCells>
  <conditionalFormatting sqref="P6">
    <cfRule type="containsText" dxfId="14" priority="112" operator="containsText" text="NOT">
      <formula>NOT(ISERROR(SEARCH("NOT",P6)))</formula>
    </cfRule>
  </conditionalFormatting>
  <conditionalFormatting sqref="M18:M19 M7 M11:M12">
    <cfRule type="containsText" dxfId="13" priority="32" operator="containsText" text="NOT">
      <formula>NOT(ISERROR(SEARCH("NOT",M7)))</formula>
    </cfRule>
  </conditionalFormatting>
  <conditionalFormatting sqref="M23">
    <cfRule type="containsText" dxfId="12" priority="31" operator="containsText" text="NOT">
      <formula>NOT(ISERROR(SEARCH("NOT",M23)))</formula>
    </cfRule>
  </conditionalFormatting>
  <conditionalFormatting sqref="M27">
    <cfRule type="containsText" dxfId="11" priority="29" operator="containsText" text="NOT">
      <formula>NOT(ISERROR(SEARCH("NOT",M27)))</formula>
    </cfRule>
  </conditionalFormatting>
  <conditionalFormatting sqref="M8">
    <cfRule type="containsText" dxfId="10" priority="28" operator="containsText" text="NOT">
      <formula>NOT(ISERROR(SEARCH("NOT",M8)))</formula>
    </cfRule>
  </conditionalFormatting>
  <conditionalFormatting sqref="M9">
    <cfRule type="containsText" dxfId="9" priority="27" operator="containsText" text="NOT">
      <formula>NOT(ISERROR(SEARCH("NOT",M9)))</formula>
    </cfRule>
  </conditionalFormatting>
  <conditionalFormatting sqref="M10">
    <cfRule type="containsText" dxfId="8" priority="24" operator="containsText" text="NOT">
      <formula>NOT(ISERROR(SEARCH("NOT",M10)))</formula>
    </cfRule>
  </conditionalFormatting>
  <conditionalFormatting sqref="M13">
    <cfRule type="containsText" dxfId="7" priority="23" operator="containsText" text="NOT">
      <formula>NOT(ISERROR(SEARCH("NOT",M13)))</formula>
    </cfRule>
  </conditionalFormatting>
  <conditionalFormatting sqref="M14">
    <cfRule type="containsText" dxfId="6" priority="22" operator="containsText" text="NOT">
      <formula>NOT(ISERROR(SEARCH("NOT",M14)))</formula>
    </cfRule>
  </conditionalFormatting>
  <conditionalFormatting sqref="M15">
    <cfRule type="containsText" dxfId="5" priority="21" operator="containsText" text="NOT">
      <formula>NOT(ISERROR(SEARCH("NOT",M15)))</formula>
    </cfRule>
  </conditionalFormatting>
  <conditionalFormatting sqref="M16">
    <cfRule type="containsText" dxfId="4" priority="20" operator="containsText" text="NOT">
      <formula>NOT(ISERROR(SEARCH("NOT",M16)))</formula>
    </cfRule>
  </conditionalFormatting>
  <conditionalFormatting sqref="M17">
    <cfRule type="containsText" dxfId="3" priority="19" operator="containsText" text="NOT">
      <formula>NOT(ISERROR(SEARCH("NOT",M17)))</formula>
    </cfRule>
  </conditionalFormatting>
  <conditionalFormatting sqref="M20:M22">
    <cfRule type="containsText" dxfId="2" priority="18" operator="containsText" text="NOT">
      <formula>NOT(ISERROR(SEARCH("NOT",M20)))</formula>
    </cfRule>
  </conditionalFormatting>
  <conditionalFormatting sqref="M24:M26">
    <cfRule type="containsText" dxfId="1" priority="17" operator="containsText" text="NOT">
      <formula>NOT(ISERROR(SEARCH("NOT",M24)))</formula>
    </cfRule>
  </conditionalFormatting>
  <conditionalFormatting sqref="M28:M29">
    <cfRule type="containsText" dxfId="0" priority="16" operator="containsText" text="NOT">
      <formula>NOT(ISERROR(SEARCH("NOT",M28)))</formula>
    </cfRule>
  </conditionalFormatting>
  <pageMargins left="0.7" right="0.7" top="0.75" bottom="0.75" header="0.3" footer="0.3"/>
  <pageSetup paperSize="9" scale="72" fitToHeight="0" orientation="portrait" r:id="rId1"/>
  <ignoredErrors>
    <ignoredError sqref="E21:F21 E17 E8 F29 E28:F28 E23:I23 F22:H22 E20:G20 H21 E27:I27 E24:H24 E25:H25 E26:H26" formulaRange="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E212"/>
  <sheetViews>
    <sheetView tabSelected="1" zoomScaleNormal="100" workbookViewId="0">
      <selection activeCell="B54" sqref="B54"/>
    </sheetView>
  </sheetViews>
  <sheetFormatPr defaultColWidth="8.88671875" defaultRowHeight="15.6"/>
  <cols>
    <col min="1" max="1" width="10.44140625" style="82" customWidth="1"/>
    <col min="2" max="2" width="57.6640625" style="60" bestFit="1" customWidth="1"/>
    <col min="3" max="3" width="8.88671875" style="60"/>
    <col min="4" max="4" width="10.6640625" style="71" customWidth="1"/>
    <col min="5" max="5" width="9.33203125" style="71"/>
    <col min="6" max="6" width="10.5546875" style="60" bestFit="1" customWidth="1"/>
    <col min="7" max="9" width="12" style="60" bestFit="1" customWidth="1"/>
    <col min="10" max="16384" width="8.88671875" style="60"/>
  </cols>
  <sheetData>
    <row r="1" spans="1:5" ht="15">
      <c r="A1" s="74" t="s">
        <v>148</v>
      </c>
    </row>
    <row r="2" spans="1:5" ht="15">
      <c r="A2" s="78"/>
    </row>
    <row r="3" spans="1:5" ht="17.25" customHeight="1">
      <c r="C3" s="138" t="s">
        <v>49</v>
      </c>
      <c r="D3" s="138"/>
    </row>
    <row r="4" spans="1:5" s="114" customFormat="1" ht="15">
      <c r="A4" s="89"/>
      <c r="B4" s="89" t="s">
        <v>674</v>
      </c>
      <c r="C4" s="139" t="s">
        <v>675</v>
      </c>
      <c r="D4" s="139" t="s">
        <v>676</v>
      </c>
      <c r="E4" s="85"/>
    </row>
    <row r="5" spans="1:5" s="114" customFormat="1" ht="15">
      <c r="A5" s="70" t="s">
        <v>258</v>
      </c>
      <c r="B5" s="77"/>
      <c r="C5" s="120"/>
      <c r="D5" s="120"/>
      <c r="E5" s="85"/>
    </row>
    <row r="6" spans="1:5" ht="15">
      <c r="A6" s="70" t="s">
        <v>259</v>
      </c>
      <c r="B6" s="77"/>
      <c r="C6" s="74"/>
      <c r="D6" s="74"/>
    </row>
    <row r="7" spans="1:5" ht="15">
      <c r="A7" s="70" t="s">
        <v>260</v>
      </c>
      <c r="B7" s="77"/>
      <c r="C7" s="74"/>
      <c r="D7" s="74"/>
    </row>
    <row r="8" spans="1:5" ht="15">
      <c r="A8" s="70" t="s">
        <v>261</v>
      </c>
      <c r="B8" s="77"/>
      <c r="C8" s="74"/>
      <c r="D8" s="74"/>
    </row>
    <row r="9" spans="1:5" ht="15">
      <c r="A9" s="70" t="s">
        <v>262</v>
      </c>
      <c r="B9" s="77"/>
      <c r="C9" s="74"/>
      <c r="D9" s="74"/>
    </row>
    <row r="10" spans="1:5" ht="15">
      <c r="A10" s="70" t="s">
        <v>263</v>
      </c>
      <c r="B10" s="77"/>
      <c r="C10" s="74"/>
      <c r="D10" s="74"/>
    </row>
    <row r="11" spans="1:5" ht="15">
      <c r="A11" s="70" t="s">
        <v>264</v>
      </c>
      <c r="B11" s="77"/>
      <c r="C11" s="74"/>
      <c r="D11" s="74"/>
    </row>
    <row r="12" spans="1:5" ht="15">
      <c r="A12" s="70" t="s">
        <v>265</v>
      </c>
      <c r="B12" s="77"/>
      <c r="C12" s="74"/>
      <c r="D12" s="74"/>
    </row>
    <row r="13" spans="1:5" ht="15">
      <c r="A13" s="70" t="s">
        <v>266</v>
      </c>
      <c r="B13" s="77"/>
      <c r="C13" s="74"/>
      <c r="D13" s="74"/>
    </row>
    <row r="14" spans="1:5" ht="15">
      <c r="A14" s="70" t="s">
        <v>267</v>
      </c>
      <c r="B14" s="77"/>
      <c r="C14" s="74"/>
      <c r="D14" s="74"/>
      <c r="E14" s="70"/>
    </row>
    <row r="15" spans="1:5" ht="15">
      <c r="A15" s="70" t="s">
        <v>268</v>
      </c>
      <c r="B15" s="77"/>
      <c r="C15" s="74"/>
      <c r="D15" s="74"/>
      <c r="E15" s="70"/>
    </row>
    <row r="16" spans="1:5" ht="15">
      <c r="A16" s="70" t="s">
        <v>269</v>
      </c>
      <c r="B16" s="77"/>
      <c r="C16" s="74"/>
      <c r="D16" s="74"/>
      <c r="E16" s="70"/>
    </row>
    <row r="17" spans="1:5" ht="15">
      <c r="A17" s="70" t="s">
        <v>270</v>
      </c>
      <c r="B17" s="77"/>
      <c r="C17" s="74"/>
      <c r="D17" s="74"/>
      <c r="E17" s="70"/>
    </row>
    <row r="18" spans="1:5" ht="15">
      <c r="A18" s="70" t="s">
        <v>271</v>
      </c>
      <c r="B18" s="77"/>
      <c r="C18" s="74"/>
      <c r="D18" s="74"/>
      <c r="E18" s="70"/>
    </row>
    <row r="19" spans="1:5" ht="15">
      <c r="A19" s="70" t="s">
        <v>272</v>
      </c>
      <c r="B19" s="77"/>
      <c r="C19" s="74"/>
      <c r="D19" s="74"/>
      <c r="E19" s="70"/>
    </row>
    <row r="20" spans="1:5" ht="15">
      <c r="A20" s="70" t="s">
        <v>273</v>
      </c>
      <c r="B20" s="77"/>
      <c r="C20" s="74"/>
      <c r="D20" s="74"/>
      <c r="E20" s="70"/>
    </row>
    <row r="21" spans="1:5" ht="15">
      <c r="A21" s="70" t="s">
        <v>274</v>
      </c>
      <c r="B21" s="77"/>
      <c r="C21" s="74"/>
      <c r="D21" s="74"/>
      <c r="E21" s="70"/>
    </row>
    <row r="22" spans="1:5" ht="15">
      <c r="A22" s="70" t="s">
        <v>275</v>
      </c>
      <c r="B22" s="77"/>
      <c r="C22" s="74"/>
      <c r="D22" s="74"/>
      <c r="E22" s="70"/>
    </row>
    <row r="23" spans="1:5" ht="15">
      <c r="A23" s="70" t="s">
        <v>276</v>
      </c>
      <c r="B23" s="77"/>
      <c r="C23" s="74"/>
      <c r="D23" s="74"/>
      <c r="E23" s="70"/>
    </row>
    <row r="24" spans="1:5" ht="15">
      <c r="A24" s="70" t="s">
        <v>277</v>
      </c>
      <c r="B24" s="77"/>
      <c r="C24" s="74"/>
      <c r="D24" s="74"/>
      <c r="E24" s="70"/>
    </row>
    <row r="25" spans="1:5" ht="15">
      <c r="A25" s="70" t="s">
        <v>278</v>
      </c>
      <c r="B25" s="74">
        <v>91.070980157959909</v>
      </c>
      <c r="C25" s="74"/>
      <c r="D25" s="74"/>
    </row>
    <row r="26" spans="1:5" ht="15">
      <c r="A26" s="70" t="s">
        <v>279</v>
      </c>
      <c r="B26" s="74">
        <v>91.356839641024052</v>
      </c>
      <c r="C26" s="74"/>
      <c r="D26" s="74"/>
    </row>
    <row r="27" spans="1:5" ht="15">
      <c r="A27" s="70" t="s">
        <v>280</v>
      </c>
      <c r="B27" s="74">
        <v>94.303879141249809</v>
      </c>
      <c r="C27" s="74"/>
      <c r="D27" s="74"/>
    </row>
    <row r="28" spans="1:5" ht="15">
      <c r="A28" s="70" t="s">
        <v>281</v>
      </c>
      <c r="B28" s="74">
        <v>99.861070271011712</v>
      </c>
      <c r="C28" s="74"/>
      <c r="D28" s="74"/>
    </row>
    <row r="29" spans="1:5" ht="15">
      <c r="A29" s="70" t="s">
        <v>282</v>
      </c>
      <c r="B29" s="74">
        <v>104.61475698113209</v>
      </c>
      <c r="C29" s="74"/>
      <c r="D29" s="74"/>
    </row>
    <row r="30" spans="1:5" ht="15">
      <c r="A30" s="70" t="s">
        <v>283</v>
      </c>
      <c r="B30" s="74">
        <v>103.69008539043038</v>
      </c>
      <c r="C30" s="74"/>
      <c r="D30" s="74"/>
    </row>
    <row r="31" spans="1:5" ht="15">
      <c r="A31" s="70" t="s">
        <v>284</v>
      </c>
      <c r="B31" s="74">
        <v>114.79269833313947</v>
      </c>
      <c r="C31" s="74"/>
      <c r="D31" s="74"/>
    </row>
    <row r="32" spans="1:5" ht="15">
      <c r="A32" s="70" t="s">
        <v>285</v>
      </c>
      <c r="B32" s="74">
        <v>119.45008947308844</v>
      </c>
      <c r="C32" s="74"/>
      <c r="D32" s="74"/>
    </row>
    <row r="33" spans="1:4" ht="15">
      <c r="A33" s="70" t="s">
        <v>286</v>
      </c>
      <c r="B33" s="74">
        <v>122.81506284623576</v>
      </c>
      <c r="C33" s="74"/>
      <c r="D33" s="74"/>
    </row>
    <row r="34" spans="1:4" ht="15">
      <c r="A34" s="70" t="s">
        <v>287</v>
      </c>
      <c r="B34" s="74">
        <v>118.08633118537432</v>
      </c>
      <c r="C34" s="74"/>
      <c r="D34" s="74"/>
    </row>
    <row r="35" spans="1:4" ht="15">
      <c r="A35" s="70" t="s">
        <v>288</v>
      </c>
      <c r="B35" s="74">
        <v>120.4894886293046</v>
      </c>
      <c r="C35" s="74"/>
      <c r="D35" s="74"/>
    </row>
    <row r="36" spans="1:4" ht="15">
      <c r="A36" s="70" t="s">
        <v>289</v>
      </c>
      <c r="B36" s="74">
        <v>119.09236821313591</v>
      </c>
      <c r="C36" s="74"/>
      <c r="D36" s="74"/>
    </row>
    <row r="37" spans="1:4" ht="15">
      <c r="A37" s="70" t="s">
        <v>290</v>
      </c>
      <c r="B37" s="74">
        <v>117.48593957433935</v>
      </c>
      <c r="C37" s="74"/>
      <c r="D37" s="74"/>
    </row>
    <row r="38" spans="1:4" ht="15">
      <c r="A38" s="70" t="s">
        <v>291</v>
      </c>
      <c r="B38" s="74">
        <v>107.33975618853854</v>
      </c>
      <c r="C38" s="74"/>
      <c r="D38" s="74"/>
    </row>
    <row r="39" spans="1:4" ht="15">
      <c r="A39" s="70" t="s">
        <v>292</v>
      </c>
      <c r="B39" s="74">
        <v>105.24792814961674</v>
      </c>
      <c r="C39" s="74"/>
      <c r="D39" s="74"/>
    </row>
    <row r="40" spans="1:4" ht="15">
      <c r="A40" s="70" t="s">
        <v>293</v>
      </c>
      <c r="B40" s="74">
        <v>103.20130786759236</v>
      </c>
      <c r="C40" s="74"/>
      <c r="D40" s="74"/>
    </row>
    <row r="41" spans="1:4" ht="15">
      <c r="A41" s="70" t="s">
        <v>294</v>
      </c>
      <c r="B41" s="74">
        <v>101.61397226812514</v>
      </c>
      <c r="C41" s="74"/>
      <c r="D41" s="74"/>
    </row>
    <row r="42" spans="1:4" ht="15">
      <c r="A42" s="70" t="s">
        <v>295</v>
      </c>
      <c r="B42" s="74">
        <v>91.845651962673116</v>
      </c>
      <c r="C42" s="74"/>
      <c r="D42" s="74"/>
    </row>
    <row r="43" spans="1:4" ht="15">
      <c r="A43" s="70" t="s">
        <v>296</v>
      </c>
      <c r="B43" s="74">
        <v>91.582423729370888</v>
      </c>
      <c r="C43" s="74"/>
      <c r="D43" s="74"/>
    </row>
    <row r="44" spans="1:4" ht="15">
      <c r="A44" s="70" t="s">
        <v>297</v>
      </c>
      <c r="B44" s="74">
        <v>89.81211774772828</v>
      </c>
      <c r="C44" s="74"/>
      <c r="D44" s="74"/>
    </row>
    <row r="45" spans="1:4" ht="15">
      <c r="A45" s="70" t="s">
        <v>298</v>
      </c>
      <c r="B45" s="74">
        <v>88.648101318025383</v>
      </c>
      <c r="C45" s="74"/>
      <c r="D45" s="74"/>
    </row>
    <row r="46" spans="1:4" ht="15">
      <c r="A46" s="70" t="s">
        <v>299</v>
      </c>
      <c r="B46" s="74">
        <v>81.078931487918624</v>
      </c>
      <c r="C46" s="74"/>
      <c r="D46" s="74"/>
    </row>
    <row r="47" spans="1:4" ht="15">
      <c r="A47" s="70" t="s">
        <v>300</v>
      </c>
      <c r="B47" s="74">
        <v>80.340489300983052</v>
      </c>
      <c r="C47" s="74"/>
      <c r="D47" s="74"/>
    </row>
    <row r="48" spans="1:4" ht="15">
      <c r="A48" s="70" t="s">
        <v>301</v>
      </c>
      <c r="B48" s="74">
        <v>78.442220662543676</v>
      </c>
      <c r="C48" s="74"/>
      <c r="D48" s="74"/>
    </row>
    <row r="49" spans="1:4" ht="15">
      <c r="A49" s="70" t="s">
        <v>302</v>
      </c>
      <c r="B49" s="74">
        <v>79.691305679919083</v>
      </c>
      <c r="C49" s="74"/>
      <c r="D49" s="74"/>
    </row>
    <row r="50" spans="1:4" ht="15">
      <c r="A50" s="70" t="s">
        <v>303</v>
      </c>
      <c r="B50" s="74">
        <v>75.756127512038972</v>
      </c>
      <c r="C50" s="74"/>
      <c r="D50" s="74"/>
    </row>
    <row r="51" spans="1:4" ht="15">
      <c r="A51" s="70" t="s">
        <v>304</v>
      </c>
      <c r="B51" s="74">
        <v>75.555657747228793</v>
      </c>
      <c r="C51" s="74"/>
      <c r="D51" s="74"/>
    </row>
    <row r="52" spans="1:4" ht="15">
      <c r="A52" s="70" t="s">
        <v>305</v>
      </c>
      <c r="B52" s="74">
        <v>74.193152520415751</v>
      </c>
      <c r="C52" s="74"/>
      <c r="D52" s="74"/>
    </row>
    <row r="53" spans="1:4" ht="15">
      <c r="A53" s="70" t="s">
        <v>306</v>
      </c>
      <c r="B53" s="74">
        <v>75.237382797672979</v>
      </c>
      <c r="C53" s="74"/>
      <c r="D53" s="74"/>
    </row>
    <row r="54" spans="1:4" ht="15">
      <c r="A54" s="70" t="s">
        <v>307</v>
      </c>
      <c r="B54" s="74">
        <v>72.563488402272029</v>
      </c>
      <c r="C54" s="74"/>
      <c r="D54" s="74"/>
    </row>
    <row r="55" spans="1:4" ht="15">
      <c r="A55" s="70" t="s">
        <v>308</v>
      </c>
      <c r="B55" s="74">
        <v>72.32252662475338</v>
      </c>
      <c r="C55" s="74"/>
      <c r="D55" s="74"/>
    </row>
    <row r="56" spans="1:4" ht="15">
      <c r="A56" s="70" t="s">
        <v>309</v>
      </c>
      <c r="B56" s="74">
        <v>71.625196078647036</v>
      </c>
      <c r="C56" s="74"/>
      <c r="D56" s="74"/>
    </row>
    <row r="57" spans="1:4" ht="15">
      <c r="A57" s="70" t="s">
        <v>310</v>
      </c>
      <c r="B57" s="74">
        <v>71.87961473439735</v>
      </c>
      <c r="C57" s="74"/>
      <c r="D57" s="74"/>
    </row>
    <row r="58" spans="1:4" ht="15">
      <c r="A58" s="70" t="s">
        <v>311</v>
      </c>
      <c r="B58" s="74">
        <v>68.760369942809916</v>
      </c>
      <c r="C58" s="74"/>
      <c r="D58" s="74"/>
    </row>
    <row r="59" spans="1:4" ht="15">
      <c r="A59" s="70" t="s">
        <v>312</v>
      </c>
      <c r="B59" s="74">
        <v>68.494151814661947</v>
      </c>
      <c r="C59" s="74"/>
      <c r="D59" s="74"/>
    </row>
    <row r="60" spans="1:4" ht="15">
      <c r="A60" s="70" t="s">
        <v>313</v>
      </c>
      <c r="B60" s="74">
        <v>69.302236220363184</v>
      </c>
      <c r="C60" s="74"/>
      <c r="D60" s="74"/>
    </row>
    <row r="61" spans="1:4" ht="15">
      <c r="A61" s="70" t="s">
        <v>314</v>
      </c>
      <c r="B61" s="74">
        <v>70.556487763819305</v>
      </c>
      <c r="C61" s="74"/>
      <c r="D61" s="74"/>
    </row>
    <row r="62" spans="1:4" ht="15">
      <c r="A62" s="70" t="s">
        <v>315</v>
      </c>
      <c r="B62" s="74">
        <v>68.906219596623757</v>
      </c>
      <c r="C62" s="74"/>
      <c r="D62" s="74"/>
    </row>
    <row r="63" spans="1:4" ht="15">
      <c r="A63" s="70" t="s">
        <v>316</v>
      </c>
      <c r="B63" s="74">
        <v>69.567430613501614</v>
      </c>
      <c r="C63" s="74"/>
      <c r="D63" s="74"/>
    </row>
    <row r="64" spans="1:4" ht="15">
      <c r="A64" s="70" t="s">
        <v>317</v>
      </c>
      <c r="B64" s="74">
        <v>70.925844547246669</v>
      </c>
      <c r="C64" s="74"/>
      <c r="D64" s="74"/>
    </row>
    <row r="65" spans="1:4" ht="15">
      <c r="A65" s="70" t="s">
        <v>318</v>
      </c>
      <c r="B65" s="74">
        <v>71.805288285493589</v>
      </c>
      <c r="C65" s="74"/>
      <c r="D65" s="74"/>
    </row>
    <row r="66" spans="1:4" ht="15">
      <c r="A66" s="70" t="s">
        <v>319</v>
      </c>
      <c r="B66" s="74">
        <v>71.385461670533942</v>
      </c>
      <c r="C66" s="74"/>
      <c r="D66" s="74"/>
    </row>
    <row r="67" spans="1:4" ht="15">
      <c r="A67" s="70" t="s">
        <v>320</v>
      </c>
      <c r="B67" s="74">
        <v>73.59739651573507</v>
      </c>
      <c r="C67" s="74"/>
      <c r="D67" s="74"/>
    </row>
    <row r="68" spans="1:4" ht="15">
      <c r="A68" s="70" t="s">
        <v>321</v>
      </c>
      <c r="B68" s="74">
        <v>72.716716149605716</v>
      </c>
      <c r="C68" s="74"/>
      <c r="D68" s="74"/>
    </row>
    <row r="69" spans="1:4" ht="15">
      <c r="A69" s="70" t="s">
        <v>322</v>
      </c>
      <c r="B69" s="74">
        <v>75.731429586703484</v>
      </c>
      <c r="C69" s="74"/>
      <c r="D69" s="74"/>
    </row>
    <row r="70" spans="1:4" ht="15">
      <c r="A70" s="70" t="s">
        <v>323</v>
      </c>
      <c r="B70" s="74">
        <v>77.566379250356903</v>
      </c>
      <c r="C70" s="74"/>
      <c r="D70" s="74"/>
    </row>
    <row r="71" spans="1:4" ht="15">
      <c r="A71" s="70" t="s">
        <v>324</v>
      </c>
      <c r="B71" s="74">
        <v>79.706189351334586</v>
      </c>
      <c r="C71" s="74"/>
      <c r="D71" s="74"/>
    </row>
    <row r="72" spans="1:4" ht="15">
      <c r="A72" s="70" t="s">
        <v>325</v>
      </c>
      <c r="B72" s="74">
        <v>81.387925126199079</v>
      </c>
      <c r="C72" s="74"/>
      <c r="D72" s="74"/>
    </row>
    <row r="73" spans="1:4" ht="15">
      <c r="A73" s="70" t="s">
        <v>326</v>
      </c>
      <c r="B73" s="74">
        <v>82.272091917027581</v>
      </c>
      <c r="C73" s="74"/>
      <c r="D73" s="74"/>
    </row>
    <row r="74" spans="1:4" ht="15">
      <c r="A74" s="70" t="s">
        <v>327</v>
      </c>
      <c r="B74" s="74">
        <v>84.352422988247028</v>
      </c>
      <c r="C74" s="74"/>
      <c r="D74" s="74"/>
    </row>
    <row r="75" spans="1:4" ht="15">
      <c r="A75" s="70" t="s">
        <v>328</v>
      </c>
      <c r="B75" s="74">
        <v>86.816045962190529</v>
      </c>
      <c r="C75" s="74"/>
      <c r="D75" s="74"/>
    </row>
    <row r="76" spans="1:4" ht="15">
      <c r="A76" s="70" t="s">
        <v>329</v>
      </c>
      <c r="B76" s="74">
        <v>88.918843198761749</v>
      </c>
      <c r="C76" s="74"/>
      <c r="D76" s="74"/>
    </row>
    <row r="77" spans="1:4" ht="15">
      <c r="A77" s="70" t="s">
        <v>330</v>
      </c>
      <c r="B77" s="74">
        <v>91.17369752136814</v>
      </c>
      <c r="C77" s="74"/>
      <c r="D77" s="74"/>
    </row>
    <row r="78" spans="1:4" ht="15">
      <c r="A78" s="70" t="s">
        <v>331</v>
      </c>
      <c r="B78" s="74">
        <v>93.855497989514902</v>
      </c>
      <c r="C78" s="74"/>
      <c r="D78" s="74"/>
    </row>
    <row r="79" spans="1:4" ht="15">
      <c r="A79" s="70" t="s">
        <v>332</v>
      </c>
      <c r="B79" s="74">
        <v>93.695942111913226</v>
      </c>
      <c r="C79" s="74"/>
      <c r="D79" s="74"/>
    </row>
    <row r="80" spans="1:4" ht="15">
      <c r="A80" s="70" t="s">
        <v>333</v>
      </c>
      <c r="B80" s="74">
        <v>95.731927603431174</v>
      </c>
      <c r="C80" s="74"/>
      <c r="D80" s="74"/>
    </row>
    <row r="81" spans="1:4" ht="15">
      <c r="A81" s="70" t="s">
        <v>334</v>
      </c>
      <c r="B81" s="74">
        <v>97.201777386657426</v>
      </c>
      <c r="C81" s="74"/>
      <c r="D81" s="74"/>
    </row>
    <row r="82" spans="1:4" ht="15">
      <c r="A82" s="70" t="s">
        <v>335</v>
      </c>
      <c r="B82" s="74">
        <v>97.086882213427288</v>
      </c>
      <c r="C82" s="74"/>
      <c r="D82" s="74"/>
    </row>
    <row r="83" spans="1:4" ht="15">
      <c r="A83" s="70" t="s">
        <v>336</v>
      </c>
      <c r="B83" s="74">
        <v>99.243183699756003</v>
      </c>
      <c r="C83" s="74"/>
      <c r="D83" s="74"/>
    </row>
    <row r="84" spans="1:4" ht="15">
      <c r="A84" s="70" t="s">
        <v>337</v>
      </c>
      <c r="B84" s="74">
        <v>100.22746515191278</v>
      </c>
      <c r="C84" s="74"/>
      <c r="D84" s="74"/>
    </row>
    <row r="85" spans="1:4" ht="15">
      <c r="A85" s="70" t="s">
        <v>338</v>
      </c>
      <c r="B85" s="74">
        <v>102.96303644257327</v>
      </c>
      <c r="C85" s="74"/>
      <c r="D85" s="74"/>
    </row>
    <row r="86" spans="1:4" ht="15">
      <c r="A86" s="70" t="s">
        <v>339</v>
      </c>
      <c r="B86" s="74">
        <v>107.70455846829159</v>
      </c>
      <c r="C86" s="74"/>
      <c r="D86" s="74"/>
    </row>
    <row r="87" spans="1:4" ht="15">
      <c r="A87" s="70" t="s">
        <v>340</v>
      </c>
      <c r="B87" s="74">
        <v>112.19602498290178</v>
      </c>
      <c r="C87" s="74"/>
      <c r="D87" s="74"/>
    </row>
    <row r="88" spans="1:4" ht="15">
      <c r="A88" s="70" t="s">
        <v>341</v>
      </c>
      <c r="B88" s="74">
        <v>121.28738963577233</v>
      </c>
      <c r="C88" s="74"/>
      <c r="D88" s="74"/>
    </row>
    <row r="89" spans="1:4" ht="15">
      <c r="A89" s="70" t="s">
        <v>342</v>
      </c>
      <c r="B89" s="74">
        <v>124.66367642588693</v>
      </c>
      <c r="C89" s="74"/>
      <c r="D89" s="74"/>
    </row>
    <row r="90" spans="1:4" ht="15">
      <c r="A90" s="70" t="s">
        <v>343</v>
      </c>
      <c r="B90" s="74">
        <v>125.34169265088431</v>
      </c>
      <c r="C90" s="74"/>
      <c r="D90" s="74"/>
    </row>
    <row r="91" spans="1:4" ht="15">
      <c r="A91" s="70" t="s">
        <v>344</v>
      </c>
      <c r="B91" s="74">
        <v>128.77796017068789</v>
      </c>
      <c r="C91" s="74"/>
      <c r="D91" s="74"/>
    </row>
    <row r="92" spans="1:4" ht="15">
      <c r="A92" s="70" t="s">
        <v>345</v>
      </c>
      <c r="B92" s="74">
        <v>131.32860668519314</v>
      </c>
      <c r="C92" s="74"/>
      <c r="D92" s="74"/>
    </row>
    <row r="93" spans="1:4" ht="15">
      <c r="A93" s="70" t="s">
        <v>346</v>
      </c>
      <c r="B93" s="74">
        <v>133.65744976676345</v>
      </c>
      <c r="C93" s="74"/>
      <c r="D93" s="74"/>
    </row>
    <row r="94" spans="1:4" ht="15">
      <c r="A94" s="70" t="s">
        <v>347</v>
      </c>
      <c r="B94" s="74">
        <v>137.61141387142595</v>
      </c>
      <c r="C94" s="74"/>
      <c r="D94" s="74"/>
    </row>
    <row r="95" spans="1:4" ht="15">
      <c r="A95" s="70" t="s">
        <v>348</v>
      </c>
      <c r="B95" s="74">
        <v>141.70518062212108</v>
      </c>
      <c r="C95" s="74"/>
      <c r="D95" s="74"/>
    </row>
    <row r="96" spans="1:4" ht="15">
      <c r="A96" s="70" t="s">
        <v>349</v>
      </c>
      <c r="B96" s="74">
        <v>143.50917627797975</v>
      </c>
      <c r="C96" s="74"/>
      <c r="D96" s="74"/>
    </row>
    <row r="97" spans="1:4" ht="15">
      <c r="A97" s="70" t="s">
        <v>350</v>
      </c>
      <c r="B97" s="74">
        <v>144.14551449660945</v>
      </c>
      <c r="C97" s="74"/>
      <c r="D97" s="74"/>
    </row>
    <row r="98" spans="1:4" ht="15">
      <c r="A98" s="70" t="s">
        <v>351</v>
      </c>
      <c r="B98" s="74">
        <v>143.45438339133517</v>
      </c>
      <c r="C98" s="74"/>
      <c r="D98" s="74"/>
    </row>
    <row r="99" spans="1:4" ht="15">
      <c r="A99" s="70" t="s">
        <v>352</v>
      </c>
      <c r="B99" s="74">
        <v>144.27343612683654</v>
      </c>
      <c r="C99" s="74"/>
      <c r="D99" s="74"/>
    </row>
    <row r="100" spans="1:4" ht="15">
      <c r="A100" s="70" t="s">
        <v>353</v>
      </c>
      <c r="B100" s="74">
        <v>146.01555405681765</v>
      </c>
      <c r="C100" s="74"/>
      <c r="D100" s="74"/>
    </row>
    <row r="101" spans="1:4" ht="15">
      <c r="A101" s="70" t="s">
        <v>354</v>
      </c>
      <c r="B101" s="74">
        <v>148.92273791451646</v>
      </c>
      <c r="C101" s="74"/>
      <c r="D101" s="74"/>
    </row>
    <row r="102" spans="1:4" ht="15">
      <c r="A102" s="70" t="s">
        <v>355</v>
      </c>
      <c r="B102" s="74">
        <v>149.51420434803279</v>
      </c>
      <c r="C102" s="74"/>
      <c r="D102" s="74"/>
    </row>
    <row r="103" spans="1:4" ht="15">
      <c r="A103" s="70" t="s">
        <v>356</v>
      </c>
      <c r="B103" s="74">
        <v>151.24072208451972</v>
      </c>
      <c r="C103" s="74"/>
      <c r="D103" s="74"/>
    </row>
    <row r="104" spans="1:4" ht="15">
      <c r="A104" s="70" t="s">
        <v>357</v>
      </c>
      <c r="B104" s="74">
        <v>155.61503478376679</v>
      </c>
      <c r="C104" s="74"/>
      <c r="D104" s="74"/>
    </row>
    <row r="105" spans="1:4" ht="15">
      <c r="A105" s="70" t="s">
        <v>358</v>
      </c>
      <c r="B105" s="74">
        <v>159.5434888241044</v>
      </c>
      <c r="C105" s="74"/>
      <c r="D105" s="74"/>
    </row>
    <row r="106" spans="1:4" ht="15">
      <c r="A106" s="70" t="s">
        <v>359</v>
      </c>
      <c r="B106" s="74">
        <v>160.30441323966136</v>
      </c>
      <c r="C106" s="74"/>
      <c r="D106" s="74"/>
    </row>
    <row r="107" spans="1:4" ht="15">
      <c r="A107" s="70" t="s">
        <v>360</v>
      </c>
      <c r="B107" s="74">
        <v>161.50420922485478</v>
      </c>
      <c r="C107" s="74"/>
      <c r="D107" s="74"/>
    </row>
    <row r="108" spans="1:4" ht="15">
      <c r="A108" s="70" t="s">
        <v>361</v>
      </c>
      <c r="B108" s="74">
        <v>162.41351657999073</v>
      </c>
      <c r="C108" s="74"/>
      <c r="D108" s="74"/>
    </row>
    <row r="109" spans="1:4" ht="15">
      <c r="A109" s="70" t="s">
        <v>362</v>
      </c>
      <c r="B109" s="74">
        <v>159.58008733897609</v>
      </c>
      <c r="C109" s="74"/>
      <c r="D109" s="74"/>
    </row>
    <row r="110" spans="1:4" ht="15">
      <c r="A110" s="70" t="s">
        <v>363</v>
      </c>
      <c r="B110" s="74">
        <v>153.42511277465871</v>
      </c>
      <c r="C110" s="74"/>
      <c r="D110" s="74"/>
    </row>
    <row r="111" spans="1:4" ht="15">
      <c r="A111" s="70" t="s">
        <v>364</v>
      </c>
      <c r="B111" s="74">
        <v>145.1297238935517</v>
      </c>
      <c r="C111" s="74"/>
      <c r="D111" s="74"/>
    </row>
    <row r="112" spans="1:4" ht="15">
      <c r="A112" s="70" t="s">
        <v>365</v>
      </c>
      <c r="B112" s="74">
        <v>135.70275503545199</v>
      </c>
      <c r="C112" s="74"/>
      <c r="D112" s="74"/>
    </row>
    <row r="113" spans="1:4" ht="15">
      <c r="A113" s="70" t="s">
        <v>366</v>
      </c>
      <c r="B113" s="74">
        <v>130.79799876672783</v>
      </c>
      <c r="C113" s="74"/>
      <c r="D113" s="74"/>
    </row>
    <row r="114" spans="1:4" ht="15">
      <c r="A114" s="70" t="s">
        <v>367</v>
      </c>
      <c r="B114" s="74">
        <v>130.10441383309916</v>
      </c>
      <c r="C114" s="74"/>
      <c r="D114" s="74"/>
    </row>
    <row r="115" spans="1:4" ht="15">
      <c r="A115" s="70" t="s">
        <v>368</v>
      </c>
      <c r="B115" s="74">
        <v>132.41787734053548</v>
      </c>
      <c r="C115" s="74"/>
      <c r="D115" s="74"/>
    </row>
    <row r="116" spans="1:4" ht="15">
      <c r="A116" s="70" t="s">
        <v>369</v>
      </c>
      <c r="B116" s="74">
        <v>136.56216228099851</v>
      </c>
      <c r="C116" s="74"/>
      <c r="D116" s="74"/>
    </row>
    <row r="117" spans="1:4" ht="15">
      <c r="A117" s="70" t="s">
        <v>370</v>
      </c>
      <c r="B117" s="74">
        <v>138.92586521237672</v>
      </c>
      <c r="C117" s="74"/>
      <c r="D117" s="74"/>
    </row>
    <row r="118" spans="1:4" ht="15">
      <c r="A118" s="70" t="s">
        <v>371</v>
      </c>
      <c r="B118" s="74">
        <v>138.44574284816343</v>
      </c>
      <c r="C118" s="74"/>
      <c r="D118" s="74"/>
    </row>
    <row r="119" spans="1:4" ht="15">
      <c r="A119" s="70" t="s">
        <v>372</v>
      </c>
      <c r="B119" s="74">
        <v>138.42373128774818</v>
      </c>
      <c r="C119" s="74"/>
      <c r="D119" s="74"/>
    </row>
    <row r="120" spans="1:4" ht="15">
      <c r="A120" s="70" t="s">
        <v>373</v>
      </c>
      <c r="B120" s="74">
        <v>136.74255874113993</v>
      </c>
      <c r="C120" s="74"/>
      <c r="D120" s="74"/>
    </row>
    <row r="121" spans="1:4" ht="15">
      <c r="A121" s="70" t="s">
        <v>374</v>
      </c>
      <c r="B121" s="74">
        <v>135.55717408259952</v>
      </c>
      <c r="C121" s="74"/>
      <c r="D121" s="74"/>
    </row>
    <row r="122" spans="1:4" ht="15">
      <c r="A122" s="70" t="s">
        <v>375</v>
      </c>
      <c r="B122" s="74">
        <v>132.99835344441689</v>
      </c>
      <c r="C122" s="74"/>
      <c r="D122" s="74"/>
    </row>
    <row r="123" spans="1:4" ht="15">
      <c r="A123" s="70" t="s">
        <v>376</v>
      </c>
      <c r="B123" s="74">
        <v>131.62236115879335</v>
      </c>
      <c r="C123" s="74"/>
      <c r="D123" s="74"/>
    </row>
    <row r="124" spans="1:4" ht="15">
      <c r="A124" s="70" t="s">
        <v>377</v>
      </c>
      <c r="B124" s="74">
        <v>131.20336024589005</v>
      </c>
      <c r="C124" s="74"/>
      <c r="D124" s="74"/>
    </row>
    <row r="125" spans="1:4" ht="15">
      <c r="A125" s="70" t="s">
        <v>378</v>
      </c>
      <c r="B125" s="74">
        <v>130.82010869289448</v>
      </c>
      <c r="C125" s="74"/>
      <c r="D125" s="74"/>
    </row>
    <row r="126" spans="1:4" ht="15">
      <c r="A126" s="70" t="s">
        <v>379</v>
      </c>
      <c r="B126" s="74">
        <v>129.62665134811363</v>
      </c>
      <c r="C126" s="74"/>
      <c r="D126" s="74"/>
    </row>
    <row r="127" spans="1:4" ht="15">
      <c r="A127" s="70" t="s">
        <v>380</v>
      </c>
      <c r="B127" s="74">
        <v>128.0956189145285</v>
      </c>
      <c r="C127" s="74"/>
      <c r="D127" s="74"/>
    </row>
    <row r="128" spans="1:4" ht="15">
      <c r="A128" s="70" t="s">
        <v>381</v>
      </c>
      <c r="B128" s="74">
        <v>127.8094540108244</v>
      </c>
      <c r="C128" s="74"/>
      <c r="D128" s="74"/>
    </row>
    <row r="129" spans="1:4" ht="15">
      <c r="A129" s="70" t="s">
        <v>382</v>
      </c>
      <c r="B129" s="74">
        <v>128.50047254542255</v>
      </c>
      <c r="C129" s="74"/>
      <c r="D129" s="74"/>
    </row>
    <row r="130" spans="1:4" ht="15">
      <c r="A130" s="70" t="s">
        <v>383</v>
      </c>
      <c r="B130" s="74">
        <v>128.21235327323072</v>
      </c>
      <c r="C130" s="74"/>
      <c r="D130" s="74"/>
    </row>
    <row r="131" spans="1:4" ht="15">
      <c r="A131" s="70" t="s">
        <v>384</v>
      </c>
      <c r="B131" s="74">
        <v>128.60597358504344</v>
      </c>
      <c r="C131" s="74"/>
      <c r="D131" s="74"/>
    </row>
    <row r="132" spans="1:4" ht="15">
      <c r="A132" s="70" t="s">
        <v>385</v>
      </c>
      <c r="B132" s="74">
        <v>130.69381711139673</v>
      </c>
      <c r="C132" s="74"/>
      <c r="D132" s="74"/>
    </row>
    <row r="133" spans="1:4" ht="15">
      <c r="A133" s="70" t="s">
        <v>386</v>
      </c>
      <c r="B133" s="74">
        <v>133.59518616565856</v>
      </c>
      <c r="C133" s="74"/>
      <c r="D133" s="74"/>
    </row>
    <row r="134" spans="1:4" ht="15">
      <c r="A134" s="70" t="s">
        <v>387</v>
      </c>
      <c r="B134" s="74">
        <v>135.18715116920683</v>
      </c>
      <c r="C134" s="74"/>
      <c r="D134" s="74"/>
    </row>
    <row r="135" spans="1:4" ht="15">
      <c r="A135" s="70" t="s">
        <v>388</v>
      </c>
      <c r="B135" s="74">
        <v>136.62087425780521</v>
      </c>
      <c r="C135" s="74"/>
      <c r="D135" s="74"/>
    </row>
    <row r="136" spans="1:4" ht="15">
      <c r="A136" s="70" t="s">
        <v>389</v>
      </c>
      <c r="B136" s="74">
        <v>137.83202914346185</v>
      </c>
      <c r="C136" s="74"/>
    </row>
    <row r="137" spans="1:4" ht="15">
      <c r="A137" s="70" t="s">
        <v>390</v>
      </c>
      <c r="B137" s="74">
        <v>138.43717521661347</v>
      </c>
      <c r="C137" s="74"/>
      <c r="D137" s="74"/>
    </row>
    <row r="138" spans="1:4" ht="15">
      <c r="A138" s="70" t="s">
        <v>391</v>
      </c>
      <c r="B138" s="74">
        <v>138.34010655251805</v>
      </c>
      <c r="C138" s="74"/>
      <c r="D138" s="74"/>
    </row>
    <row r="139" spans="1:4" ht="15">
      <c r="A139" s="70" t="s">
        <v>392</v>
      </c>
      <c r="B139" s="74">
        <v>139.86642520483105</v>
      </c>
      <c r="C139" s="74"/>
      <c r="D139" s="74"/>
    </row>
    <row r="140" spans="1:4" ht="15">
      <c r="A140" s="70" t="s">
        <v>393</v>
      </c>
      <c r="B140" s="74">
        <v>142.29254025011656</v>
      </c>
      <c r="C140" s="74"/>
      <c r="D140" s="74"/>
    </row>
    <row r="141" spans="1:4" ht="15">
      <c r="A141" s="70" t="s">
        <v>394</v>
      </c>
      <c r="B141" s="74">
        <v>144.82852465470074</v>
      </c>
      <c r="C141" s="74"/>
      <c r="D141" s="74"/>
    </row>
    <row r="142" spans="1:4" ht="15">
      <c r="A142" s="70" t="s">
        <v>395</v>
      </c>
      <c r="B142" s="74">
        <v>146.3800917561168</v>
      </c>
      <c r="C142" s="74"/>
      <c r="D142" s="74"/>
    </row>
    <row r="143" spans="1:4" ht="15">
      <c r="A143" s="70" t="s">
        <v>396</v>
      </c>
      <c r="B143" s="74">
        <v>147.12734848669621</v>
      </c>
      <c r="C143" s="74"/>
      <c r="D143" s="74"/>
    </row>
    <row r="144" spans="1:4" ht="15">
      <c r="A144" s="70" t="s">
        <v>397</v>
      </c>
      <c r="B144" s="74">
        <v>148.08529175460484</v>
      </c>
      <c r="C144" s="74"/>
      <c r="D144" s="74"/>
    </row>
    <row r="145" spans="1:4" ht="15">
      <c r="A145" s="70" t="s">
        <v>398</v>
      </c>
      <c r="B145" s="74">
        <v>149.02866030669512</v>
      </c>
      <c r="C145" s="74"/>
      <c r="D145" s="74"/>
    </row>
    <row r="146" spans="1:4" ht="15">
      <c r="A146" s="70" t="s">
        <v>399</v>
      </c>
      <c r="B146" s="74">
        <v>150.76957618715306</v>
      </c>
      <c r="C146" s="74"/>
      <c r="D146" s="74"/>
    </row>
    <row r="147" spans="1:4" ht="15">
      <c r="A147" s="70" t="s">
        <v>400</v>
      </c>
      <c r="B147" s="74">
        <v>152.26365665876716</v>
      </c>
      <c r="C147" s="74"/>
      <c r="D147" s="74"/>
    </row>
    <row r="148" spans="1:4" ht="15">
      <c r="A148" s="70" t="s">
        <v>401</v>
      </c>
      <c r="B148" s="74">
        <v>153.45597073386611</v>
      </c>
      <c r="C148" s="74"/>
      <c r="D148" s="74"/>
    </row>
    <row r="149" spans="1:4" ht="15">
      <c r="A149" s="70" t="s">
        <v>402</v>
      </c>
      <c r="B149" s="74">
        <v>154.29332139042018</v>
      </c>
      <c r="C149" s="74"/>
      <c r="D149" s="74"/>
    </row>
    <row r="150" spans="1:4" ht="15">
      <c r="A150" s="70" t="s">
        <v>403</v>
      </c>
      <c r="B150" s="74">
        <v>155.08985972575815</v>
      </c>
      <c r="C150" s="74"/>
      <c r="D150" s="74"/>
    </row>
    <row r="151" spans="1:4" ht="15">
      <c r="A151" s="70" t="s">
        <v>404</v>
      </c>
      <c r="B151" s="74">
        <v>155.47237125781967</v>
      </c>
      <c r="C151" s="74"/>
      <c r="D151" s="74"/>
    </row>
    <row r="152" spans="1:4" ht="15">
      <c r="A152" s="70" t="s">
        <v>405</v>
      </c>
      <c r="B152" s="74">
        <v>155.66027224679897</v>
      </c>
      <c r="C152" s="74"/>
      <c r="D152" s="74"/>
    </row>
    <row r="153" spans="1:4" ht="15">
      <c r="A153" s="70" t="s">
        <v>406</v>
      </c>
      <c r="B153" s="74">
        <v>155.0496183263368</v>
      </c>
      <c r="C153" s="74"/>
      <c r="D153" s="74"/>
    </row>
    <row r="154" spans="1:4" ht="15">
      <c r="A154" s="70" t="s">
        <v>407</v>
      </c>
      <c r="B154" s="74">
        <v>154.64385132119997</v>
      </c>
      <c r="C154" s="74"/>
      <c r="D154" s="74"/>
    </row>
    <row r="155" spans="1:4" ht="15">
      <c r="A155" s="70" t="s">
        <v>408</v>
      </c>
      <c r="B155" s="74">
        <v>154.99219685444837</v>
      </c>
      <c r="C155" s="74"/>
      <c r="D155" s="74"/>
    </row>
    <row r="156" spans="1:4" ht="15">
      <c r="A156" s="70" t="s">
        <v>409</v>
      </c>
      <c r="B156" s="74">
        <v>154.71135599686369</v>
      </c>
      <c r="C156" s="74"/>
      <c r="D156" s="74"/>
    </row>
    <row r="157" spans="1:4" ht="15">
      <c r="A157" s="70" t="s">
        <v>410</v>
      </c>
      <c r="B157" s="74">
        <v>155.65825820114665</v>
      </c>
      <c r="C157" s="74"/>
      <c r="D157" s="74"/>
    </row>
    <row r="158" spans="1:4" ht="15">
      <c r="A158" s="70" t="s">
        <v>411</v>
      </c>
      <c r="B158" s="74">
        <v>153.93521754354097</v>
      </c>
      <c r="C158" s="74"/>
      <c r="D158" s="74"/>
    </row>
    <row r="159" spans="1:4" ht="15">
      <c r="A159" s="70" t="s">
        <v>412</v>
      </c>
      <c r="B159" s="74">
        <v>155.57055728975948</v>
      </c>
      <c r="C159" s="74"/>
      <c r="D159" s="74"/>
    </row>
    <row r="160" spans="1:4" ht="15">
      <c r="A160" s="70" t="s">
        <v>413</v>
      </c>
      <c r="B160" s="74">
        <v>160.49842063208405</v>
      </c>
      <c r="C160" s="74"/>
      <c r="D160" s="74"/>
    </row>
    <row r="161" spans="1:4" ht="15">
      <c r="A161" s="70" t="s">
        <v>414</v>
      </c>
      <c r="B161" s="74">
        <v>164.9178728295353</v>
      </c>
      <c r="C161" s="74"/>
      <c r="D161" s="74"/>
    </row>
    <row r="162" spans="1:4" ht="15">
      <c r="A162" s="70" t="s">
        <v>415</v>
      </c>
      <c r="B162" s="74">
        <v>166.54557314072625</v>
      </c>
      <c r="C162" s="74"/>
      <c r="D162" s="74"/>
    </row>
    <row r="163" spans="1:4" ht="15">
      <c r="A163" s="70" t="s">
        <v>416</v>
      </c>
      <c r="B163" s="74">
        <v>167.41610888534794</v>
      </c>
      <c r="C163" s="74"/>
      <c r="D163" s="74"/>
    </row>
    <row r="164" spans="1:4" ht="15">
      <c r="A164" s="70" t="s">
        <v>417</v>
      </c>
      <c r="B164" s="74">
        <v>172.91100656649425</v>
      </c>
      <c r="C164" s="74"/>
      <c r="D164" s="74"/>
    </row>
    <row r="165" spans="1:4" ht="15">
      <c r="A165" s="70" t="s">
        <v>418</v>
      </c>
      <c r="B165" s="74">
        <v>174.73669423444883</v>
      </c>
      <c r="C165" s="74"/>
      <c r="D165" s="74"/>
    </row>
    <row r="166" spans="1:4" ht="15">
      <c r="A166" s="70"/>
      <c r="B166" s="74"/>
      <c r="C166" s="74"/>
      <c r="D166" s="74"/>
    </row>
    <row r="167" spans="1:4" ht="15">
      <c r="A167" s="70"/>
      <c r="B167" s="74"/>
      <c r="C167" s="74"/>
      <c r="D167" s="74"/>
    </row>
    <row r="168" spans="1:4" ht="15">
      <c r="A168" s="70"/>
      <c r="B168" s="74"/>
      <c r="C168" s="74"/>
      <c r="D168" s="74"/>
    </row>
    <row r="169" spans="1:4" ht="15">
      <c r="A169" s="70"/>
      <c r="B169" s="74"/>
      <c r="C169" s="74"/>
      <c r="D169" s="74"/>
    </row>
    <row r="170" spans="1:4" ht="15">
      <c r="A170" s="70"/>
      <c r="B170" s="74"/>
      <c r="C170" s="74"/>
      <c r="D170" s="74"/>
    </row>
    <row r="171" spans="1:4" ht="15">
      <c r="A171" s="70"/>
      <c r="B171" s="74"/>
      <c r="C171" s="74"/>
      <c r="D171" s="74"/>
    </row>
    <row r="172" spans="1:4" ht="15">
      <c r="A172" s="70"/>
      <c r="B172" s="74"/>
      <c r="C172" s="74"/>
      <c r="D172" s="74"/>
    </row>
    <row r="173" spans="1:4" ht="15">
      <c r="A173" s="70"/>
      <c r="B173" s="74"/>
      <c r="C173" s="74"/>
      <c r="D173" s="74"/>
    </row>
    <row r="174" spans="1:4" ht="15">
      <c r="A174" s="70"/>
      <c r="B174" s="74"/>
      <c r="C174" s="74"/>
      <c r="D174" s="74"/>
    </row>
    <row r="175" spans="1:4" ht="15">
      <c r="A175" s="70"/>
      <c r="B175" s="74"/>
      <c r="C175" s="74"/>
      <c r="D175" s="74"/>
    </row>
    <row r="176" spans="1:4" ht="15">
      <c r="A176" s="70"/>
      <c r="B176" s="74"/>
      <c r="C176" s="74"/>
      <c r="D176" s="74"/>
    </row>
    <row r="177" spans="1:4" ht="15">
      <c r="A177" s="70"/>
      <c r="B177" s="74"/>
      <c r="C177" s="74"/>
      <c r="D177" s="74"/>
    </row>
    <row r="178" spans="1:4" ht="15">
      <c r="A178" s="70"/>
      <c r="B178" s="74"/>
      <c r="C178" s="74"/>
      <c r="D178" s="74"/>
    </row>
    <row r="179" spans="1:4" ht="15">
      <c r="A179" s="70"/>
      <c r="B179" s="74"/>
      <c r="C179" s="74"/>
      <c r="D179" s="74"/>
    </row>
    <row r="180" spans="1:4" ht="15">
      <c r="A180" s="70"/>
      <c r="B180" s="74"/>
      <c r="C180" s="74"/>
      <c r="D180" s="74"/>
    </row>
    <row r="181" spans="1:4" ht="15">
      <c r="A181" s="70"/>
      <c r="B181" s="74"/>
      <c r="C181" s="74"/>
      <c r="D181" s="74"/>
    </row>
    <row r="182" spans="1:4" ht="15">
      <c r="A182" s="70"/>
      <c r="B182" s="74"/>
      <c r="C182" s="74"/>
      <c r="D182" s="74"/>
    </row>
    <row r="183" spans="1:4" ht="15">
      <c r="A183" s="70"/>
      <c r="B183" s="74"/>
      <c r="C183" s="74"/>
      <c r="D183" s="74"/>
    </row>
    <row r="184" spans="1:4" ht="15">
      <c r="A184" s="70"/>
      <c r="B184" s="74"/>
      <c r="C184" s="74"/>
      <c r="D184" s="74"/>
    </row>
    <row r="185" spans="1:4" ht="15">
      <c r="A185" s="70"/>
      <c r="B185" s="74"/>
      <c r="C185" s="74"/>
      <c r="D185" s="74"/>
    </row>
    <row r="186" spans="1:4" ht="15">
      <c r="A186" s="70"/>
      <c r="B186" s="74"/>
      <c r="C186" s="74"/>
      <c r="D186" s="74"/>
    </row>
    <row r="187" spans="1:4" ht="15">
      <c r="A187" s="70"/>
      <c r="B187" s="74"/>
      <c r="C187" s="74"/>
      <c r="D187" s="74"/>
    </row>
    <row r="188" spans="1:4" ht="15">
      <c r="A188" s="70"/>
      <c r="B188" s="74"/>
      <c r="C188" s="74"/>
      <c r="D188" s="74"/>
    </row>
    <row r="189" spans="1:4" ht="15">
      <c r="A189" s="70"/>
      <c r="B189" s="74"/>
      <c r="C189" s="74"/>
      <c r="D189" s="74"/>
    </row>
    <row r="190" spans="1:4" ht="15">
      <c r="A190" s="70"/>
      <c r="B190" s="74"/>
      <c r="C190" s="74"/>
      <c r="D190" s="74"/>
    </row>
    <row r="191" spans="1:4" ht="15">
      <c r="A191" s="70"/>
      <c r="B191" s="74"/>
      <c r="C191" s="74"/>
      <c r="D191" s="74"/>
    </row>
    <row r="192" spans="1:4" ht="15">
      <c r="A192" s="70"/>
      <c r="B192" s="74"/>
      <c r="C192" s="74"/>
      <c r="D192" s="74"/>
    </row>
    <row r="193" spans="1:4" ht="15">
      <c r="A193" s="70"/>
      <c r="B193" s="74"/>
      <c r="C193" s="74"/>
      <c r="D193" s="74"/>
    </row>
    <row r="194" spans="1:4" ht="15">
      <c r="A194" s="70"/>
      <c r="B194" s="74"/>
      <c r="C194" s="74"/>
      <c r="D194" s="74"/>
    </row>
    <row r="195" spans="1:4" ht="15">
      <c r="A195" s="70"/>
      <c r="B195" s="74"/>
      <c r="C195" s="74"/>
      <c r="D195" s="74"/>
    </row>
    <row r="196" spans="1:4" ht="15">
      <c r="A196" s="70"/>
      <c r="B196" s="74"/>
      <c r="C196" s="74"/>
      <c r="D196" s="74"/>
    </row>
    <row r="197" spans="1:4" ht="15">
      <c r="A197" s="70"/>
      <c r="B197" s="74"/>
      <c r="C197" s="74"/>
      <c r="D197" s="74"/>
    </row>
    <row r="198" spans="1:4" ht="15">
      <c r="A198" s="70"/>
      <c r="B198" s="74"/>
      <c r="C198" s="74"/>
      <c r="D198" s="74"/>
    </row>
    <row r="199" spans="1:4" ht="15">
      <c r="A199" s="70"/>
      <c r="B199" s="74"/>
      <c r="C199" s="74"/>
      <c r="D199" s="74"/>
    </row>
    <row r="200" spans="1:4" ht="15">
      <c r="A200" s="70"/>
      <c r="B200" s="74"/>
      <c r="C200" s="74"/>
      <c r="D200" s="74"/>
    </row>
    <row r="201" spans="1:4" ht="15">
      <c r="A201" s="70"/>
      <c r="B201" s="74"/>
      <c r="C201" s="74"/>
      <c r="D201" s="74"/>
    </row>
    <row r="202" spans="1:4" ht="15">
      <c r="A202" s="70"/>
      <c r="B202" s="74"/>
      <c r="C202" s="74"/>
      <c r="D202" s="74"/>
    </row>
    <row r="203" spans="1:4" ht="15">
      <c r="A203" s="70"/>
      <c r="B203" s="74"/>
      <c r="C203" s="74"/>
      <c r="D203" s="74"/>
    </row>
    <row r="204" spans="1:4" ht="15">
      <c r="A204" s="70"/>
      <c r="B204" s="74"/>
      <c r="C204" s="74"/>
      <c r="D204" s="74"/>
    </row>
    <row r="205" spans="1:4" ht="15">
      <c r="A205" s="70"/>
      <c r="B205" s="74"/>
      <c r="C205" s="74"/>
      <c r="D205" s="74"/>
    </row>
    <row r="206" spans="1:4" ht="15">
      <c r="A206" s="70"/>
      <c r="B206" s="74"/>
      <c r="C206" s="74"/>
      <c r="D206" s="74"/>
    </row>
    <row r="207" spans="1:4" ht="15">
      <c r="A207" s="70"/>
      <c r="B207" s="74"/>
      <c r="C207" s="74"/>
      <c r="D207" s="74"/>
    </row>
    <row r="208" spans="1:4" ht="15">
      <c r="A208" s="70"/>
      <c r="B208" s="74"/>
      <c r="C208" s="74"/>
      <c r="D208" s="74"/>
    </row>
    <row r="209" spans="1:4" ht="15">
      <c r="A209" s="70"/>
      <c r="B209" s="74"/>
      <c r="C209" s="74"/>
      <c r="D209" s="74"/>
    </row>
    <row r="210" spans="1:4" ht="15">
      <c r="A210" s="70"/>
      <c r="B210" s="74"/>
      <c r="C210" s="74"/>
      <c r="D210" s="74"/>
    </row>
    <row r="211" spans="1:4" ht="15">
      <c r="A211" s="70"/>
      <c r="B211" s="74"/>
      <c r="C211" s="74"/>
      <c r="D211" s="74"/>
    </row>
    <row r="212" spans="1:4" ht="15">
      <c r="A212" s="70"/>
      <c r="B212" s="74"/>
      <c r="C212" s="74"/>
      <c r="D212" s="74"/>
    </row>
  </sheetData>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I203"/>
  <sheetViews>
    <sheetView zoomScaleNormal="100" workbookViewId="0"/>
  </sheetViews>
  <sheetFormatPr defaultColWidth="8.88671875" defaultRowHeight="15.6"/>
  <cols>
    <col min="1" max="1" width="10.44140625" style="82" customWidth="1"/>
    <col min="2" max="2" width="50.5546875" style="60" bestFit="1" customWidth="1"/>
    <col min="3" max="3" width="58.33203125" style="60" bestFit="1" customWidth="1"/>
    <col min="4" max="4" width="29.6640625" style="91" bestFit="1" customWidth="1"/>
    <col min="5" max="5" width="10.6640625" style="60" customWidth="1"/>
    <col min="6" max="6" width="11.6640625" style="60" bestFit="1" customWidth="1"/>
    <col min="7" max="9" width="12" style="60" bestFit="1" customWidth="1"/>
    <col min="10" max="10" width="4.6640625" style="60" customWidth="1"/>
    <col min="11" max="16384" width="8.88671875" style="60"/>
  </cols>
  <sheetData>
    <row r="1" spans="1:9" ht="15">
      <c r="A1" s="74" t="s">
        <v>111</v>
      </c>
    </row>
    <row r="2" spans="1:9" ht="15">
      <c r="A2" s="75"/>
    </row>
    <row r="4" spans="1:9" ht="15">
      <c r="A4" s="69"/>
      <c r="B4" s="69" t="s">
        <v>33</v>
      </c>
      <c r="C4" s="69" t="s">
        <v>34</v>
      </c>
      <c r="D4" s="76" t="s">
        <v>44</v>
      </c>
    </row>
    <row r="5" spans="1:9" ht="15">
      <c r="A5" s="70" t="s">
        <v>326</v>
      </c>
      <c r="B5" s="77"/>
      <c r="C5" s="77"/>
      <c r="D5" s="74"/>
      <c r="E5" s="71"/>
      <c r="F5" s="71"/>
      <c r="H5" s="102"/>
      <c r="I5" s="102"/>
    </row>
    <row r="6" spans="1:9" ht="15">
      <c r="A6" s="70" t="s">
        <v>327</v>
      </c>
      <c r="B6" s="77"/>
      <c r="C6" s="77"/>
      <c r="D6" s="74"/>
      <c r="E6" s="71"/>
      <c r="F6" s="71"/>
      <c r="H6" s="102"/>
      <c r="I6" s="102"/>
    </row>
    <row r="7" spans="1:9" ht="15">
      <c r="A7" s="70" t="s">
        <v>328</v>
      </c>
      <c r="B7" s="77"/>
      <c r="C7" s="77"/>
      <c r="D7" s="74"/>
      <c r="E7" s="71"/>
      <c r="F7" s="71"/>
      <c r="H7" s="102"/>
      <c r="I7" s="102"/>
    </row>
    <row r="8" spans="1:9" ht="15">
      <c r="A8" s="70" t="s">
        <v>329</v>
      </c>
      <c r="B8" s="77"/>
      <c r="C8" s="77"/>
      <c r="D8" s="71">
        <v>78.546000000000006</v>
      </c>
      <c r="E8" s="71"/>
      <c r="F8" s="71"/>
      <c r="G8" s="71"/>
    </row>
    <row r="9" spans="1:9" ht="15">
      <c r="A9" s="70" t="s">
        <v>330</v>
      </c>
      <c r="B9" s="77"/>
      <c r="C9" s="77"/>
      <c r="D9" s="71"/>
      <c r="E9" s="71"/>
      <c r="F9" s="71"/>
      <c r="G9" s="71"/>
    </row>
    <row r="10" spans="1:9" ht="15">
      <c r="A10" s="70" t="s">
        <v>331</v>
      </c>
      <c r="B10" s="77"/>
      <c r="C10" s="77"/>
      <c r="D10" s="71"/>
      <c r="E10" s="71"/>
      <c r="F10" s="71"/>
      <c r="G10" s="71"/>
    </row>
    <row r="11" spans="1:9" ht="15">
      <c r="A11" s="70" t="s">
        <v>332</v>
      </c>
      <c r="B11" s="77"/>
      <c r="C11" s="77"/>
      <c r="D11" s="71"/>
      <c r="E11" s="71"/>
      <c r="F11" s="71"/>
      <c r="G11" s="71"/>
    </row>
    <row r="12" spans="1:9" ht="15">
      <c r="A12" s="70" t="s">
        <v>333</v>
      </c>
      <c r="B12" s="77"/>
      <c r="C12" s="77"/>
      <c r="D12" s="71">
        <v>75.971999999999994</v>
      </c>
      <c r="E12" s="71"/>
      <c r="F12" s="71"/>
      <c r="G12" s="71"/>
    </row>
    <row r="13" spans="1:9" ht="15">
      <c r="A13" s="70" t="s">
        <v>334</v>
      </c>
      <c r="B13" s="77"/>
      <c r="C13" s="77"/>
      <c r="D13" s="71"/>
      <c r="E13" s="71"/>
      <c r="F13" s="71"/>
      <c r="G13" s="71"/>
    </row>
    <row r="14" spans="1:9" ht="15">
      <c r="A14" s="70" t="s">
        <v>335</v>
      </c>
      <c r="B14" s="77"/>
      <c r="C14" s="77"/>
      <c r="D14" s="71"/>
      <c r="E14" s="71"/>
      <c r="F14" s="71"/>
      <c r="G14" s="71"/>
    </row>
    <row r="15" spans="1:9" ht="15">
      <c r="A15" s="70" t="s">
        <v>336</v>
      </c>
      <c r="B15" s="77"/>
      <c r="C15" s="77"/>
      <c r="D15" s="71"/>
      <c r="E15" s="71"/>
      <c r="F15" s="71"/>
      <c r="G15" s="71"/>
    </row>
    <row r="16" spans="1:9" ht="15">
      <c r="A16" s="70" t="s">
        <v>337</v>
      </c>
      <c r="B16" s="77"/>
      <c r="C16" s="77"/>
      <c r="D16" s="71">
        <v>78.353999999999999</v>
      </c>
      <c r="E16" s="71"/>
      <c r="F16" s="71"/>
      <c r="G16" s="71"/>
    </row>
    <row r="17" spans="1:9" ht="15">
      <c r="A17" s="70" t="s">
        <v>338</v>
      </c>
      <c r="B17" s="77"/>
      <c r="C17" s="77"/>
      <c r="D17" s="71"/>
      <c r="E17" s="71"/>
      <c r="F17" s="71"/>
      <c r="G17" s="71"/>
    </row>
    <row r="18" spans="1:9" ht="15">
      <c r="A18" s="70" t="s">
        <v>339</v>
      </c>
      <c r="B18" s="77"/>
      <c r="C18" s="77"/>
      <c r="D18" s="71"/>
      <c r="E18" s="71"/>
      <c r="F18" s="71"/>
      <c r="G18" s="71"/>
    </row>
    <row r="19" spans="1:9" ht="15">
      <c r="A19" s="70" t="s">
        <v>340</v>
      </c>
      <c r="B19" s="77"/>
      <c r="C19" s="77"/>
      <c r="D19" s="71"/>
      <c r="E19" s="71"/>
      <c r="F19" s="71"/>
      <c r="G19" s="71"/>
      <c r="H19" s="102"/>
      <c r="I19" s="102"/>
    </row>
    <row r="20" spans="1:9" ht="15">
      <c r="A20" s="70" t="s">
        <v>341</v>
      </c>
      <c r="B20" s="77"/>
      <c r="C20" s="77"/>
      <c r="D20" s="71">
        <v>76.166666666666671</v>
      </c>
      <c r="E20" s="71"/>
      <c r="F20" s="71"/>
      <c r="G20" s="71"/>
      <c r="H20" s="102"/>
      <c r="I20" s="102"/>
    </row>
    <row r="21" spans="1:9" ht="15">
      <c r="A21" s="70" t="s">
        <v>342</v>
      </c>
      <c r="B21" s="77"/>
      <c r="C21" s="77"/>
      <c r="D21" s="71"/>
      <c r="E21" s="71"/>
      <c r="F21" s="71"/>
      <c r="G21" s="71"/>
      <c r="H21" s="102"/>
      <c r="I21" s="102"/>
    </row>
    <row r="22" spans="1:9" ht="15">
      <c r="A22" s="70" t="s">
        <v>343</v>
      </c>
      <c r="B22" s="77"/>
      <c r="C22" s="77"/>
      <c r="D22" s="71"/>
      <c r="E22" s="71"/>
      <c r="F22" s="71"/>
      <c r="G22" s="71"/>
      <c r="H22" s="102"/>
      <c r="I22" s="102"/>
    </row>
    <row r="23" spans="1:9" ht="15">
      <c r="A23" s="70" t="s">
        <v>344</v>
      </c>
      <c r="B23" s="77"/>
      <c r="C23" s="77"/>
      <c r="D23" s="71"/>
      <c r="E23" s="71"/>
      <c r="F23" s="71"/>
      <c r="G23" s="71"/>
      <c r="H23" s="102"/>
      <c r="I23" s="102"/>
    </row>
    <row r="24" spans="1:9" ht="15">
      <c r="A24" s="70" t="s">
        <v>345</v>
      </c>
      <c r="B24" s="77"/>
      <c r="C24" s="77"/>
      <c r="D24" s="71">
        <v>76.166666666666671</v>
      </c>
      <c r="E24" s="71"/>
      <c r="F24" s="71"/>
      <c r="G24" s="71"/>
      <c r="H24" s="102"/>
      <c r="I24" s="102"/>
    </row>
    <row r="25" spans="1:9" ht="15">
      <c r="A25" s="70" t="s">
        <v>346</v>
      </c>
      <c r="B25" s="77"/>
      <c r="C25" s="77"/>
      <c r="D25" s="71"/>
      <c r="E25" s="71"/>
      <c r="F25" s="71"/>
      <c r="G25" s="71"/>
      <c r="H25" s="102"/>
      <c r="I25" s="102"/>
    </row>
    <row r="26" spans="1:9" ht="15">
      <c r="A26" s="70" t="s">
        <v>347</v>
      </c>
      <c r="B26" s="77"/>
      <c r="C26" s="77"/>
      <c r="D26" s="71">
        <v>77.100000000000009</v>
      </c>
      <c r="E26" s="71"/>
      <c r="F26" s="71"/>
      <c r="G26" s="71"/>
      <c r="H26" s="102"/>
      <c r="I26" s="102"/>
    </row>
    <row r="27" spans="1:9" ht="15">
      <c r="A27" s="70" t="s">
        <v>348</v>
      </c>
      <c r="B27" s="77"/>
      <c r="C27" s="77"/>
      <c r="D27" s="71"/>
      <c r="F27" s="102"/>
      <c r="G27" s="71"/>
    </row>
    <row r="28" spans="1:9" ht="15">
      <c r="A28" s="70" t="s">
        <v>349</v>
      </c>
      <c r="B28" s="77"/>
      <c r="C28" s="77"/>
      <c r="D28" s="71">
        <v>77.499999999999986</v>
      </c>
      <c r="F28" s="102"/>
      <c r="G28" s="71"/>
    </row>
    <row r="29" spans="1:9" ht="15">
      <c r="A29" s="70" t="s">
        <v>350</v>
      </c>
      <c r="B29" s="77"/>
      <c r="C29" s="77"/>
      <c r="D29" s="71"/>
      <c r="F29" s="102"/>
      <c r="G29" s="71"/>
    </row>
    <row r="30" spans="1:9" ht="15">
      <c r="A30" s="70" t="s">
        <v>351</v>
      </c>
      <c r="B30" s="71">
        <v>90.652189351870049</v>
      </c>
      <c r="C30" s="71">
        <v>3.6627406428354807</v>
      </c>
      <c r="D30" s="71">
        <v>78.530560977372957</v>
      </c>
      <c r="E30" s="71"/>
      <c r="F30" s="71"/>
      <c r="G30" s="71"/>
      <c r="H30" s="71"/>
      <c r="I30" s="71"/>
    </row>
    <row r="31" spans="1:9" ht="15">
      <c r="A31" s="70" t="s">
        <v>352</v>
      </c>
      <c r="B31" s="71">
        <v>90.33195336026013</v>
      </c>
      <c r="C31" s="71">
        <v>3.6702557716226183</v>
      </c>
      <c r="D31" s="71"/>
      <c r="E31" s="71"/>
      <c r="F31" s="71"/>
      <c r="G31" s="71"/>
      <c r="H31" s="71"/>
      <c r="I31" s="71"/>
    </row>
    <row r="32" spans="1:9" ht="15">
      <c r="A32" s="70" t="s">
        <v>353</v>
      </c>
      <c r="B32" s="71">
        <v>90.635474947876247</v>
      </c>
      <c r="C32" s="71">
        <v>3.7052864883511507</v>
      </c>
      <c r="D32" s="71">
        <v>78.433333333333337</v>
      </c>
      <c r="E32" s="71"/>
      <c r="F32" s="71"/>
      <c r="G32" s="71"/>
      <c r="H32" s="71"/>
      <c r="I32" s="71"/>
    </row>
    <row r="33" spans="1:9" ht="15">
      <c r="A33" s="70" t="s">
        <v>354</v>
      </c>
      <c r="B33" s="71">
        <v>90.423042091606007</v>
      </c>
      <c r="C33" s="71">
        <v>3.7454618993054516</v>
      </c>
      <c r="D33" s="71"/>
      <c r="E33" s="71"/>
      <c r="F33" s="71"/>
      <c r="G33" s="71"/>
      <c r="H33" s="71"/>
      <c r="I33" s="71"/>
    </row>
    <row r="34" spans="1:9" ht="15">
      <c r="A34" s="70" t="s">
        <v>355</v>
      </c>
      <c r="B34" s="71">
        <v>90.579424209258306</v>
      </c>
      <c r="C34" s="71">
        <v>3.7975090371425995</v>
      </c>
      <c r="D34" s="71">
        <v>79.580672216449429</v>
      </c>
      <c r="E34" s="71"/>
      <c r="F34" s="71"/>
      <c r="G34" s="71"/>
      <c r="H34" s="71"/>
      <c r="I34" s="71"/>
    </row>
    <row r="35" spans="1:9" ht="15">
      <c r="A35" s="70" t="s">
        <v>356</v>
      </c>
      <c r="B35" s="71">
        <v>90.598910739587566</v>
      </c>
      <c r="C35" s="71">
        <v>3.8569092366689564</v>
      </c>
      <c r="D35" s="71"/>
      <c r="E35" s="71"/>
      <c r="F35" s="71"/>
      <c r="G35" s="71"/>
      <c r="H35" s="71"/>
      <c r="I35" s="71"/>
    </row>
    <row r="36" spans="1:9" ht="15">
      <c r="A36" s="70" t="s">
        <v>357</v>
      </c>
      <c r="B36" s="71">
        <v>90.794783306371414</v>
      </c>
      <c r="C36" s="71">
        <v>3.8992414051508515</v>
      </c>
      <c r="D36" s="71">
        <v>77</v>
      </c>
      <c r="E36" s="71"/>
      <c r="F36" s="71"/>
      <c r="G36" s="71"/>
      <c r="H36" s="71"/>
      <c r="I36" s="71"/>
    </row>
    <row r="37" spans="1:9" ht="15">
      <c r="A37" s="70" t="s">
        <v>358</v>
      </c>
      <c r="B37" s="71">
        <v>90.761543317542063</v>
      </c>
      <c r="C37" s="71">
        <v>3.9256151777752777</v>
      </c>
      <c r="D37" s="71"/>
      <c r="E37" s="71"/>
      <c r="F37" s="71"/>
      <c r="G37" s="71"/>
      <c r="H37" s="71"/>
      <c r="I37" s="71"/>
    </row>
    <row r="38" spans="1:9" ht="15">
      <c r="A38" s="70" t="s">
        <v>359</v>
      </c>
      <c r="B38" s="71">
        <v>90.611116193523642</v>
      </c>
      <c r="C38" s="71">
        <v>3.9469881099936881</v>
      </c>
      <c r="D38" s="71">
        <v>76.583333333333329</v>
      </c>
      <c r="E38" s="71"/>
      <c r="F38" s="71"/>
      <c r="G38" s="71"/>
      <c r="H38" s="71"/>
      <c r="I38" s="71"/>
    </row>
    <row r="39" spans="1:9" ht="15">
      <c r="A39" s="70" t="s">
        <v>360</v>
      </c>
      <c r="B39" s="71">
        <v>90.732855466233005</v>
      </c>
      <c r="C39" s="71">
        <v>3.9559659974322838</v>
      </c>
      <c r="D39" s="71"/>
      <c r="E39" s="71"/>
      <c r="F39" s="71"/>
      <c r="G39" s="71"/>
      <c r="H39" s="71"/>
      <c r="I39" s="71"/>
    </row>
    <row r="40" spans="1:9" ht="15">
      <c r="A40" s="70" t="s">
        <v>361</v>
      </c>
      <c r="B40" s="71">
        <v>90.738161528048053</v>
      </c>
      <c r="C40" s="71">
        <v>3.9469578575792901</v>
      </c>
      <c r="D40" s="71">
        <v>73.433333333333337</v>
      </c>
      <c r="E40" s="71"/>
      <c r="F40" s="71"/>
      <c r="G40" s="71"/>
      <c r="H40" s="71"/>
      <c r="I40" s="71"/>
    </row>
    <row r="41" spans="1:9" ht="15">
      <c r="A41" s="70" t="s">
        <v>362</v>
      </c>
      <c r="B41" s="71">
        <v>90.140308393106224</v>
      </c>
      <c r="C41" s="71">
        <v>3.916150881679449</v>
      </c>
      <c r="D41" s="71"/>
      <c r="E41" s="71"/>
      <c r="F41" s="71"/>
      <c r="G41" s="71"/>
      <c r="H41" s="71"/>
      <c r="I41" s="71"/>
    </row>
    <row r="42" spans="1:9" ht="15">
      <c r="A42" s="70" t="s">
        <v>363</v>
      </c>
      <c r="B42" s="71">
        <v>89.621827207392315</v>
      </c>
      <c r="C42" s="71">
        <v>3.8910098136950051</v>
      </c>
      <c r="D42" s="71">
        <v>69.483333333333334</v>
      </c>
      <c r="E42" s="71"/>
      <c r="F42" s="71"/>
      <c r="G42" s="71"/>
      <c r="H42" s="71"/>
      <c r="I42" s="71"/>
    </row>
    <row r="43" spans="1:9" ht="15">
      <c r="A43" s="70" t="s">
        <v>364</v>
      </c>
      <c r="B43" s="71">
        <v>87.615915814027687</v>
      </c>
      <c r="C43" s="71">
        <v>3.8078054579334251</v>
      </c>
      <c r="D43" s="71"/>
      <c r="E43" s="71"/>
      <c r="F43" s="71"/>
      <c r="G43" s="71"/>
      <c r="H43" s="71"/>
      <c r="I43" s="71"/>
    </row>
    <row r="44" spans="1:9" ht="15">
      <c r="A44" s="70" t="s">
        <v>365</v>
      </c>
      <c r="B44" s="71">
        <v>86.965507033769782</v>
      </c>
      <c r="C44" s="71">
        <v>3.7105594470366832</v>
      </c>
      <c r="D44" s="71">
        <v>62.966666666666661</v>
      </c>
      <c r="E44" s="71"/>
      <c r="F44" s="71"/>
      <c r="G44" s="71"/>
      <c r="H44" s="71"/>
      <c r="I44" s="71"/>
    </row>
    <row r="45" spans="1:9" ht="15">
      <c r="A45" s="70" t="s">
        <v>366</v>
      </c>
      <c r="B45" s="71">
        <v>83.259982726179842</v>
      </c>
      <c r="C45" s="71">
        <v>3.6312976641416665</v>
      </c>
      <c r="D45" s="71"/>
      <c r="E45" s="71"/>
      <c r="F45" s="71"/>
      <c r="G45" s="71"/>
      <c r="H45" s="71"/>
      <c r="I45" s="71"/>
    </row>
    <row r="46" spans="1:9" ht="15">
      <c r="A46" s="70" t="s">
        <v>367</v>
      </c>
      <c r="B46" s="71">
        <v>81.880442186130921</v>
      </c>
      <c r="C46" s="71">
        <v>3.6708573046068524</v>
      </c>
      <c r="D46" s="71">
        <v>63.149999999999991</v>
      </c>
      <c r="E46" s="71"/>
      <c r="F46" s="71"/>
      <c r="G46" s="71"/>
      <c r="H46" s="71"/>
      <c r="I46" s="71"/>
    </row>
    <row r="47" spans="1:9" ht="15">
      <c r="A47" s="70" t="s">
        <v>368</v>
      </c>
      <c r="B47" s="71">
        <v>81.595476263899513</v>
      </c>
      <c r="C47" s="71">
        <v>3.7265339519271663</v>
      </c>
      <c r="D47" s="71"/>
      <c r="E47" s="71"/>
      <c r="F47" s="71"/>
      <c r="G47" s="71"/>
      <c r="H47" s="71"/>
      <c r="I47" s="71"/>
    </row>
    <row r="48" spans="1:9" ht="15">
      <c r="A48" s="70" t="s">
        <v>369</v>
      </c>
      <c r="B48" s="71">
        <v>81.789864417404345</v>
      </c>
      <c r="C48" s="71">
        <v>3.7628208091235704</v>
      </c>
      <c r="D48" s="71">
        <v>63.533333333333331</v>
      </c>
      <c r="E48" s="71"/>
      <c r="F48" s="71"/>
      <c r="G48" s="71"/>
      <c r="H48" s="71"/>
      <c r="I48" s="71"/>
    </row>
    <row r="49" spans="1:9" ht="15">
      <c r="A49" s="70" t="s">
        <v>370</v>
      </c>
      <c r="B49" s="71">
        <v>81.943038192726974</v>
      </c>
      <c r="C49" s="71">
        <v>3.8176046810147688</v>
      </c>
      <c r="D49" s="71"/>
      <c r="E49" s="71"/>
      <c r="F49" s="71"/>
      <c r="G49" s="71"/>
      <c r="H49" s="71"/>
      <c r="I49" s="71"/>
    </row>
    <row r="50" spans="1:9" ht="15">
      <c r="A50" s="70" t="s">
        <v>371</v>
      </c>
      <c r="B50" s="71">
        <v>82.488033097770852</v>
      </c>
      <c r="C50" s="71">
        <v>3.8519311922992876</v>
      </c>
      <c r="D50" s="71">
        <v>64.216666666666669</v>
      </c>
      <c r="E50" s="71"/>
      <c r="F50" s="71"/>
      <c r="G50" s="71"/>
      <c r="H50" s="71"/>
      <c r="I50" s="71"/>
    </row>
    <row r="51" spans="1:9" ht="15">
      <c r="A51" s="70" t="s">
        <v>372</v>
      </c>
      <c r="B51" s="71">
        <v>82.217183086464786</v>
      </c>
      <c r="C51" s="71">
        <v>3.8451672117493603</v>
      </c>
      <c r="D51" s="71"/>
      <c r="E51" s="71"/>
      <c r="F51" s="71"/>
      <c r="G51" s="71"/>
      <c r="H51" s="71"/>
      <c r="I51" s="71"/>
    </row>
    <row r="52" spans="1:9" ht="15">
      <c r="A52" s="70" t="s">
        <v>373</v>
      </c>
      <c r="B52" s="71">
        <v>82.493380929169234</v>
      </c>
      <c r="C52" s="71">
        <v>3.8334758358442018</v>
      </c>
      <c r="D52" s="71">
        <v>63.566666666666663</v>
      </c>
      <c r="E52" s="71"/>
      <c r="F52" s="71"/>
      <c r="G52" s="71"/>
      <c r="H52" s="71"/>
      <c r="I52" s="71"/>
    </row>
    <row r="53" spans="1:9" ht="15">
      <c r="A53" s="70" t="s">
        <v>374</v>
      </c>
      <c r="B53" s="71">
        <v>82.480197584764582</v>
      </c>
      <c r="C53" s="71">
        <v>3.8131647031512679</v>
      </c>
      <c r="D53" s="71"/>
      <c r="E53" s="71"/>
      <c r="F53" s="71"/>
      <c r="G53" s="71"/>
      <c r="H53" s="71"/>
      <c r="I53" s="71"/>
    </row>
    <row r="54" spans="1:9" ht="15">
      <c r="A54" s="70" t="s">
        <v>375</v>
      </c>
      <c r="B54" s="71">
        <v>83.127940011282163</v>
      </c>
      <c r="C54" s="71">
        <v>3.8329384071082382</v>
      </c>
      <c r="D54" s="71">
        <v>62.166666666666671</v>
      </c>
      <c r="E54" s="71"/>
      <c r="F54" s="71"/>
      <c r="G54" s="71"/>
      <c r="H54" s="71"/>
      <c r="I54" s="71"/>
    </row>
    <row r="55" spans="1:9" ht="15">
      <c r="A55" s="70" t="s">
        <v>376</v>
      </c>
      <c r="B55" s="71">
        <v>83.396014623526028</v>
      </c>
      <c r="C55" s="71">
        <v>3.8699720548932821</v>
      </c>
      <c r="D55" s="71"/>
      <c r="E55" s="71"/>
      <c r="F55" s="71"/>
      <c r="G55" s="71"/>
      <c r="H55" s="71"/>
      <c r="I55" s="71"/>
    </row>
    <row r="56" spans="1:9" ht="15">
      <c r="A56" s="70" t="s">
        <v>377</v>
      </c>
      <c r="B56" s="71">
        <v>84.256337732654899</v>
      </c>
      <c r="C56" s="71">
        <v>3.9090946640745181</v>
      </c>
      <c r="D56" s="71">
        <v>61.166666666666671</v>
      </c>
      <c r="E56" s="71"/>
      <c r="F56" s="71"/>
      <c r="G56" s="71"/>
      <c r="H56" s="71"/>
      <c r="I56" s="71"/>
    </row>
    <row r="57" spans="1:9" ht="15">
      <c r="A57" s="70" t="s">
        <v>378</v>
      </c>
      <c r="B57" s="71">
        <v>84.44541099000935</v>
      </c>
      <c r="C57" s="71">
        <v>3.9539354138393179</v>
      </c>
      <c r="D57" s="71"/>
      <c r="E57" s="71"/>
      <c r="F57" s="71"/>
      <c r="G57" s="71"/>
      <c r="H57" s="71"/>
      <c r="I57" s="71"/>
    </row>
    <row r="58" spans="1:9" ht="15">
      <c r="A58" s="70" t="s">
        <v>379</v>
      </c>
      <c r="B58" s="71">
        <v>84.50027328817508</v>
      </c>
      <c r="C58" s="71">
        <v>3.9066828349421909</v>
      </c>
      <c r="D58" s="71">
        <v>60.733333333333341</v>
      </c>
      <c r="E58" s="71"/>
      <c r="F58" s="71"/>
      <c r="G58" s="71"/>
      <c r="H58" s="71"/>
      <c r="I58" s="71"/>
    </row>
    <row r="59" spans="1:9" ht="15">
      <c r="A59" s="70" t="s">
        <v>380</v>
      </c>
      <c r="B59" s="71">
        <v>84.636907695741598</v>
      </c>
      <c r="C59" s="71">
        <v>3.92253357892108</v>
      </c>
      <c r="D59" s="71"/>
      <c r="E59" s="71"/>
      <c r="F59" s="71"/>
      <c r="G59" s="71"/>
      <c r="H59" s="71"/>
      <c r="I59" s="71"/>
    </row>
    <row r="60" spans="1:9" ht="15">
      <c r="A60" s="70" t="s">
        <v>381</v>
      </c>
      <c r="B60" s="71">
        <v>84.762926535718421</v>
      </c>
      <c r="C60" s="71">
        <v>3.9150714253459404</v>
      </c>
      <c r="D60" s="71">
        <v>60.416666666666664</v>
      </c>
      <c r="E60" s="71"/>
      <c r="F60" s="71"/>
      <c r="G60" s="71"/>
      <c r="H60" s="71"/>
      <c r="I60" s="71"/>
    </row>
    <row r="61" spans="1:9" ht="15">
      <c r="A61" s="70" t="s">
        <v>382</v>
      </c>
      <c r="B61" s="71">
        <v>84.935698418897402</v>
      </c>
      <c r="C61" s="71">
        <v>3.8873156920019252</v>
      </c>
      <c r="D61" s="71"/>
      <c r="E61" s="71"/>
      <c r="F61" s="71"/>
      <c r="G61" s="71"/>
      <c r="H61" s="71"/>
      <c r="I61" s="71"/>
    </row>
    <row r="62" spans="1:9" ht="15">
      <c r="A62" s="70" t="s">
        <v>383</v>
      </c>
      <c r="B62" s="71">
        <v>85.630978388486099</v>
      </c>
      <c r="C62" s="71">
        <v>3.9157436513564781</v>
      </c>
      <c r="D62" s="71">
        <v>61.283333333333346</v>
      </c>
      <c r="E62" s="71"/>
      <c r="F62" s="71"/>
      <c r="G62" s="71"/>
      <c r="H62" s="71"/>
      <c r="I62" s="71"/>
    </row>
    <row r="63" spans="1:9" ht="15">
      <c r="A63" s="70" t="s">
        <v>384</v>
      </c>
      <c r="B63" s="71">
        <v>85.293340675801417</v>
      </c>
      <c r="C63" s="71">
        <v>3.9724925009235124</v>
      </c>
      <c r="D63" s="71"/>
      <c r="E63" s="71"/>
      <c r="F63" s="71"/>
      <c r="G63" s="71"/>
      <c r="H63" s="71"/>
      <c r="I63" s="71"/>
    </row>
    <row r="64" spans="1:9" ht="15">
      <c r="A64" s="70" t="s">
        <v>385</v>
      </c>
      <c r="B64" s="71">
        <v>85.442828487988592</v>
      </c>
      <c r="C64" s="71">
        <v>4.0002421088672628</v>
      </c>
      <c r="D64" s="71">
        <v>62.216666666666661</v>
      </c>
      <c r="E64" s="71"/>
      <c r="F64" s="71"/>
      <c r="G64" s="71"/>
      <c r="H64" s="71"/>
      <c r="I64" s="71"/>
    </row>
    <row r="65" spans="1:9" ht="15">
      <c r="A65" s="70" t="s">
        <v>386</v>
      </c>
      <c r="B65" s="71">
        <v>86.390579827036234</v>
      </c>
      <c r="C65" s="71">
        <v>4.0371884484125218</v>
      </c>
      <c r="D65" s="71"/>
      <c r="E65" s="71"/>
      <c r="F65" s="71"/>
      <c r="G65" s="71"/>
      <c r="H65" s="71"/>
      <c r="I65" s="71"/>
    </row>
    <row r="66" spans="1:9" ht="15">
      <c r="A66" s="70" t="s">
        <v>387</v>
      </c>
      <c r="B66" s="71">
        <v>86.706643525781729</v>
      </c>
      <c r="C66" s="71">
        <v>4.0642131911562993</v>
      </c>
      <c r="D66" s="71">
        <v>63.350000000000009</v>
      </c>
      <c r="E66" s="71"/>
      <c r="F66" s="71"/>
      <c r="G66" s="71"/>
      <c r="H66" s="71"/>
      <c r="I66" s="71"/>
    </row>
    <row r="67" spans="1:9" ht="15">
      <c r="A67" s="70" t="s">
        <v>388</v>
      </c>
      <c r="B67" s="71">
        <v>86.465274591377508</v>
      </c>
      <c r="C67" s="71">
        <v>4.0545492660416196</v>
      </c>
      <c r="D67" s="71"/>
      <c r="E67" s="71"/>
      <c r="F67" s="71"/>
      <c r="G67" s="71"/>
      <c r="H67" s="71"/>
      <c r="I67" s="71"/>
    </row>
    <row r="68" spans="1:9" ht="15">
      <c r="A68" s="70" t="s">
        <v>389</v>
      </c>
      <c r="B68" s="71">
        <v>86.240986152842154</v>
      </c>
      <c r="C68" s="71">
        <v>4.0088956440727888</v>
      </c>
      <c r="D68" s="71">
        <v>63.583333333333336</v>
      </c>
      <c r="E68" s="71"/>
      <c r="F68" s="71"/>
      <c r="G68" s="71"/>
      <c r="H68" s="71"/>
      <c r="I68" s="71"/>
    </row>
    <row r="69" spans="1:9" ht="15">
      <c r="A69" s="70" t="s">
        <v>390</v>
      </c>
      <c r="B69" s="71">
        <v>86.449052953327481</v>
      </c>
      <c r="C69" s="71">
        <v>3.9739132565082356</v>
      </c>
      <c r="D69" s="71"/>
      <c r="E69" s="71"/>
      <c r="F69" s="71"/>
      <c r="G69" s="71"/>
      <c r="H69" s="71"/>
      <c r="I69" s="71"/>
    </row>
    <row r="70" spans="1:9" ht="15">
      <c r="A70" s="70" t="s">
        <v>391</v>
      </c>
      <c r="B70" s="71">
        <v>86.561374938206882</v>
      </c>
      <c r="C70" s="71">
        <v>3.9877817921776115</v>
      </c>
      <c r="D70" s="71">
        <v>64.466666666666654</v>
      </c>
      <c r="E70" s="71"/>
      <c r="F70" s="71"/>
      <c r="G70" s="71"/>
      <c r="H70" s="71"/>
      <c r="I70" s="71"/>
    </row>
    <row r="71" spans="1:9" ht="15">
      <c r="A71" s="70" t="s">
        <v>392</v>
      </c>
      <c r="B71" s="71">
        <v>86.619442520022972</v>
      </c>
      <c r="C71" s="71">
        <v>4.037742148821529</v>
      </c>
      <c r="D71" s="71"/>
      <c r="E71" s="71"/>
      <c r="F71" s="71"/>
      <c r="G71" s="71"/>
      <c r="H71" s="71"/>
      <c r="I71" s="71"/>
    </row>
    <row r="72" spans="1:9" ht="15">
      <c r="A72" s="70" t="s">
        <v>393</v>
      </c>
      <c r="B72" s="71">
        <v>86.65264897509887</v>
      </c>
      <c r="C72" s="71">
        <v>4.0764429343257689</v>
      </c>
      <c r="D72" s="71">
        <v>62.583333333333336</v>
      </c>
      <c r="E72" s="71"/>
      <c r="F72" s="71"/>
      <c r="G72" s="71"/>
      <c r="H72" s="71"/>
      <c r="I72" s="71"/>
    </row>
    <row r="73" spans="1:9" ht="15">
      <c r="A73" s="70" t="s">
        <v>394</v>
      </c>
      <c r="B73" s="71">
        <v>86.689124710222558</v>
      </c>
      <c r="C73" s="71">
        <v>4.084609226695874</v>
      </c>
      <c r="D73" s="71"/>
      <c r="E73" s="71"/>
      <c r="F73" s="71"/>
      <c r="G73" s="71"/>
      <c r="H73" s="71"/>
      <c r="I73" s="71"/>
    </row>
    <row r="74" spans="1:9" ht="15">
      <c r="A74" s="70" t="s">
        <v>395</v>
      </c>
      <c r="B74" s="74">
        <v>87.47275076161101</v>
      </c>
      <c r="C74" s="74">
        <v>4.1048814008307248</v>
      </c>
      <c r="D74" s="74">
        <v>57.699999999999982</v>
      </c>
      <c r="E74" s="71"/>
      <c r="F74" s="71"/>
      <c r="G74" s="71"/>
      <c r="H74" s="71"/>
      <c r="I74" s="71"/>
    </row>
    <row r="75" spans="1:9" ht="15">
      <c r="A75" s="70" t="s">
        <v>396</v>
      </c>
      <c r="B75" s="74">
        <v>87.527804924703801</v>
      </c>
      <c r="C75" s="74">
        <v>4.1294462065368016</v>
      </c>
      <c r="D75" s="74"/>
      <c r="E75" s="71"/>
      <c r="F75" s="71"/>
      <c r="G75" s="71"/>
      <c r="H75" s="71"/>
      <c r="I75" s="71"/>
    </row>
    <row r="76" spans="1:9" ht="15">
      <c r="A76" s="70" t="s">
        <v>397</v>
      </c>
      <c r="B76" s="74">
        <v>87.253867478096865</v>
      </c>
      <c r="C76" s="74">
        <v>4.1380267500634673</v>
      </c>
      <c r="D76" s="74">
        <v>57.499999999999993</v>
      </c>
      <c r="E76" s="71"/>
      <c r="F76" s="71"/>
      <c r="G76" s="71"/>
      <c r="H76" s="71"/>
      <c r="I76" s="71"/>
    </row>
    <row r="77" spans="1:9" ht="15">
      <c r="A77" s="70" t="s">
        <v>398</v>
      </c>
      <c r="B77" s="74">
        <v>87.34378250862224</v>
      </c>
      <c r="C77" s="74">
        <v>4.1502469936948234</v>
      </c>
      <c r="D77" s="74"/>
      <c r="E77" s="71"/>
      <c r="F77" s="71"/>
      <c r="G77" s="71"/>
      <c r="H77" s="71"/>
      <c r="I77" s="71"/>
    </row>
    <row r="78" spans="1:9" ht="15">
      <c r="A78" s="70" t="s">
        <v>399</v>
      </c>
      <c r="B78" s="74">
        <v>87.492486215564256</v>
      </c>
      <c r="C78" s="74">
        <v>4.1708963260165621</v>
      </c>
      <c r="D78" s="74">
        <v>57.333333333333336</v>
      </c>
      <c r="G78" s="71"/>
      <c r="H78" s="71"/>
      <c r="I78" s="71"/>
    </row>
    <row r="79" spans="1:9" ht="15">
      <c r="A79" s="70" t="s">
        <v>400</v>
      </c>
      <c r="B79" s="74">
        <v>87.443188975298341</v>
      </c>
      <c r="C79" s="74">
        <v>4.1895041085125522</v>
      </c>
      <c r="D79" s="74"/>
      <c r="G79" s="71"/>
      <c r="H79" s="71"/>
      <c r="I79" s="71"/>
    </row>
    <row r="80" spans="1:9" ht="15">
      <c r="A80" s="70" t="s">
        <v>401</v>
      </c>
      <c r="B80" s="74">
        <v>87.228496203190943</v>
      </c>
      <c r="C80" s="74">
        <v>4.1936387955757368</v>
      </c>
      <c r="D80" s="74">
        <v>56.999999999999993</v>
      </c>
      <c r="G80" s="71"/>
      <c r="H80" s="71"/>
      <c r="I80" s="71"/>
    </row>
    <row r="81" spans="1:9" ht="15">
      <c r="A81" s="70" t="s">
        <v>402</v>
      </c>
      <c r="B81" s="74">
        <v>87.309352694551961</v>
      </c>
      <c r="C81" s="74">
        <v>4.1886923462454071</v>
      </c>
      <c r="D81" s="74"/>
      <c r="G81" s="71"/>
      <c r="H81" s="71"/>
      <c r="I81" s="71"/>
    </row>
    <row r="82" spans="1:9" ht="15">
      <c r="A82" s="70" t="s">
        <v>403</v>
      </c>
      <c r="B82" s="74">
        <v>87.662771264102759</v>
      </c>
      <c r="C82" s="74">
        <v>4.1974885958261483</v>
      </c>
      <c r="D82" s="74"/>
      <c r="G82" s="71"/>
      <c r="H82" s="71"/>
      <c r="I82" s="71"/>
    </row>
    <row r="83" spans="1:9" ht="15">
      <c r="A83" s="70" t="s">
        <v>404</v>
      </c>
      <c r="B83" s="74">
        <v>87.868830848876229</v>
      </c>
      <c r="C83" s="74">
        <v>4.2150138039222549</v>
      </c>
      <c r="D83" s="74"/>
      <c r="G83" s="71"/>
      <c r="H83" s="71"/>
      <c r="I83" s="71"/>
    </row>
    <row r="84" spans="1:9" ht="15">
      <c r="A84" s="70" t="s">
        <v>405</v>
      </c>
      <c r="B84" s="74">
        <v>87.692669993017802</v>
      </c>
      <c r="C84" s="74">
        <v>4.1954837577723376</v>
      </c>
      <c r="D84" s="74">
        <v>57.570345251585778</v>
      </c>
      <c r="G84" s="71"/>
      <c r="H84" s="71"/>
      <c r="I84" s="71"/>
    </row>
    <row r="85" spans="1:9" ht="15">
      <c r="A85" s="70" t="s">
        <v>406</v>
      </c>
      <c r="B85" s="74">
        <v>88.108565413006119</v>
      </c>
      <c r="C85" s="74">
        <v>4.1827515311411183</v>
      </c>
      <c r="D85" s="74"/>
      <c r="G85" s="71"/>
      <c r="H85" s="71"/>
      <c r="I85" s="71"/>
    </row>
    <row r="86" spans="1:9" ht="15">
      <c r="A86" s="70" t="s">
        <v>407</v>
      </c>
      <c r="B86" s="74">
        <v>88.437530792432398</v>
      </c>
      <c r="C86" s="74">
        <v>4.1827426370394694</v>
      </c>
      <c r="D86" s="74"/>
      <c r="G86" s="71"/>
      <c r="H86" s="71"/>
      <c r="I86" s="71"/>
    </row>
    <row r="87" spans="1:9" ht="15">
      <c r="A87" s="70" t="s">
        <v>408</v>
      </c>
      <c r="B87" s="74">
        <v>88.529656886113585</v>
      </c>
      <c r="C87" s="74">
        <v>4.2021926229947528</v>
      </c>
      <c r="D87" s="74"/>
      <c r="G87" s="71"/>
      <c r="H87" s="71"/>
      <c r="I87" s="71"/>
    </row>
    <row r="88" spans="1:9" ht="15">
      <c r="A88" s="70" t="s">
        <v>409</v>
      </c>
      <c r="B88" s="74">
        <v>88.3265445057921</v>
      </c>
      <c r="C88" s="74">
        <v>4.2150616350286407</v>
      </c>
      <c r="D88" s="74">
        <v>58.470110667634259</v>
      </c>
      <c r="G88" s="71"/>
      <c r="H88" s="71"/>
      <c r="I88" s="71"/>
    </row>
    <row r="89" spans="1:9" ht="15">
      <c r="A89" s="70" t="s">
        <v>410</v>
      </c>
      <c r="B89" s="74">
        <v>88.49524568124022</v>
      </c>
      <c r="C89" s="74">
        <v>4.2140001834239085</v>
      </c>
      <c r="D89" s="74"/>
      <c r="G89" s="71"/>
      <c r="H89" s="71"/>
      <c r="I89" s="71"/>
    </row>
    <row r="90" spans="1:9" ht="15">
      <c r="A90" s="70" t="s">
        <v>411</v>
      </c>
      <c r="B90" s="74">
        <v>88.964633809207442</v>
      </c>
      <c r="C90" s="74">
        <v>4.2301518953522441</v>
      </c>
      <c r="D90" s="74">
        <v>57.638477200662678</v>
      </c>
      <c r="G90" s="71"/>
      <c r="H90" s="71"/>
      <c r="I90" s="71"/>
    </row>
    <row r="91" spans="1:9" ht="15">
      <c r="A91" s="70" t="s">
        <v>412</v>
      </c>
      <c r="B91" s="74">
        <v>86.343208525469691</v>
      </c>
      <c r="C91" s="74">
        <v>4.2525336162219887</v>
      </c>
      <c r="D91" s="74"/>
      <c r="G91" s="71"/>
      <c r="H91" s="71"/>
      <c r="I91" s="71"/>
    </row>
    <row r="92" spans="1:9" ht="15">
      <c r="A92" s="70" t="s">
        <v>413</v>
      </c>
      <c r="B92" s="74">
        <v>84.030842163878916</v>
      </c>
      <c r="C92" s="74">
        <v>4.2424891386917576</v>
      </c>
      <c r="D92" s="74">
        <v>57.895542535275183</v>
      </c>
      <c r="G92" s="71"/>
      <c r="H92" s="71"/>
      <c r="I92" s="71"/>
    </row>
    <row r="93" spans="1:9" ht="15">
      <c r="A93" s="70" t="s">
        <v>414</v>
      </c>
      <c r="B93" s="74">
        <v>83.144538470371842</v>
      </c>
      <c r="C93" s="74">
        <v>4.258275371767354</v>
      </c>
      <c r="D93" s="74"/>
      <c r="G93" s="71"/>
      <c r="H93" s="71"/>
      <c r="I93" s="71"/>
    </row>
    <row r="94" spans="1:9" ht="15">
      <c r="A94" s="70" t="s">
        <v>415</v>
      </c>
      <c r="B94" s="74">
        <v>83.333343910013454</v>
      </c>
      <c r="C94" s="74">
        <v>4.1878245246495034</v>
      </c>
      <c r="D94" s="74">
        <v>55.585202991452988</v>
      </c>
      <c r="G94" s="71"/>
      <c r="H94" s="71"/>
      <c r="I94" s="71"/>
    </row>
    <row r="95" spans="1:9" ht="15">
      <c r="A95" s="70" t="s">
        <v>416</v>
      </c>
      <c r="B95" s="74">
        <v>85.08044906938953</v>
      </c>
      <c r="C95" s="74">
        <v>4.1206952779279034</v>
      </c>
      <c r="D95" s="74"/>
      <c r="G95" s="71"/>
      <c r="H95" s="71"/>
      <c r="I95" s="71"/>
    </row>
    <row r="96" spans="1:9" ht="15">
      <c r="A96" s="70" t="s">
        <v>417</v>
      </c>
      <c r="B96" s="74">
        <v>84.875940405453093</v>
      </c>
      <c r="C96" s="74">
        <v>4.1212781495772175</v>
      </c>
      <c r="D96" s="74">
        <v>56.75</v>
      </c>
    </row>
    <row r="97" spans="1:4" ht="15">
      <c r="A97" s="70" t="s">
        <v>418</v>
      </c>
      <c r="B97" s="74">
        <v>84.628614045616487</v>
      </c>
      <c r="C97" s="74">
        <v>4.1499786819869922</v>
      </c>
      <c r="D97" s="74"/>
    </row>
    <row r="98" spans="1:4" ht="15">
      <c r="A98" s="70"/>
      <c r="B98" s="74"/>
      <c r="C98" s="74"/>
      <c r="D98" s="74"/>
    </row>
    <row r="99" spans="1:4" ht="15">
      <c r="A99" s="70"/>
      <c r="B99" s="74"/>
      <c r="C99" s="74"/>
      <c r="D99" s="74"/>
    </row>
    <row r="100" spans="1:4" ht="15">
      <c r="A100" s="70"/>
      <c r="B100" s="74"/>
      <c r="C100" s="74"/>
      <c r="D100" s="74"/>
    </row>
    <row r="101" spans="1:4" ht="15">
      <c r="A101" s="70"/>
      <c r="B101" s="74"/>
      <c r="C101" s="74"/>
      <c r="D101" s="74"/>
    </row>
    <row r="102" spans="1:4" ht="15">
      <c r="A102" s="70"/>
      <c r="B102" s="74"/>
      <c r="C102" s="74"/>
      <c r="D102" s="74"/>
    </row>
    <row r="103" spans="1:4" ht="15">
      <c r="A103" s="70"/>
      <c r="B103" s="74"/>
      <c r="C103" s="74"/>
      <c r="D103" s="74"/>
    </row>
    <row r="104" spans="1:4" ht="15">
      <c r="A104" s="70"/>
      <c r="B104" s="74"/>
      <c r="C104" s="74"/>
      <c r="D104" s="74"/>
    </row>
    <row r="105" spans="1:4" ht="15">
      <c r="A105" s="70"/>
      <c r="B105" s="74"/>
      <c r="C105" s="74"/>
      <c r="D105" s="74"/>
    </row>
    <row r="106" spans="1:4" ht="15">
      <c r="A106" s="70"/>
      <c r="B106" s="74"/>
      <c r="C106" s="74"/>
      <c r="D106" s="74"/>
    </row>
    <row r="107" spans="1:4" ht="15">
      <c r="A107" s="70"/>
      <c r="B107" s="74"/>
      <c r="C107" s="74"/>
      <c r="D107" s="74"/>
    </row>
    <row r="108" spans="1:4" ht="15">
      <c r="A108" s="70"/>
      <c r="B108" s="74"/>
      <c r="C108" s="74"/>
      <c r="D108" s="74"/>
    </row>
    <row r="109" spans="1:4" ht="15">
      <c r="A109" s="70"/>
      <c r="B109" s="74"/>
      <c r="C109" s="74"/>
      <c r="D109" s="74"/>
    </row>
    <row r="110" spans="1:4" ht="15">
      <c r="A110" s="70"/>
      <c r="B110" s="74"/>
      <c r="C110" s="74"/>
      <c r="D110" s="74"/>
    </row>
    <row r="111" spans="1:4" ht="15">
      <c r="A111" s="70"/>
      <c r="B111" s="74"/>
      <c r="C111" s="74"/>
      <c r="D111" s="74"/>
    </row>
    <row r="112" spans="1:4" ht="15">
      <c r="A112" s="70"/>
      <c r="B112" s="74"/>
      <c r="C112" s="74"/>
      <c r="D112" s="74"/>
    </row>
    <row r="113" spans="1:4" ht="15">
      <c r="A113" s="70"/>
      <c r="B113" s="74"/>
      <c r="C113" s="74"/>
      <c r="D113" s="74"/>
    </row>
    <row r="114" spans="1:4" ht="15">
      <c r="A114" s="70"/>
      <c r="B114" s="74"/>
      <c r="C114" s="74"/>
      <c r="D114" s="74"/>
    </row>
    <row r="115" spans="1:4" ht="15">
      <c r="A115" s="70"/>
      <c r="B115" s="74"/>
      <c r="C115" s="74"/>
      <c r="D115" s="74"/>
    </row>
    <row r="116" spans="1:4" ht="15">
      <c r="A116" s="70"/>
      <c r="B116" s="74"/>
      <c r="C116" s="74"/>
      <c r="D116" s="74"/>
    </row>
    <row r="117" spans="1:4" ht="15">
      <c r="A117" s="70"/>
      <c r="B117" s="74"/>
      <c r="C117" s="74"/>
      <c r="D117" s="74"/>
    </row>
    <row r="118" spans="1:4" ht="15">
      <c r="A118" s="70"/>
      <c r="B118" s="74"/>
      <c r="C118" s="74"/>
      <c r="D118" s="74"/>
    </row>
    <row r="119" spans="1:4" ht="15">
      <c r="A119" s="70"/>
      <c r="B119" s="74"/>
      <c r="C119" s="74"/>
      <c r="D119" s="74"/>
    </row>
    <row r="120" spans="1:4" ht="15">
      <c r="A120" s="70"/>
      <c r="B120" s="74"/>
      <c r="C120" s="74"/>
      <c r="D120" s="74"/>
    </row>
    <row r="121" spans="1:4" ht="15">
      <c r="A121" s="70"/>
      <c r="B121" s="74"/>
      <c r="C121" s="74"/>
      <c r="D121" s="74"/>
    </row>
    <row r="122" spans="1:4" ht="15">
      <c r="A122" s="70"/>
      <c r="B122" s="74"/>
      <c r="C122" s="74"/>
      <c r="D122" s="74"/>
    </row>
    <row r="123" spans="1:4" ht="15">
      <c r="A123" s="70"/>
      <c r="B123" s="74"/>
      <c r="C123" s="74"/>
      <c r="D123" s="74"/>
    </row>
    <row r="124" spans="1:4" ht="15">
      <c r="A124" s="70"/>
      <c r="B124" s="74"/>
      <c r="C124" s="74"/>
      <c r="D124" s="74"/>
    </row>
    <row r="125" spans="1:4" ht="15">
      <c r="A125" s="70"/>
      <c r="B125" s="74"/>
      <c r="C125" s="74"/>
      <c r="D125" s="74"/>
    </row>
    <row r="126" spans="1:4" ht="15">
      <c r="A126" s="70"/>
      <c r="B126" s="74"/>
      <c r="C126" s="74"/>
      <c r="D126" s="74"/>
    </row>
    <row r="127" spans="1:4" ht="15">
      <c r="A127" s="70"/>
      <c r="B127" s="74"/>
      <c r="C127" s="74"/>
      <c r="D127" s="74"/>
    </row>
    <row r="128" spans="1:4" ht="15">
      <c r="A128" s="70"/>
      <c r="B128" s="74"/>
      <c r="C128" s="74"/>
      <c r="D128" s="74"/>
    </row>
    <row r="129" spans="1:4" ht="15">
      <c r="A129" s="70"/>
      <c r="B129" s="74"/>
      <c r="C129" s="74"/>
      <c r="D129" s="74"/>
    </row>
    <row r="130" spans="1:4" ht="15">
      <c r="A130" s="70"/>
      <c r="B130" s="74"/>
      <c r="C130" s="74"/>
      <c r="D130" s="74"/>
    </row>
    <row r="131" spans="1:4" ht="15">
      <c r="A131" s="70"/>
      <c r="B131" s="74"/>
      <c r="C131" s="74"/>
      <c r="D131" s="74"/>
    </row>
    <row r="132" spans="1:4" ht="15">
      <c r="A132" s="70"/>
      <c r="B132" s="74"/>
      <c r="C132" s="74"/>
      <c r="D132" s="74"/>
    </row>
    <row r="133" spans="1:4" ht="15">
      <c r="A133" s="70"/>
      <c r="B133" s="74"/>
      <c r="C133" s="74"/>
      <c r="D133" s="74"/>
    </row>
    <row r="134" spans="1:4" ht="15">
      <c r="A134" s="70"/>
      <c r="B134" s="74"/>
      <c r="C134" s="74"/>
      <c r="D134" s="74"/>
    </row>
    <row r="135" spans="1:4" ht="15">
      <c r="A135" s="70"/>
      <c r="B135" s="74"/>
      <c r="C135" s="74"/>
      <c r="D135" s="74"/>
    </row>
    <row r="136" spans="1:4" ht="15">
      <c r="A136" s="70"/>
      <c r="B136" s="74"/>
      <c r="C136" s="74"/>
      <c r="D136" s="74"/>
    </row>
    <row r="137" spans="1:4" ht="15">
      <c r="A137" s="70"/>
      <c r="B137" s="74"/>
      <c r="C137" s="74"/>
      <c r="D137" s="74"/>
    </row>
    <row r="138" spans="1:4" ht="15">
      <c r="A138" s="70"/>
      <c r="B138" s="74"/>
      <c r="C138" s="74"/>
      <c r="D138" s="74"/>
    </row>
    <row r="139" spans="1:4" ht="15">
      <c r="A139" s="70"/>
      <c r="B139" s="74"/>
      <c r="C139" s="74"/>
      <c r="D139" s="74"/>
    </row>
    <row r="140" spans="1:4" ht="15">
      <c r="A140" s="70"/>
      <c r="B140" s="74"/>
      <c r="C140" s="74"/>
      <c r="D140" s="74"/>
    </row>
    <row r="141" spans="1:4" ht="15">
      <c r="A141" s="70"/>
      <c r="B141" s="74"/>
      <c r="C141" s="74"/>
      <c r="D141" s="74"/>
    </row>
    <row r="142" spans="1:4" ht="15">
      <c r="A142" s="70"/>
      <c r="B142" s="74"/>
      <c r="C142" s="74"/>
      <c r="D142" s="74"/>
    </row>
    <row r="143" spans="1:4" ht="15">
      <c r="A143" s="70"/>
      <c r="B143" s="74"/>
      <c r="C143" s="74"/>
      <c r="D143" s="74"/>
    </row>
    <row r="144" spans="1:4" ht="15">
      <c r="A144" s="70"/>
      <c r="B144" s="74"/>
      <c r="C144" s="74"/>
      <c r="D144" s="74"/>
    </row>
    <row r="145" spans="1:4" ht="15">
      <c r="A145" s="70"/>
      <c r="B145" s="74"/>
      <c r="C145" s="74"/>
      <c r="D145" s="74"/>
    </row>
    <row r="146" spans="1:4" ht="15">
      <c r="A146" s="70"/>
      <c r="B146" s="74"/>
      <c r="C146" s="74"/>
      <c r="D146" s="74"/>
    </row>
    <row r="147" spans="1:4" ht="15">
      <c r="A147" s="70"/>
      <c r="B147" s="74"/>
      <c r="C147" s="74"/>
      <c r="D147" s="74"/>
    </row>
    <row r="148" spans="1:4" ht="15">
      <c r="A148" s="70"/>
      <c r="B148" s="74"/>
      <c r="C148" s="74"/>
      <c r="D148" s="74"/>
    </row>
    <row r="149" spans="1:4" ht="15">
      <c r="A149" s="70"/>
      <c r="B149" s="74"/>
      <c r="C149" s="74"/>
      <c r="D149" s="74"/>
    </row>
    <row r="150" spans="1:4" ht="15">
      <c r="A150" s="70"/>
      <c r="B150" s="74"/>
      <c r="C150" s="74"/>
      <c r="D150" s="74"/>
    </row>
    <row r="151" spans="1:4" ht="15">
      <c r="A151" s="70"/>
      <c r="B151" s="74"/>
      <c r="C151" s="74"/>
      <c r="D151" s="74"/>
    </row>
    <row r="152" spans="1:4" ht="15">
      <c r="A152" s="70"/>
      <c r="B152" s="74"/>
      <c r="C152" s="74"/>
      <c r="D152" s="74"/>
    </row>
    <row r="153" spans="1:4" ht="15">
      <c r="A153" s="70"/>
      <c r="B153" s="74"/>
      <c r="C153" s="74"/>
      <c r="D153" s="74"/>
    </row>
    <row r="154" spans="1:4" ht="15">
      <c r="A154" s="70"/>
      <c r="B154" s="74"/>
      <c r="C154" s="74"/>
      <c r="D154" s="74"/>
    </row>
    <row r="155" spans="1:4" ht="15">
      <c r="A155" s="70"/>
      <c r="B155" s="74"/>
      <c r="C155" s="74"/>
      <c r="D155" s="74"/>
    </row>
    <row r="156" spans="1:4" ht="15">
      <c r="A156" s="70"/>
      <c r="B156" s="74"/>
      <c r="C156" s="74"/>
      <c r="D156" s="74"/>
    </row>
    <row r="157" spans="1:4" ht="15">
      <c r="A157" s="70"/>
      <c r="B157" s="74"/>
      <c r="C157" s="74"/>
      <c r="D157" s="74"/>
    </row>
    <row r="158" spans="1:4" ht="15">
      <c r="A158" s="70"/>
      <c r="B158" s="74"/>
      <c r="C158" s="74"/>
      <c r="D158" s="74"/>
    </row>
    <row r="159" spans="1:4" ht="15">
      <c r="A159" s="70"/>
      <c r="B159" s="74"/>
      <c r="C159" s="74"/>
      <c r="D159" s="74"/>
    </row>
    <row r="160" spans="1:4" ht="15">
      <c r="A160" s="70"/>
      <c r="B160" s="74"/>
      <c r="C160" s="74"/>
      <c r="D160" s="74"/>
    </row>
    <row r="161" spans="1:4" ht="15">
      <c r="A161" s="70"/>
      <c r="B161" s="74"/>
      <c r="C161" s="74"/>
      <c r="D161" s="74"/>
    </row>
    <row r="162" spans="1:4" ht="15">
      <c r="A162" s="70"/>
      <c r="B162" s="74"/>
      <c r="C162" s="74"/>
      <c r="D162" s="74"/>
    </row>
    <row r="163" spans="1:4" ht="15">
      <c r="A163" s="70"/>
      <c r="B163" s="74"/>
      <c r="C163" s="74"/>
      <c r="D163" s="74"/>
    </row>
    <row r="164" spans="1:4" ht="15">
      <c r="A164" s="70"/>
      <c r="B164" s="74"/>
      <c r="C164" s="74"/>
      <c r="D164" s="74"/>
    </row>
    <row r="165" spans="1:4" ht="15">
      <c r="A165" s="70"/>
      <c r="B165" s="74"/>
      <c r="C165" s="74"/>
      <c r="D165" s="74"/>
    </row>
    <row r="166" spans="1:4" ht="15">
      <c r="A166" s="70"/>
      <c r="B166" s="74"/>
      <c r="C166" s="74"/>
      <c r="D166" s="74"/>
    </row>
    <row r="167" spans="1:4" ht="15">
      <c r="A167" s="70"/>
      <c r="B167" s="74"/>
      <c r="C167" s="74"/>
      <c r="D167" s="74"/>
    </row>
    <row r="168" spans="1:4" ht="15">
      <c r="A168" s="70"/>
      <c r="B168" s="74"/>
      <c r="C168" s="74"/>
      <c r="D168" s="74"/>
    </row>
    <row r="169" spans="1:4" ht="15">
      <c r="A169" s="70"/>
      <c r="B169" s="74"/>
      <c r="C169" s="74"/>
      <c r="D169" s="74"/>
    </row>
    <row r="170" spans="1:4" ht="15">
      <c r="A170" s="70"/>
      <c r="B170" s="74"/>
      <c r="C170" s="74"/>
      <c r="D170" s="74"/>
    </row>
    <row r="171" spans="1:4" ht="15">
      <c r="A171" s="70"/>
      <c r="B171" s="74"/>
      <c r="C171" s="74"/>
      <c r="D171" s="74"/>
    </row>
    <row r="172" spans="1:4" ht="15">
      <c r="A172" s="70"/>
      <c r="B172" s="74"/>
      <c r="C172" s="74"/>
      <c r="D172" s="74"/>
    </row>
    <row r="173" spans="1:4" ht="15">
      <c r="A173" s="70"/>
      <c r="B173" s="74"/>
      <c r="C173" s="74"/>
      <c r="D173" s="74"/>
    </row>
    <row r="174" spans="1:4" ht="15">
      <c r="A174" s="70"/>
      <c r="B174" s="74"/>
      <c r="C174" s="74"/>
      <c r="D174" s="74"/>
    </row>
    <row r="175" spans="1:4" ht="15">
      <c r="A175" s="70"/>
      <c r="B175" s="74"/>
      <c r="C175" s="74"/>
      <c r="D175" s="74"/>
    </row>
    <row r="176" spans="1:4" ht="15">
      <c r="A176" s="70"/>
      <c r="B176" s="74"/>
      <c r="C176" s="74"/>
      <c r="D176" s="74"/>
    </row>
    <row r="177" spans="1:4" ht="15">
      <c r="A177" s="70"/>
      <c r="B177" s="74"/>
      <c r="C177" s="74"/>
      <c r="D177" s="74"/>
    </row>
    <row r="178" spans="1:4" ht="15">
      <c r="A178" s="70"/>
      <c r="B178" s="74"/>
      <c r="C178" s="74"/>
      <c r="D178" s="74"/>
    </row>
    <row r="179" spans="1:4" ht="15">
      <c r="A179" s="70"/>
      <c r="B179" s="74"/>
      <c r="C179" s="74"/>
      <c r="D179" s="74"/>
    </row>
    <row r="180" spans="1:4" ht="15">
      <c r="A180" s="70"/>
      <c r="B180" s="74"/>
      <c r="C180" s="74"/>
      <c r="D180" s="74"/>
    </row>
    <row r="181" spans="1:4" ht="15">
      <c r="A181" s="70"/>
      <c r="B181" s="74"/>
      <c r="C181" s="74"/>
      <c r="D181" s="74"/>
    </row>
    <row r="182" spans="1:4" ht="15">
      <c r="A182" s="70"/>
      <c r="B182" s="74"/>
      <c r="C182" s="74"/>
      <c r="D182" s="74"/>
    </row>
    <row r="183" spans="1:4" ht="15">
      <c r="A183" s="70"/>
      <c r="B183" s="74"/>
      <c r="C183" s="74"/>
      <c r="D183" s="74"/>
    </row>
    <row r="184" spans="1:4" ht="15">
      <c r="A184" s="70"/>
      <c r="B184" s="74"/>
      <c r="C184" s="74"/>
      <c r="D184" s="74"/>
    </row>
    <row r="185" spans="1:4" ht="15">
      <c r="A185" s="70"/>
      <c r="B185" s="74"/>
      <c r="C185" s="74"/>
      <c r="D185" s="74"/>
    </row>
    <row r="186" spans="1:4" ht="15">
      <c r="A186" s="70"/>
      <c r="B186" s="74"/>
      <c r="C186" s="74"/>
      <c r="D186" s="74"/>
    </row>
    <row r="187" spans="1:4" ht="15">
      <c r="A187" s="70"/>
      <c r="B187" s="74"/>
      <c r="C187" s="74"/>
      <c r="D187" s="74"/>
    </row>
    <row r="188" spans="1:4" ht="15">
      <c r="A188" s="70"/>
      <c r="B188" s="74"/>
      <c r="C188" s="74"/>
      <c r="D188" s="74"/>
    </row>
    <row r="189" spans="1:4" ht="15">
      <c r="A189" s="70"/>
      <c r="B189" s="74"/>
      <c r="C189" s="74"/>
      <c r="D189" s="74"/>
    </row>
    <row r="190" spans="1:4" ht="15">
      <c r="A190" s="70"/>
      <c r="B190" s="74"/>
      <c r="C190" s="74"/>
      <c r="D190" s="74"/>
    </row>
    <row r="191" spans="1:4" ht="15">
      <c r="A191" s="70"/>
      <c r="B191" s="74"/>
      <c r="C191" s="74"/>
      <c r="D191" s="74"/>
    </row>
    <row r="192" spans="1:4" ht="15">
      <c r="A192" s="70"/>
      <c r="B192" s="74"/>
      <c r="C192" s="74"/>
      <c r="D192" s="74"/>
    </row>
    <row r="193" spans="1:4" ht="15">
      <c r="A193" s="70"/>
      <c r="B193" s="74"/>
      <c r="C193" s="74"/>
      <c r="D193" s="74"/>
    </row>
    <row r="194" spans="1:4" ht="15">
      <c r="A194" s="70"/>
      <c r="B194" s="74"/>
      <c r="C194" s="74"/>
      <c r="D194" s="74"/>
    </row>
    <row r="195" spans="1:4" ht="15">
      <c r="A195" s="70"/>
      <c r="B195" s="74"/>
      <c r="C195" s="74"/>
      <c r="D195" s="74"/>
    </row>
    <row r="196" spans="1:4" ht="15">
      <c r="A196" s="70"/>
      <c r="B196" s="74"/>
      <c r="C196" s="74"/>
      <c r="D196" s="74"/>
    </row>
    <row r="197" spans="1:4" ht="15">
      <c r="A197" s="70"/>
      <c r="B197" s="74"/>
      <c r="C197" s="74"/>
      <c r="D197" s="74"/>
    </row>
    <row r="198" spans="1:4" ht="15">
      <c r="A198" s="70"/>
      <c r="B198" s="74"/>
      <c r="C198" s="74"/>
      <c r="D198" s="74"/>
    </row>
    <row r="199" spans="1:4" ht="15">
      <c r="A199" s="70"/>
      <c r="B199" s="74"/>
      <c r="C199" s="74"/>
      <c r="D199" s="74"/>
    </row>
    <row r="200" spans="1:4" ht="15">
      <c r="A200" s="70"/>
      <c r="B200" s="74"/>
      <c r="C200" s="74"/>
      <c r="D200" s="74"/>
    </row>
    <row r="201" spans="1:4" ht="15">
      <c r="A201" s="70"/>
      <c r="B201" s="74"/>
      <c r="C201" s="74"/>
      <c r="D201" s="74"/>
    </row>
    <row r="202" spans="1:4" ht="15">
      <c r="A202" s="70"/>
      <c r="B202" s="74"/>
      <c r="C202" s="74"/>
      <c r="D202" s="74"/>
    </row>
    <row r="203" spans="1:4" ht="15">
      <c r="A203" s="70"/>
      <c r="B203" s="74"/>
      <c r="C203" s="74"/>
      <c r="D203" s="74"/>
    </row>
  </sheetData>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J307"/>
  <sheetViews>
    <sheetView topLeftCell="A4" zoomScaleNormal="100" workbookViewId="0"/>
  </sheetViews>
  <sheetFormatPr defaultColWidth="9.33203125" defaultRowHeight="15"/>
  <cols>
    <col min="1" max="1" width="12.6640625" style="72" customWidth="1"/>
    <col min="2" max="2" width="31.5546875" style="71" bestFit="1" customWidth="1"/>
    <col min="3" max="3" width="33.33203125" style="71" customWidth="1"/>
    <col min="4" max="4" width="9.33203125" style="60"/>
    <col min="5" max="5" width="11.6640625" style="60" bestFit="1" customWidth="1"/>
    <col min="6" max="16384" width="9.33203125" style="60"/>
  </cols>
  <sheetData>
    <row r="1" spans="1:10">
      <c r="A1" s="60" t="s">
        <v>149</v>
      </c>
      <c r="B1" s="60"/>
      <c r="C1" s="60"/>
    </row>
    <row r="2" spans="1:10">
      <c r="A2" s="67"/>
      <c r="B2" s="60"/>
      <c r="C2" s="60"/>
    </row>
    <row r="3" spans="1:10">
      <c r="A3" s="60"/>
      <c r="B3" s="60"/>
      <c r="C3" s="60"/>
    </row>
    <row r="4" spans="1:10">
      <c r="A4" s="68" t="s">
        <v>4</v>
      </c>
      <c r="B4" s="69" t="s">
        <v>45</v>
      </c>
      <c r="C4" s="69" t="s">
        <v>46</v>
      </c>
    </row>
    <row r="5" spans="1:10">
      <c r="A5" s="70" t="s">
        <v>433</v>
      </c>
      <c r="B5" s="71">
        <v>93.9676052374937</v>
      </c>
      <c r="D5" s="71"/>
      <c r="E5" s="72"/>
    </row>
    <row r="6" spans="1:10">
      <c r="A6" s="70" t="s">
        <v>434</v>
      </c>
      <c r="B6" s="71">
        <v>100.5501887435168</v>
      </c>
      <c r="D6" s="71"/>
      <c r="E6" s="73"/>
      <c r="F6" s="73"/>
      <c r="G6" s="73"/>
      <c r="H6" s="73"/>
      <c r="I6" s="73"/>
      <c r="J6" s="73"/>
    </row>
    <row r="7" spans="1:10">
      <c r="A7" s="70" t="s">
        <v>318</v>
      </c>
      <c r="B7" s="71">
        <v>90.003760238599796</v>
      </c>
      <c r="D7" s="71"/>
      <c r="E7" s="73"/>
      <c r="F7" s="73"/>
      <c r="G7" s="73"/>
      <c r="H7" s="73"/>
      <c r="I7" s="73"/>
      <c r="J7" s="73"/>
    </row>
    <row r="8" spans="1:10">
      <c r="A8" s="70" t="s">
        <v>435</v>
      </c>
      <c r="B8" s="71">
        <v>84.933352434335944</v>
      </c>
      <c r="D8" s="71"/>
      <c r="E8" s="73"/>
      <c r="F8" s="73"/>
      <c r="G8" s="73"/>
      <c r="H8" s="73"/>
      <c r="I8" s="73"/>
      <c r="J8" s="73"/>
    </row>
    <row r="9" spans="1:10">
      <c r="A9" s="70" t="s">
        <v>436</v>
      </c>
      <c r="B9" s="71">
        <v>67.496577805864149</v>
      </c>
      <c r="D9" s="71"/>
      <c r="E9" s="73"/>
      <c r="F9" s="73"/>
      <c r="G9" s="73"/>
      <c r="H9" s="73"/>
      <c r="I9" s="73"/>
      <c r="J9" s="73"/>
    </row>
    <row r="10" spans="1:10">
      <c r="A10" s="70" t="s">
        <v>319</v>
      </c>
      <c r="B10" s="71">
        <v>65.342629567154106</v>
      </c>
      <c r="D10" s="71"/>
      <c r="E10" s="73"/>
      <c r="F10" s="73"/>
      <c r="G10" s="73"/>
      <c r="H10" s="73"/>
      <c r="I10" s="73"/>
      <c r="J10" s="73"/>
    </row>
    <row r="11" spans="1:10">
      <c r="A11" s="70" t="s">
        <v>437</v>
      </c>
      <c r="B11" s="71">
        <v>62.474489527410917</v>
      </c>
      <c r="D11" s="71"/>
      <c r="E11" s="73"/>
      <c r="F11" s="73"/>
      <c r="G11" s="73"/>
      <c r="H11" s="73"/>
      <c r="I11" s="73"/>
      <c r="J11" s="73"/>
    </row>
    <row r="12" spans="1:10">
      <c r="A12" s="70" t="s">
        <v>438</v>
      </c>
      <c r="B12" s="71">
        <v>57.014394716971658</v>
      </c>
      <c r="D12" s="71"/>
      <c r="E12" s="73"/>
      <c r="F12" s="73"/>
      <c r="G12" s="73"/>
      <c r="H12" s="73"/>
      <c r="I12" s="73"/>
      <c r="J12" s="73"/>
    </row>
    <row r="13" spans="1:10">
      <c r="A13" s="70" t="s">
        <v>320</v>
      </c>
      <c r="B13" s="71">
        <v>64.733684838272225</v>
      </c>
      <c r="D13" s="71"/>
      <c r="E13" s="73"/>
      <c r="F13" s="73"/>
      <c r="G13" s="73"/>
      <c r="H13" s="73"/>
      <c r="I13" s="73"/>
      <c r="J13" s="73"/>
    </row>
    <row r="14" spans="1:10">
      <c r="A14" s="70" t="s">
        <v>439</v>
      </c>
      <c r="B14" s="71">
        <v>66.590456853645421</v>
      </c>
      <c r="D14" s="71"/>
      <c r="E14" s="73"/>
      <c r="F14" s="73"/>
      <c r="G14" s="73"/>
      <c r="H14" s="73"/>
      <c r="I14" s="73"/>
      <c r="J14" s="73"/>
    </row>
    <row r="15" spans="1:10">
      <c r="A15" s="70" t="s">
        <v>440</v>
      </c>
      <c r="B15" s="71">
        <v>47.591636701796652</v>
      </c>
      <c r="D15" s="71"/>
      <c r="E15" s="73"/>
      <c r="F15" s="73"/>
      <c r="G15" s="73"/>
      <c r="H15" s="73"/>
      <c r="I15" s="73"/>
      <c r="J15" s="73"/>
    </row>
    <row r="16" spans="1:10">
      <c r="A16" s="70" t="s">
        <v>321</v>
      </c>
      <c r="B16" s="71">
        <v>66.614184591146056</v>
      </c>
      <c r="D16" s="71"/>
      <c r="E16" s="73"/>
      <c r="F16" s="73"/>
      <c r="G16" s="73"/>
      <c r="H16" s="73"/>
      <c r="I16" s="73"/>
      <c r="J16" s="73"/>
    </row>
    <row r="17" spans="1:5">
      <c r="A17" s="70" t="s">
        <v>441</v>
      </c>
      <c r="B17" s="71">
        <v>79.095379660083893</v>
      </c>
      <c r="D17" s="71"/>
      <c r="E17" s="72"/>
    </row>
    <row r="18" spans="1:5">
      <c r="A18" s="70" t="s">
        <v>442</v>
      </c>
      <c r="B18" s="71">
        <v>82.584693853683035</v>
      </c>
      <c r="D18" s="71"/>
      <c r="E18" s="72"/>
    </row>
    <row r="19" spans="1:5">
      <c r="A19" s="70" t="s">
        <v>322</v>
      </c>
      <c r="B19" s="71">
        <v>77.876423157579424</v>
      </c>
      <c r="D19" s="71"/>
      <c r="E19" s="72"/>
    </row>
    <row r="20" spans="1:5">
      <c r="A20" s="70" t="s">
        <v>443</v>
      </c>
      <c r="B20" s="71">
        <v>83.935920697624368</v>
      </c>
      <c r="D20" s="71"/>
      <c r="E20" s="72"/>
    </row>
    <row r="21" spans="1:5">
      <c r="A21" s="70" t="s">
        <v>444</v>
      </c>
      <c r="B21" s="71">
        <v>86.136413142331691</v>
      </c>
      <c r="D21" s="71"/>
      <c r="E21" s="72"/>
    </row>
    <row r="22" spans="1:5">
      <c r="A22" s="70" t="s">
        <v>323</v>
      </c>
      <c r="B22" s="71">
        <v>57.64807832431088</v>
      </c>
      <c r="D22" s="71"/>
      <c r="E22" s="72"/>
    </row>
    <row r="23" spans="1:5">
      <c r="A23" s="70" t="s">
        <v>445</v>
      </c>
      <c r="B23" s="71">
        <v>65.179797484468452</v>
      </c>
      <c r="D23" s="71"/>
      <c r="E23" s="72"/>
    </row>
    <row r="24" spans="1:5">
      <c r="A24" s="70" t="s">
        <v>446</v>
      </c>
      <c r="B24" s="71">
        <v>89.833675717865006</v>
      </c>
      <c r="D24" s="71"/>
      <c r="E24" s="72"/>
    </row>
    <row r="25" spans="1:5">
      <c r="A25" s="70" t="s">
        <v>324</v>
      </c>
      <c r="B25" s="71">
        <v>114.10978946095757</v>
      </c>
      <c r="D25" s="71"/>
      <c r="E25" s="72"/>
    </row>
    <row r="26" spans="1:5">
      <c r="A26" s="70" t="s">
        <v>447</v>
      </c>
      <c r="B26" s="71">
        <v>131.56391704682136</v>
      </c>
      <c r="D26" s="71"/>
      <c r="E26" s="72"/>
    </row>
    <row r="27" spans="1:5">
      <c r="A27" s="70" t="s">
        <v>448</v>
      </c>
      <c r="B27" s="71">
        <v>140.03513799492845</v>
      </c>
      <c r="D27" s="71"/>
      <c r="E27" s="72"/>
    </row>
    <row r="28" spans="1:5">
      <c r="A28" s="70" t="s">
        <v>325</v>
      </c>
      <c r="B28" s="71">
        <v>139.59348868963991</v>
      </c>
      <c r="D28" s="71"/>
      <c r="E28" s="72"/>
    </row>
    <row r="29" spans="1:5">
      <c r="A29" s="70" t="s">
        <v>449</v>
      </c>
      <c r="B29" s="71">
        <v>120.86635757461409</v>
      </c>
      <c r="D29" s="71"/>
      <c r="E29" s="72"/>
    </row>
    <row r="30" spans="1:5">
      <c r="A30" s="70" t="s">
        <v>450</v>
      </c>
      <c r="B30" s="71">
        <v>128.53841516136541</v>
      </c>
      <c r="D30" s="71"/>
      <c r="E30" s="72"/>
    </row>
    <row r="31" spans="1:5">
      <c r="A31" s="70" t="s">
        <v>326</v>
      </c>
      <c r="B31" s="71">
        <v>100.93479879527997</v>
      </c>
      <c r="D31" s="71"/>
      <c r="E31" s="72"/>
    </row>
    <row r="32" spans="1:5">
      <c r="A32" s="70" t="s">
        <v>451</v>
      </c>
      <c r="B32" s="71">
        <v>109.56922130726845</v>
      </c>
      <c r="D32" s="71"/>
      <c r="E32" s="72"/>
    </row>
    <row r="33" spans="1:5">
      <c r="A33" s="70" t="s">
        <v>452</v>
      </c>
      <c r="B33" s="71">
        <v>96.680925421661399</v>
      </c>
      <c r="D33" s="71"/>
      <c r="E33" s="72"/>
    </row>
    <row r="34" spans="1:5">
      <c r="A34" s="70" t="s">
        <v>327</v>
      </c>
      <c r="B34" s="71">
        <v>91.805647527018436</v>
      </c>
      <c r="D34" s="71"/>
      <c r="E34" s="72"/>
    </row>
    <row r="35" spans="1:5">
      <c r="A35" s="70" t="s">
        <v>453</v>
      </c>
      <c r="B35" s="71">
        <v>91.920661871527827</v>
      </c>
      <c r="D35" s="71"/>
      <c r="E35" s="72"/>
    </row>
    <row r="36" spans="1:5">
      <c r="A36" s="70" t="s">
        <v>454</v>
      </c>
      <c r="B36" s="71">
        <v>93.244617988963668</v>
      </c>
      <c r="D36" s="71"/>
      <c r="E36" s="72"/>
    </row>
    <row r="37" spans="1:5">
      <c r="A37" s="70" t="s">
        <v>328</v>
      </c>
      <c r="B37" s="71">
        <v>64.476609864393069</v>
      </c>
      <c r="D37" s="71"/>
      <c r="E37" s="72"/>
    </row>
    <row r="38" spans="1:5">
      <c r="A38" s="70" t="s">
        <v>455</v>
      </c>
      <c r="B38" s="71">
        <v>74.085002823285123</v>
      </c>
      <c r="D38" s="71"/>
      <c r="E38" s="72"/>
    </row>
    <row r="39" spans="1:5">
      <c r="A39" s="70" t="s">
        <v>456</v>
      </c>
      <c r="B39" s="71">
        <v>68.915642237571944</v>
      </c>
      <c r="D39" s="71"/>
      <c r="E39" s="72"/>
    </row>
    <row r="40" spans="1:5">
      <c r="A40" s="70" t="s">
        <v>329</v>
      </c>
      <c r="B40" s="71">
        <v>80.893276174997467</v>
      </c>
      <c r="D40" s="71"/>
      <c r="E40" s="72"/>
    </row>
    <row r="41" spans="1:5">
      <c r="A41" s="70" t="s">
        <v>457</v>
      </c>
      <c r="B41" s="71">
        <v>70.587812467458306</v>
      </c>
      <c r="D41" s="71"/>
      <c r="E41" s="72"/>
    </row>
    <row r="42" spans="1:5">
      <c r="A42" s="70" t="s">
        <v>458</v>
      </c>
      <c r="B42" s="71">
        <v>69.681249007325391</v>
      </c>
      <c r="D42" s="71"/>
      <c r="E42" s="72"/>
    </row>
    <row r="43" spans="1:5">
      <c r="A43" s="70" t="s">
        <v>330</v>
      </c>
      <c r="B43" s="71">
        <v>71.287233125192841</v>
      </c>
      <c r="D43" s="71"/>
      <c r="E43" s="72"/>
    </row>
    <row r="44" spans="1:5">
      <c r="A44" s="70" t="s">
        <v>459</v>
      </c>
      <c r="B44" s="71">
        <v>71.253500532668539</v>
      </c>
      <c r="D44" s="71"/>
      <c r="E44" s="72"/>
    </row>
    <row r="45" spans="1:5">
      <c r="A45" s="70" t="s">
        <v>460</v>
      </c>
      <c r="B45" s="71">
        <v>73.526675266822707</v>
      </c>
      <c r="D45" s="71"/>
      <c r="E45" s="72"/>
    </row>
    <row r="46" spans="1:5">
      <c r="A46" s="70" t="s">
        <v>331</v>
      </c>
      <c r="B46" s="71">
        <v>87.985250892884665</v>
      </c>
      <c r="D46" s="71"/>
    </row>
    <row r="47" spans="1:5">
      <c r="A47" s="70" t="s">
        <v>461</v>
      </c>
      <c r="B47" s="71">
        <v>86.559687789877799</v>
      </c>
      <c r="D47" s="71"/>
    </row>
    <row r="48" spans="1:5">
      <c r="A48" s="70" t="s">
        <v>462</v>
      </c>
      <c r="B48" s="71">
        <v>84.915050555944276</v>
      </c>
      <c r="D48" s="71"/>
    </row>
    <row r="49" spans="1:4">
      <c r="A49" s="70" t="s">
        <v>332</v>
      </c>
      <c r="B49" s="71">
        <v>84.216601565360321</v>
      </c>
      <c r="D49" s="71"/>
    </row>
    <row r="50" spans="1:4">
      <c r="A50" s="70" t="s">
        <v>463</v>
      </c>
      <c r="B50" s="71">
        <v>75.841149604223247</v>
      </c>
      <c r="D50" s="71"/>
    </row>
    <row r="51" spans="1:4">
      <c r="A51" s="70" t="s">
        <v>464</v>
      </c>
      <c r="B51" s="71">
        <v>82.815183259379154</v>
      </c>
      <c r="D51" s="71"/>
    </row>
    <row r="52" spans="1:4">
      <c r="A52" s="70" t="s">
        <v>333</v>
      </c>
      <c r="B52" s="71">
        <v>89.632960203981867</v>
      </c>
      <c r="D52" s="71"/>
    </row>
    <row r="53" spans="1:4">
      <c r="A53" s="70" t="s">
        <v>465</v>
      </c>
      <c r="B53" s="71">
        <v>89.382725928963666</v>
      </c>
      <c r="D53" s="71"/>
    </row>
    <row r="54" spans="1:4">
      <c r="A54" s="70" t="s">
        <v>466</v>
      </c>
      <c r="B54" s="71">
        <v>81.356800720010085</v>
      </c>
      <c r="D54" s="71"/>
    </row>
    <row r="55" spans="1:4">
      <c r="A55" s="70" t="s">
        <v>334</v>
      </c>
      <c r="B55" s="71">
        <v>88.892525678261109</v>
      </c>
      <c r="D55" s="71"/>
    </row>
    <row r="56" spans="1:4">
      <c r="A56" s="70" t="s">
        <v>467</v>
      </c>
      <c r="B56" s="71">
        <v>87.267158375420237</v>
      </c>
      <c r="D56" s="71"/>
    </row>
    <row r="57" spans="1:4">
      <c r="A57" s="70" t="s">
        <v>468</v>
      </c>
      <c r="B57" s="71">
        <v>81.186165423776686</v>
      </c>
      <c r="D57" s="71"/>
    </row>
    <row r="58" spans="1:4">
      <c r="A58" s="70" t="s">
        <v>335</v>
      </c>
      <c r="B58" s="71">
        <v>80.47322599556756</v>
      </c>
      <c r="D58" s="71"/>
    </row>
    <row r="59" spans="1:4">
      <c r="A59" s="70" t="s">
        <v>469</v>
      </c>
      <c r="B59" s="71">
        <v>87.389621115515752</v>
      </c>
      <c r="D59" s="71"/>
    </row>
    <row r="60" spans="1:4">
      <c r="A60" s="70" t="s">
        <v>470</v>
      </c>
      <c r="B60" s="71">
        <v>84.946199151183393</v>
      </c>
      <c r="D60" s="71"/>
    </row>
    <row r="61" spans="1:4">
      <c r="A61" s="70" t="s">
        <v>336</v>
      </c>
      <c r="B61" s="71">
        <v>80.011871553873888</v>
      </c>
      <c r="D61" s="71"/>
    </row>
    <row r="62" spans="1:4">
      <c r="A62" s="70" t="s">
        <v>471</v>
      </c>
      <c r="B62" s="71">
        <v>88.467287740522707</v>
      </c>
      <c r="D62" s="71"/>
    </row>
    <row r="63" spans="1:4">
      <c r="A63" s="70" t="s">
        <v>472</v>
      </c>
      <c r="B63" s="71">
        <v>84.638837015867523</v>
      </c>
      <c r="D63" s="71"/>
    </row>
    <row r="64" spans="1:4">
      <c r="A64" s="70" t="s">
        <v>337</v>
      </c>
      <c r="B64" s="71">
        <v>88.210179895106478</v>
      </c>
      <c r="D64" s="71"/>
    </row>
    <row r="65" spans="1:4">
      <c r="A65" s="70" t="s">
        <v>473</v>
      </c>
      <c r="B65" s="71">
        <v>81.822892186335778</v>
      </c>
      <c r="D65" s="71"/>
    </row>
    <row r="66" spans="1:4">
      <c r="A66" s="70" t="s">
        <v>474</v>
      </c>
      <c r="B66" s="71">
        <v>86.432646191899465</v>
      </c>
      <c r="D66" s="71"/>
    </row>
    <row r="67" spans="1:4">
      <c r="A67" s="70" t="s">
        <v>338</v>
      </c>
      <c r="B67" s="71">
        <v>84.792093434614742</v>
      </c>
      <c r="D67" s="71"/>
    </row>
    <row r="68" spans="1:4">
      <c r="A68" s="70" t="s">
        <v>475</v>
      </c>
      <c r="B68" s="71">
        <v>88.194605806909138</v>
      </c>
      <c r="D68" s="71"/>
    </row>
    <row r="69" spans="1:4">
      <c r="A69" s="70" t="s">
        <v>476</v>
      </c>
      <c r="B69" s="71">
        <v>91.847683335610895</v>
      </c>
      <c r="D69" s="71"/>
    </row>
    <row r="70" spans="1:4">
      <c r="A70" s="70" t="s">
        <v>339</v>
      </c>
      <c r="B70" s="71">
        <v>92.711734256339213</v>
      </c>
      <c r="D70" s="71"/>
    </row>
    <row r="71" spans="1:4">
      <c r="A71" s="70" t="s">
        <v>477</v>
      </c>
      <c r="B71" s="71">
        <v>96.562388029052883</v>
      </c>
      <c r="D71" s="71"/>
    </row>
    <row r="72" spans="1:4">
      <c r="A72" s="70" t="s">
        <v>478</v>
      </c>
      <c r="B72" s="71">
        <v>86.835846488182796</v>
      </c>
      <c r="D72" s="71"/>
    </row>
    <row r="73" spans="1:4">
      <c r="A73" s="70" t="s">
        <v>340</v>
      </c>
      <c r="B73" s="71">
        <v>94.282542185840626</v>
      </c>
      <c r="D73" s="71"/>
    </row>
    <row r="74" spans="1:4">
      <c r="A74" s="70" t="s">
        <v>479</v>
      </c>
      <c r="B74" s="71">
        <v>94.404389888018301</v>
      </c>
      <c r="D74" s="71"/>
    </row>
    <row r="75" spans="1:4">
      <c r="A75" s="70" t="s">
        <v>480</v>
      </c>
      <c r="B75" s="71">
        <v>91.311088859900806</v>
      </c>
      <c r="D75" s="71"/>
    </row>
    <row r="76" spans="1:4">
      <c r="A76" s="70" t="s">
        <v>341</v>
      </c>
      <c r="B76" s="71">
        <v>97.552362222894899</v>
      </c>
      <c r="C76" s="71">
        <v>208.39999999999998</v>
      </c>
      <c r="D76" s="71"/>
    </row>
    <row r="77" spans="1:4">
      <c r="A77" s="70" t="s">
        <v>481</v>
      </c>
      <c r="B77" s="71">
        <v>97.816071742264882</v>
      </c>
      <c r="D77" s="71"/>
    </row>
    <row r="78" spans="1:4">
      <c r="A78" s="70" t="s">
        <v>482</v>
      </c>
      <c r="B78" s="71">
        <v>94.811303692306709</v>
      </c>
      <c r="D78" s="71"/>
    </row>
    <row r="79" spans="1:4">
      <c r="A79" s="70" t="s">
        <v>342</v>
      </c>
      <c r="B79" s="71">
        <v>98.138986598977212</v>
      </c>
      <c r="C79" s="71">
        <v>203.02667000000002</v>
      </c>
      <c r="D79" s="71"/>
    </row>
    <row r="80" spans="1:4">
      <c r="A80" s="70" t="s">
        <v>483</v>
      </c>
      <c r="B80" s="71">
        <v>93.171324676912363</v>
      </c>
      <c r="D80" s="71"/>
    </row>
    <row r="81" spans="1:4">
      <c r="A81" s="70" t="s">
        <v>484</v>
      </c>
      <c r="B81" s="71">
        <v>85.694088427335629</v>
      </c>
      <c r="D81" s="71"/>
    </row>
    <row r="82" spans="1:4">
      <c r="A82" s="70" t="s">
        <v>343</v>
      </c>
      <c r="B82" s="71">
        <v>83.531807847757932</v>
      </c>
      <c r="C82" s="71">
        <v>84.066669999999988</v>
      </c>
      <c r="D82" s="71"/>
    </row>
    <row r="83" spans="1:4">
      <c r="A83" s="70" t="s">
        <v>485</v>
      </c>
      <c r="B83" s="71">
        <v>78.455525683289835</v>
      </c>
      <c r="D83" s="71"/>
    </row>
    <row r="84" spans="1:4">
      <c r="A84" s="70" t="s">
        <v>486</v>
      </c>
      <c r="B84" s="71">
        <v>84.075865647315212</v>
      </c>
      <c r="D84" s="71"/>
    </row>
    <row r="85" spans="1:4">
      <c r="A85" s="70" t="s">
        <v>344</v>
      </c>
      <c r="B85" s="71">
        <v>86.073858794773329</v>
      </c>
      <c r="C85" s="71">
        <v>166.98000000000005</v>
      </c>
      <c r="D85" s="71"/>
    </row>
    <row r="86" spans="1:4">
      <c r="A86" s="70" t="s">
        <v>487</v>
      </c>
      <c r="B86" s="71">
        <v>99.30262768992911</v>
      </c>
      <c r="D86" s="71"/>
    </row>
    <row r="87" spans="1:4">
      <c r="A87" s="70" t="s">
        <v>488</v>
      </c>
      <c r="B87" s="71">
        <v>96.201522996716221</v>
      </c>
      <c r="D87" s="71"/>
    </row>
    <row r="88" spans="1:4">
      <c r="A88" s="70" t="s">
        <v>345</v>
      </c>
      <c r="B88" s="71">
        <v>99.18793280992999</v>
      </c>
      <c r="C88" s="71">
        <v>82.949999999999946</v>
      </c>
      <c r="D88" s="71"/>
    </row>
    <row r="89" spans="1:4">
      <c r="A89" s="70" t="s">
        <v>489</v>
      </c>
      <c r="B89" s="71">
        <v>96.200634087747019</v>
      </c>
      <c r="D89" s="71"/>
    </row>
    <row r="90" spans="1:4">
      <c r="A90" s="70" t="s">
        <v>490</v>
      </c>
      <c r="B90" s="71">
        <v>94.385547233046623</v>
      </c>
      <c r="D90" s="71"/>
    </row>
    <row r="91" spans="1:4">
      <c r="A91" s="70" t="s">
        <v>346</v>
      </c>
      <c r="B91" s="71">
        <v>88.712785825294162</v>
      </c>
      <c r="C91" s="71">
        <v>92.756669999999986</v>
      </c>
      <c r="D91" s="71"/>
    </row>
    <row r="92" spans="1:4">
      <c r="A92" s="70" t="s">
        <v>491</v>
      </c>
      <c r="B92" s="71">
        <v>88.784939831828197</v>
      </c>
      <c r="D92" s="71"/>
    </row>
    <row r="93" spans="1:4">
      <c r="A93" s="70" t="s">
        <v>492</v>
      </c>
      <c r="B93" s="71">
        <v>78.187416843072768</v>
      </c>
      <c r="D93" s="71"/>
    </row>
    <row r="94" spans="1:4">
      <c r="A94" s="70" t="s">
        <v>347</v>
      </c>
      <c r="B94" s="71">
        <v>89.276922485088051</v>
      </c>
      <c r="C94" s="71">
        <v>154.84666999999996</v>
      </c>
      <c r="D94" s="71"/>
    </row>
    <row r="95" spans="1:4">
      <c r="A95" s="70" t="s">
        <v>493</v>
      </c>
      <c r="B95" s="71">
        <v>84.097544600246181</v>
      </c>
      <c r="D95" s="71"/>
    </row>
    <row r="96" spans="1:4">
      <c r="A96" s="70" t="s">
        <v>494</v>
      </c>
      <c r="B96" s="71">
        <v>67.288321820188571</v>
      </c>
      <c r="D96" s="71"/>
    </row>
    <row r="97" spans="1:4">
      <c r="A97" s="70" t="s">
        <v>348</v>
      </c>
      <c r="B97" s="71">
        <v>69.738286833900347</v>
      </c>
      <c r="C97" s="71">
        <v>109.95333333333335</v>
      </c>
      <c r="D97" s="71"/>
    </row>
    <row r="98" spans="1:4">
      <c r="A98" s="70" t="s">
        <v>495</v>
      </c>
      <c r="B98" s="71">
        <v>75.177246410984196</v>
      </c>
      <c r="D98" s="71"/>
    </row>
    <row r="99" spans="1:4">
      <c r="A99" s="70" t="s">
        <v>496</v>
      </c>
      <c r="B99" s="71">
        <v>69.718627258697836</v>
      </c>
      <c r="D99" s="71"/>
    </row>
    <row r="100" spans="1:4">
      <c r="A100" s="70" t="s">
        <v>349</v>
      </c>
      <c r="B100" s="71">
        <v>72.178618965839476</v>
      </c>
      <c r="C100" s="71">
        <v>125.99333333333327</v>
      </c>
      <c r="D100" s="71"/>
    </row>
    <row r="101" spans="1:4">
      <c r="A101" s="70" t="s">
        <v>497</v>
      </c>
      <c r="B101" s="71">
        <v>68.095750242155788</v>
      </c>
      <c r="D101" s="71"/>
    </row>
    <row r="102" spans="1:4">
      <c r="A102" s="70" t="s">
        <v>498</v>
      </c>
      <c r="B102" s="71">
        <v>65.15655289537645</v>
      </c>
      <c r="D102" s="71"/>
    </row>
    <row r="103" spans="1:4">
      <c r="A103" s="70" t="s">
        <v>350</v>
      </c>
      <c r="B103" s="71">
        <v>62.786602895412791</v>
      </c>
      <c r="C103" s="71">
        <v>130.34666999999996</v>
      </c>
      <c r="D103" s="71"/>
    </row>
    <row r="104" spans="1:4">
      <c r="A104" s="70" t="s">
        <v>499</v>
      </c>
      <c r="B104" s="71">
        <v>62.580413621315564</v>
      </c>
      <c r="D104" s="71"/>
    </row>
    <row r="105" spans="1:4">
      <c r="A105" s="70" t="s">
        <v>500</v>
      </c>
      <c r="B105" s="71">
        <v>61.163354473479693</v>
      </c>
      <c r="D105" s="71"/>
    </row>
    <row r="106" spans="1:4">
      <c r="A106" s="70" t="s">
        <v>351</v>
      </c>
      <c r="B106" s="71">
        <v>61.651717763656613</v>
      </c>
      <c r="C106" s="71">
        <v>128.49666999999999</v>
      </c>
      <c r="D106" s="71"/>
    </row>
    <row r="107" spans="1:4">
      <c r="A107" s="70" t="s">
        <v>501</v>
      </c>
      <c r="B107" s="71">
        <v>56.479583750341803</v>
      </c>
      <c r="D107" s="71"/>
    </row>
    <row r="108" spans="1:4">
      <c r="A108" s="70" t="s">
        <v>502</v>
      </c>
      <c r="B108" s="71">
        <v>53.775907236040943</v>
      </c>
      <c r="D108" s="71"/>
    </row>
    <row r="109" spans="1:4">
      <c r="A109" s="70" t="s">
        <v>352</v>
      </c>
      <c r="B109" s="71">
        <v>52.290868848001651</v>
      </c>
      <c r="C109" s="71">
        <v>103.75333333333332</v>
      </c>
      <c r="D109" s="71"/>
    </row>
    <row r="110" spans="1:4">
      <c r="A110" s="70" t="s">
        <v>503</v>
      </c>
      <c r="B110" s="71">
        <v>50.596793744308478</v>
      </c>
      <c r="D110" s="71"/>
    </row>
    <row r="111" spans="1:4">
      <c r="A111" s="70" t="s">
        <v>504</v>
      </c>
      <c r="B111" s="71">
        <v>58.390333980952782</v>
      </c>
      <c r="D111" s="71"/>
    </row>
    <row r="112" spans="1:4">
      <c r="A112" s="70" t="s">
        <v>353</v>
      </c>
      <c r="B112" s="71">
        <v>62.394030134148714</v>
      </c>
      <c r="C112" s="71">
        <v>140.60333333333332</v>
      </c>
      <c r="D112" s="71"/>
    </row>
    <row r="113" spans="1:4">
      <c r="A113" s="70" t="s">
        <v>505</v>
      </c>
      <c r="B113" s="71">
        <v>57.161882523985454</v>
      </c>
      <c r="D113" s="71"/>
    </row>
    <row r="114" spans="1:4">
      <c r="A114" s="70" t="s">
        <v>506</v>
      </c>
      <c r="B114" s="71">
        <v>63.455762476685365</v>
      </c>
      <c r="D114" s="71"/>
    </row>
    <row r="115" spans="1:4">
      <c r="A115" s="70" t="s">
        <v>354</v>
      </c>
      <c r="B115" s="71">
        <v>55.483160308639675</v>
      </c>
      <c r="C115" s="71">
        <v>134.11332999999991</v>
      </c>
      <c r="D115" s="71"/>
    </row>
    <row r="116" spans="1:4">
      <c r="A116" s="70" t="s">
        <v>507</v>
      </c>
      <c r="B116" s="71">
        <v>50.20190513109165</v>
      </c>
      <c r="D116" s="71"/>
    </row>
    <row r="117" spans="1:4">
      <c r="A117" s="70" t="s">
        <v>508</v>
      </c>
      <c r="B117" s="71">
        <v>54.102104721016929</v>
      </c>
      <c r="D117" s="71"/>
    </row>
    <row r="118" spans="1:4">
      <c r="A118" s="70" t="s">
        <v>355</v>
      </c>
      <c r="B118" s="71">
        <v>45.939653370930586</v>
      </c>
      <c r="C118" s="71">
        <v>130.77333000000007</v>
      </c>
      <c r="D118" s="71"/>
    </row>
    <row r="119" spans="1:4">
      <c r="A119" s="70" t="s">
        <v>509</v>
      </c>
      <c r="B119" s="71">
        <v>48.326663191609477</v>
      </c>
      <c r="D119" s="71"/>
    </row>
    <row r="120" spans="1:4">
      <c r="A120" s="70" t="s">
        <v>510</v>
      </c>
      <c r="B120" s="71">
        <v>47.733984302657326</v>
      </c>
      <c r="D120" s="71"/>
    </row>
    <row r="121" spans="1:4">
      <c r="A121" s="70" t="s">
        <v>356</v>
      </c>
      <c r="B121" s="71">
        <v>49.086523584902388</v>
      </c>
      <c r="C121" s="71">
        <v>124.88666666666663</v>
      </c>
      <c r="D121" s="71"/>
    </row>
    <row r="122" spans="1:4">
      <c r="A122" s="70" t="s">
        <v>511</v>
      </c>
      <c r="B122" s="71">
        <v>37.631891202276655</v>
      </c>
      <c r="D122" s="71"/>
    </row>
    <row r="123" spans="1:4">
      <c r="A123" s="70" t="s">
        <v>512</v>
      </c>
      <c r="B123" s="71">
        <v>46.795841659543164</v>
      </c>
      <c r="D123" s="71"/>
    </row>
    <row r="124" spans="1:4">
      <c r="A124" s="70" t="s">
        <v>357</v>
      </c>
      <c r="B124" s="71">
        <v>39.003328963869421</v>
      </c>
      <c r="C124" s="71">
        <v>130.26666666666662</v>
      </c>
      <c r="D124" s="71"/>
    </row>
    <row r="125" spans="1:4">
      <c r="A125" s="70" t="s">
        <v>513</v>
      </c>
      <c r="B125" s="71">
        <v>33.914034421957183</v>
      </c>
      <c r="D125" s="71"/>
    </row>
    <row r="126" spans="1:4">
      <c r="A126" s="70" t="s">
        <v>514</v>
      </c>
      <c r="B126" s="71">
        <v>35.016799044473679</v>
      </c>
      <c r="D126" s="71"/>
    </row>
    <row r="127" spans="1:4">
      <c r="A127" s="70" t="s">
        <v>358</v>
      </c>
      <c r="B127" s="71">
        <v>43.91746828740974</v>
      </c>
      <c r="C127" s="71">
        <v>118.39666999999992</v>
      </c>
      <c r="D127" s="71"/>
    </row>
    <row r="128" spans="1:4">
      <c r="A128" s="70" t="s">
        <v>515</v>
      </c>
      <c r="B128" s="71">
        <v>44.916728064866277</v>
      </c>
      <c r="D128" s="71"/>
    </row>
    <row r="129" spans="1:4">
      <c r="A129" s="70" t="s">
        <v>516</v>
      </c>
      <c r="B129" s="71">
        <v>37.134435043275687</v>
      </c>
      <c r="D129" s="71"/>
    </row>
    <row r="130" spans="1:4">
      <c r="A130" s="70" t="s">
        <v>359</v>
      </c>
      <c r="B130" s="71">
        <v>44.197196284982986</v>
      </c>
      <c r="C130" s="71">
        <v>207.84666999999999</v>
      </c>
      <c r="D130" s="71"/>
    </row>
    <row r="131" spans="1:4">
      <c r="A131" s="70" t="s">
        <v>517</v>
      </c>
      <c r="B131" s="71">
        <v>46.19122593217525</v>
      </c>
      <c r="D131" s="71"/>
    </row>
    <row r="132" spans="1:4">
      <c r="A132" s="70" t="s">
        <v>518</v>
      </c>
      <c r="B132" s="71">
        <v>66.878363493732749</v>
      </c>
      <c r="D132" s="71"/>
    </row>
    <row r="133" spans="1:4">
      <c r="A133" s="70" t="s">
        <v>360</v>
      </c>
      <c r="B133" s="71">
        <v>80.534146956988423</v>
      </c>
      <c r="C133" s="71">
        <v>156.87999999999994</v>
      </c>
      <c r="D133" s="71"/>
    </row>
    <row r="134" spans="1:4">
      <c r="A134" s="70" t="s">
        <v>519</v>
      </c>
      <c r="B134" s="71">
        <v>96.819526839576014</v>
      </c>
      <c r="D134" s="71"/>
    </row>
    <row r="135" spans="1:4">
      <c r="A135" s="70" t="s">
        <v>520</v>
      </c>
      <c r="B135" s="71">
        <v>114.66434223792592</v>
      </c>
      <c r="D135" s="71"/>
    </row>
    <row r="136" spans="1:4">
      <c r="A136" s="70" t="s">
        <v>361</v>
      </c>
      <c r="B136" s="71">
        <v>129.53577806801547</v>
      </c>
      <c r="C136" s="71">
        <v>162.95774193548382</v>
      </c>
      <c r="D136" s="71"/>
    </row>
    <row r="137" spans="1:4">
      <c r="A137" s="70" t="s">
        <v>521</v>
      </c>
      <c r="B137" s="71">
        <v>135.3218829077924</v>
      </c>
      <c r="D137" s="71"/>
    </row>
    <row r="138" spans="1:4">
      <c r="A138" s="70" t="s">
        <v>522</v>
      </c>
      <c r="B138" s="71">
        <v>127.39490819721478</v>
      </c>
      <c r="D138" s="71"/>
    </row>
    <row r="139" spans="1:4">
      <c r="A139" s="70" t="s">
        <v>362</v>
      </c>
      <c r="B139" s="71">
        <v>150.24027888821627</v>
      </c>
      <c r="C139" s="71">
        <v>183.50333000000001</v>
      </c>
      <c r="D139" s="71"/>
    </row>
    <row r="140" spans="1:4">
      <c r="A140" s="70" t="s">
        <v>523</v>
      </c>
      <c r="B140" s="71">
        <v>167.88699277439497</v>
      </c>
      <c r="D140" s="71"/>
    </row>
    <row r="141" spans="1:4">
      <c r="A141" s="70" t="s">
        <v>524</v>
      </c>
      <c r="B141" s="71">
        <v>160.44197237837591</v>
      </c>
      <c r="D141" s="71"/>
    </row>
    <row r="142" spans="1:4">
      <c r="A142" s="70" t="s">
        <v>363</v>
      </c>
      <c r="B142" s="71">
        <v>149.80452394643851</v>
      </c>
      <c r="C142" s="71">
        <v>194.63333</v>
      </c>
      <c r="D142" s="71"/>
    </row>
    <row r="143" spans="1:4">
      <c r="A143" s="70" t="s">
        <v>525</v>
      </c>
      <c r="B143" s="71">
        <v>140.83722084689984</v>
      </c>
      <c r="D143" s="71"/>
    </row>
    <row r="144" spans="1:4">
      <c r="A144" s="70" t="s">
        <v>526</v>
      </c>
      <c r="B144" s="71">
        <v>137.13172983705851</v>
      </c>
      <c r="D144" s="71"/>
    </row>
    <row r="145" spans="1:4">
      <c r="A145" s="70" t="s">
        <v>364</v>
      </c>
      <c r="B145" s="71">
        <v>138.55962495250907</v>
      </c>
      <c r="C145" s="71">
        <v>239.22666666666669</v>
      </c>
      <c r="D145" s="71"/>
    </row>
    <row r="146" spans="1:4">
      <c r="A146" s="70" t="s">
        <v>527</v>
      </c>
      <c r="B146" s="71">
        <v>219.97059576299077</v>
      </c>
      <c r="D146" s="71"/>
    </row>
    <row r="147" spans="1:4">
      <c r="A147" s="70" t="s">
        <v>528</v>
      </c>
      <c r="B147" s="71">
        <v>261.60245443582272</v>
      </c>
      <c r="D147" s="71"/>
    </row>
    <row r="148" spans="1:4">
      <c r="A148" s="70" t="s">
        <v>365</v>
      </c>
      <c r="B148" s="71">
        <v>313.03729691508715</v>
      </c>
      <c r="C148" s="71">
        <v>174.21924731182798</v>
      </c>
      <c r="D148" s="71"/>
    </row>
    <row r="149" spans="1:4">
      <c r="A149" s="70" t="s">
        <v>529</v>
      </c>
      <c r="B149" s="71">
        <v>318.03324420463019</v>
      </c>
      <c r="D149" s="71"/>
    </row>
    <row r="150" spans="1:4">
      <c r="A150" s="70" t="s">
        <v>530</v>
      </c>
      <c r="B150" s="71">
        <v>344.18751042788932</v>
      </c>
      <c r="D150" s="71"/>
    </row>
    <row r="151" spans="1:4">
      <c r="A151" s="70" t="s">
        <v>366</v>
      </c>
      <c r="B151" s="71">
        <v>344.43291711714323</v>
      </c>
      <c r="C151" s="71">
        <v>259.31838709677419</v>
      </c>
      <c r="D151" s="71"/>
    </row>
    <row r="152" spans="1:4">
      <c r="A152" s="70" t="s">
        <v>531</v>
      </c>
      <c r="B152" s="71">
        <v>330.6141958405197</v>
      </c>
      <c r="D152" s="71"/>
    </row>
    <row r="153" spans="1:4">
      <c r="A153" s="70" t="s">
        <v>532</v>
      </c>
      <c r="B153" s="71">
        <v>323.35446266778672</v>
      </c>
      <c r="D153" s="71"/>
    </row>
    <row r="154" spans="1:4">
      <c r="A154" s="70" t="s">
        <v>367</v>
      </c>
      <c r="B154" s="71">
        <v>332.9134591242335</v>
      </c>
      <c r="C154" s="71">
        <v>252.60999999999996</v>
      </c>
      <c r="D154" s="71"/>
    </row>
    <row r="155" spans="1:4">
      <c r="A155" s="70" t="s">
        <v>533</v>
      </c>
      <c r="B155" s="71">
        <v>321.60248369741112</v>
      </c>
      <c r="D155" s="71"/>
    </row>
    <row r="156" spans="1:4">
      <c r="A156" s="70" t="s">
        <v>534</v>
      </c>
      <c r="B156" s="71">
        <v>318.18521062273805</v>
      </c>
      <c r="D156" s="71"/>
    </row>
    <row r="157" spans="1:4">
      <c r="A157" s="70" t="s">
        <v>368</v>
      </c>
      <c r="B157" s="71">
        <v>329.04225098144923</v>
      </c>
      <c r="C157" s="71">
        <v>234.19666666666666</v>
      </c>
      <c r="D157" s="71"/>
    </row>
    <row r="158" spans="1:4">
      <c r="A158" s="70" t="s">
        <v>535</v>
      </c>
      <c r="B158" s="71">
        <v>334.36958842577423</v>
      </c>
      <c r="D158" s="71"/>
    </row>
    <row r="159" spans="1:4">
      <c r="A159" s="70" t="s">
        <v>536</v>
      </c>
      <c r="B159" s="71">
        <v>332.85755081943142</v>
      </c>
      <c r="D159" s="71"/>
    </row>
    <row r="160" spans="1:4">
      <c r="A160" s="70" t="s">
        <v>369</v>
      </c>
      <c r="B160" s="71">
        <v>337.81864827579136</v>
      </c>
      <c r="C160" s="71">
        <v>236.50666666666663</v>
      </c>
      <c r="D160" s="71"/>
    </row>
    <row r="161" spans="1:4">
      <c r="A161" s="70" t="s">
        <v>537</v>
      </c>
      <c r="B161" s="71">
        <v>323.9960531493507</v>
      </c>
      <c r="D161" s="71"/>
    </row>
    <row r="162" spans="1:4">
      <c r="A162" s="70" t="s">
        <v>538</v>
      </c>
      <c r="B162" s="71">
        <v>333.92489541409867</v>
      </c>
      <c r="D162" s="71"/>
    </row>
    <row r="163" spans="1:4">
      <c r="A163" s="70" t="s">
        <v>370</v>
      </c>
      <c r="B163" s="71">
        <v>342.98069888892491</v>
      </c>
      <c r="C163" s="71">
        <v>230.73667000000003</v>
      </c>
      <c r="D163" s="71"/>
    </row>
    <row r="164" spans="1:4">
      <c r="A164" s="70" t="s">
        <v>539</v>
      </c>
      <c r="B164" s="71">
        <v>341.88483923302658</v>
      </c>
      <c r="D164" s="71"/>
    </row>
    <row r="165" spans="1:4">
      <c r="A165" s="70" t="s">
        <v>540</v>
      </c>
      <c r="B165" s="71">
        <v>342.69939519709442</v>
      </c>
      <c r="D165" s="71"/>
    </row>
    <row r="166" spans="1:4">
      <c r="A166" s="70" t="s">
        <v>371</v>
      </c>
      <c r="B166" s="71">
        <v>344.35663543564385</v>
      </c>
      <c r="C166" s="71">
        <v>233.71666999999999</v>
      </c>
      <c r="D166" s="71"/>
    </row>
    <row r="167" spans="1:4">
      <c r="A167" s="70" t="s">
        <v>541</v>
      </c>
      <c r="B167" s="71">
        <v>349.52419104948513</v>
      </c>
      <c r="D167" s="71"/>
    </row>
    <row r="168" spans="1:4">
      <c r="A168" s="70" t="s">
        <v>542</v>
      </c>
      <c r="B168" s="71">
        <v>342.21066193126444</v>
      </c>
      <c r="D168" s="71"/>
    </row>
    <row r="169" spans="1:4">
      <c r="A169" s="70" t="s">
        <v>372</v>
      </c>
      <c r="B169" s="71">
        <v>345.48362415714433</v>
      </c>
      <c r="C169" s="71">
        <v>254.60333333333332</v>
      </c>
      <c r="D169" s="71"/>
    </row>
    <row r="170" spans="1:4">
      <c r="A170" s="70" t="s">
        <v>543</v>
      </c>
      <c r="B170" s="71">
        <v>338.81888718545133</v>
      </c>
      <c r="D170" s="71"/>
    </row>
    <row r="171" spans="1:4">
      <c r="A171" s="70" t="s">
        <v>544</v>
      </c>
      <c r="B171" s="71">
        <v>329.54000249645787</v>
      </c>
      <c r="D171" s="71"/>
    </row>
    <row r="172" spans="1:4">
      <c r="A172" s="70" t="s">
        <v>373</v>
      </c>
      <c r="B172" s="71">
        <v>319.28266989976163</v>
      </c>
      <c r="C172" s="71">
        <v>257.97333333333336</v>
      </c>
      <c r="D172" s="71"/>
    </row>
    <row r="173" spans="1:4">
      <c r="A173" s="70" t="s">
        <v>545</v>
      </c>
      <c r="B173" s="71">
        <v>316.72543304867935</v>
      </c>
      <c r="D173" s="71"/>
    </row>
    <row r="174" spans="1:4">
      <c r="A174" s="70" t="s">
        <v>546</v>
      </c>
      <c r="B174" s="71">
        <v>297.88962716153361</v>
      </c>
      <c r="D174" s="71"/>
    </row>
    <row r="175" spans="1:4">
      <c r="A175" s="70" t="s">
        <v>374</v>
      </c>
      <c r="B175" s="71">
        <v>293.18584588838746</v>
      </c>
      <c r="C175" s="71">
        <v>276.12666999999999</v>
      </c>
      <c r="D175" s="71"/>
    </row>
    <row r="176" spans="1:4">
      <c r="A176" s="70" t="s">
        <v>547</v>
      </c>
      <c r="B176" s="71">
        <v>294.85841967103914</v>
      </c>
      <c r="D176" s="71"/>
    </row>
    <row r="177" spans="1:4">
      <c r="A177" s="70" t="s">
        <v>548</v>
      </c>
      <c r="B177" s="71">
        <v>297.16069623526226</v>
      </c>
      <c r="D177" s="71"/>
    </row>
    <row r="178" spans="1:4">
      <c r="A178" s="70" t="s">
        <v>375</v>
      </c>
      <c r="B178" s="71">
        <v>293.73881442305685</v>
      </c>
      <c r="C178" s="71">
        <v>295.84667000000002</v>
      </c>
      <c r="D178" s="71"/>
    </row>
    <row r="179" spans="1:4">
      <c r="A179" s="70" t="s">
        <v>549</v>
      </c>
      <c r="B179" s="71">
        <v>286.4519509201445</v>
      </c>
      <c r="D179" s="71"/>
    </row>
    <row r="180" spans="1:4">
      <c r="A180" s="70" t="s">
        <v>550</v>
      </c>
      <c r="B180" s="71">
        <v>290.22708090724097</v>
      </c>
      <c r="D180" s="71"/>
    </row>
    <row r="181" spans="1:4">
      <c r="A181" s="70" t="s">
        <v>376</v>
      </c>
      <c r="B181" s="71">
        <v>295.42391821954379</v>
      </c>
      <c r="C181" s="71">
        <v>339.70333333333326</v>
      </c>
      <c r="D181" s="71"/>
    </row>
    <row r="182" spans="1:4">
      <c r="A182" s="70" t="s">
        <v>551</v>
      </c>
      <c r="B182" s="71">
        <v>300.78281093686172</v>
      </c>
      <c r="D182" s="71"/>
    </row>
    <row r="183" spans="1:4">
      <c r="A183" s="70" t="s">
        <v>552</v>
      </c>
      <c r="B183" s="71">
        <v>306.90893700690873</v>
      </c>
      <c r="D183" s="71"/>
    </row>
    <row r="184" spans="1:4">
      <c r="A184" s="70" t="s">
        <v>377</v>
      </c>
      <c r="B184" s="71">
        <v>318.88108128842231</v>
      </c>
      <c r="C184" s="71">
        <v>320.61333333333329</v>
      </c>
      <c r="D184" s="71"/>
    </row>
    <row r="185" spans="1:4">
      <c r="A185" s="70" t="s">
        <v>553</v>
      </c>
      <c r="B185" s="71">
        <v>330.67734047260694</v>
      </c>
      <c r="D185" s="71"/>
    </row>
    <row r="186" spans="1:4">
      <c r="A186" s="70" t="s">
        <v>554</v>
      </c>
      <c r="B186" s="71">
        <v>330.64852942206619</v>
      </c>
      <c r="D186" s="71"/>
    </row>
    <row r="187" spans="1:4">
      <c r="A187" s="70" t="s">
        <v>378</v>
      </c>
      <c r="B187" s="71">
        <v>333.66908905522138</v>
      </c>
      <c r="C187" s="71">
        <v>367.08332999999999</v>
      </c>
      <c r="D187" s="71"/>
    </row>
    <row r="188" spans="1:4">
      <c r="A188" s="70" t="s">
        <v>555</v>
      </c>
      <c r="B188" s="71">
        <v>345.28187009528648</v>
      </c>
      <c r="D188" s="71"/>
    </row>
    <row r="189" spans="1:4">
      <c r="A189" s="70" t="s">
        <v>556</v>
      </c>
      <c r="B189" s="71">
        <v>355.44684880535272</v>
      </c>
      <c r="D189" s="71"/>
    </row>
    <row r="190" spans="1:4">
      <c r="A190" s="70" t="s">
        <v>379</v>
      </c>
      <c r="B190" s="71">
        <v>361.91817672399441</v>
      </c>
      <c r="C190" s="71">
        <v>365.19332999999995</v>
      </c>
      <c r="D190" s="71"/>
    </row>
    <row r="191" spans="1:4">
      <c r="A191" s="70" t="s">
        <v>557</v>
      </c>
      <c r="B191" s="71">
        <v>365.52184969898371</v>
      </c>
      <c r="D191" s="71"/>
    </row>
    <row r="192" spans="1:4">
      <c r="A192" s="70" t="s">
        <v>558</v>
      </c>
      <c r="B192" s="71">
        <v>368.97905807363145</v>
      </c>
      <c r="D192" s="71"/>
    </row>
    <row r="193" spans="1:4">
      <c r="A193" s="70" t="s">
        <v>380</v>
      </c>
      <c r="B193" s="71">
        <v>363.28628992024613</v>
      </c>
      <c r="C193" s="71">
        <v>350.04666666666668</v>
      </c>
      <c r="D193" s="71"/>
    </row>
    <row r="194" spans="1:4">
      <c r="A194" s="70" t="s">
        <v>559</v>
      </c>
      <c r="B194" s="71">
        <v>351.00789164897282</v>
      </c>
      <c r="D194" s="71"/>
    </row>
    <row r="195" spans="1:4">
      <c r="A195" s="70" t="s">
        <v>560</v>
      </c>
      <c r="B195" s="71">
        <v>347.7010478190669</v>
      </c>
      <c r="D195" s="71"/>
    </row>
    <row r="196" spans="1:4">
      <c r="A196" s="70" t="s">
        <v>381</v>
      </c>
      <c r="B196" s="71">
        <v>339.46850398144687</v>
      </c>
      <c r="C196" s="71">
        <v>353.41666666666669</v>
      </c>
      <c r="D196" s="71"/>
    </row>
    <row r="197" spans="1:4">
      <c r="A197" s="70" t="s">
        <v>561</v>
      </c>
      <c r="B197" s="71">
        <v>309.56854725283256</v>
      </c>
      <c r="D197" s="71"/>
    </row>
    <row r="198" spans="1:4">
      <c r="A198" s="70" t="s">
        <v>562</v>
      </c>
      <c r="B198" s="71">
        <v>296.99069093880172</v>
      </c>
      <c r="D198" s="71"/>
    </row>
    <row r="199" spans="1:4">
      <c r="A199" s="70" t="s">
        <v>382</v>
      </c>
      <c r="B199" s="71">
        <v>300.49522926178707</v>
      </c>
      <c r="C199" s="71">
        <v>307.03000000000003</v>
      </c>
      <c r="D199" s="71"/>
    </row>
    <row r="200" spans="1:4">
      <c r="A200" s="70" t="s">
        <v>563</v>
      </c>
      <c r="B200" s="71">
        <v>301.86469666248496</v>
      </c>
      <c r="D200" s="71"/>
    </row>
    <row r="201" spans="1:4">
      <c r="A201" s="70" t="s">
        <v>564</v>
      </c>
      <c r="B201" s="71">
        <v>283.48746153694469</v>
      </c>
      <c r="D201" s="71"/>
    </row>
    <row r="202" spans="1:4">
      <c r="A202" s="70" t="s">
        <v>383</v>
      </c>
      <c r="B202" s="71">
        <v>266.26603107967458</v>
      </c>
      <c r="C202" s="71">
        <v>304.19</v>
      </c>
      <c r="D202" s="71"/>
    </row>
    <row r="203" spans="1:4">
      <c r="A203" s="70" t="s">
        <v>565</v>
      </c>
      <c r="B203" s="71">
        <v>259.13463111167584</v>
      </c>
      <c r="D203" s="71"/>
    </row>
    <row r="204" spans="1:4">
      <c r="A204" s="70" t="s">
        <v>566</v>
      </c>
      <c r="B204" s="71">
        <v>249.32034234201086</v>
      </c>
      <c r="D204" s="71"/>
    </row>
    <row r="205" spans="1:4">
      <c r="A205" s="70" t="s">
        <v>384</v>
      </c>
      <c r="B205" s="71">
        <v>237.3082299302686</v>
      </c>
      <c r="C205" s="71">
        <v>278.43333333333334</v>
      </c>
      <c r="D205" s="71"/>
    </row>
    <row r="206" spans="1:4">
      <c r="A206" s="70" t="s">
        <v>567</v>
      </c>
      <c r="B206" s="71">
        <v>230.6199694122046</v>
      </c>
      <c r="D206" s="71"/>
    </row>
    <row r="207" spans="1:4">
      <c r="A207" s="70" t="s">
        <v>568</v>
      </c>
      <c r="B207" s="71">
        <v>229.12628137301735</v>
      </c>
      <c r="D207" s="71"/>
    </row>
    <row r="208" spans="1:4">
      <c r="A208" s="70" t="s">
        <v>385</v>
      </c>
      <c r="B208" s="71">
        <v>217.95231599716124</v>
      </c>
      <c r="C208" s="71">
        <v>267.90333333333331</v>
      </c>
      <c r="D208" s="71"/>
    </row>
    <row r="209" spans="1:4">
      <c r="A209" s="70" t="s">
        <v>569</v>
      </c>
      <c r="B209" s="71">
        <v>207.86733796117534</v>
      </c>
      <c r="D209" s="71"/>
    </row>
    <row r="210" spans="1:4">
      <c r="A210" s="70" t="s">
        <v>570</v>
      </c>
      <c r="B210" s="71">
        <v>209.58515442337333</v>
      </c>
      <c r="D210" s="71"/>
    </row>
    <row r="211" spans="1:4">
      <c r="A211" s="70" t="s">
        <v>386</v>
      </c>
      <c r="B211" s="71">
        <v>207.25933127443216</v>
      </c>
      <c r="C211" s="71">
        <v>242.75332999999998</v>
      </c>
      <c r="D211" s="71"/>
    </row>
    <row r="212" spans="1:4">
      <c r="A212" s="70" t="s">
        <v>571</v>
      </c>
      <c r="B212" s="71">
        <v>218.54476117634346</v>
      </c>
      <c r="D212" s="71"/>
    </row>
    <row r="213" spans="1:4">
      <c r="A213" s="70" t="s">
        <v>572</v>
      </c>
      <c r="B213" s="71">
        <v>215.93931862822348</v>
      </c>
      <c r="D213" s="71"/>
    </row>
    <row r="214" spans="1:4">
      <c r="A214" s="70" t="s">
        <v>387</v>
      </c>
      <c r="B214" s="71">
        <v>206.29775598055039</v>
      </c>
      <c r="C214" s="71">
        <v>247.40332999999998</v>
      </c>
      <c r="D214" s="71"/>
    </row>
    <row r="215" spans="1:4">
      <c r="A215" s="70" t="s">
        <v>573</v>
      </c>
      <c r="B215" s="71">
        <v>197.72159304566577</v>
      </c>
      <c r="D215" s="71"/>
    </row>
    <row r="216" spans="1:4">
      <c r="A216" s="70" t="s">
        <v>574</v>
      </c>
      <c r="B216" s="71">
        <v>199.07748132603697</v>
      </c>
      <c r="D216" s="71"/>
    </row>
    <row r="217" spans="1:4">
      <c r="A217" s="70" t="s">
        <v>388</v>
      </c>
      <c r="B217" s="71">
        <v>195.76647036938328</v>
      </c>
      <c r="C217" s="71">
        <v>246.43666666666667</v>
      </c>
      <c r="D217" s="71"/>
    </row>
    <row r="218" spans="1:4">
      <c r="A218" s="70" t="s">
        <v>575</v>
      </c>
      <c r="B218" s="71">
        <v>181.64917109302604</v>
      </c>
      <c r="D218" s="71"/>
    </row>
    <row r="219" spans="1:4">
      <c r="A219" s="70" t="s">
        <v>576</v>
      </c>
      <c r="B219" s="71">
        <v>186.10556691585731</v>
      </c>
      <c r="D219" s="71"/>
    </row>
    <row r="220" spans="1:4">
      <c r="A220" s="70" t="s">
        <v>389</v>
      </c>
      <c r="B220" s="71">
        <v>189.65629231127755</v>
      </c>
      <c r="C220" s="71">
        <v>241.81666666666669</v>
      </c>
      <c r="D220" s="71"/>
    </row>
    <row r="221" spans="1:4">
      <c r="A221" s="70" t="s">
        <v>577</v>
      </c>
      <c r="B221" s="71">
        <v>190.79762190934525</v>
      </c>
      <c r="D221" s="71"/>
    </row>
    <row r="222" spans="1:4">
      <c r="A222" s="70" t="s">
        <v>578</v>
      </c>
      <c r="B222" s="71">
        <v>182.93192443936843</v>
      </c>
      <c r="D222" s="71"/>
    </row>
    <row r="223" spans="1:4">
      <c r="A223" s="70" t="s">
        <v>390</v>
      </c>
      <c r="B223" s="71">
        <v>178.38579889128212</v>
      </c>
      <c r="C223" s="71">
        <v>239.58667</v>
      </c>
      <c r="D223" s="71"/>
    </row>
    <row r="224" spans="1:4">
      <c r="A224" s="70" t="s">
        <v>579</v>
      </c>
      <c r="B224" s="71">
        <v>175.33586024523183</v>
      </c>
      <c r="D224" s="71"/>
    </row>
    <row r="225" spans="1:4">
      <c r="A225" s="70" t="s">
        <v>580</v>
      </c>
      <c r="B225" s="71">
        <v>165.83530195625082</v>
      </c>
      <c r="D225" s="71"/>
    </row>
    <row r="226" spans="1:4">
      <c r="A226" s="70" t="s">
        <v>391</v>
      </c>
      <c r="B226" s="71">
        <v>151.27505911662104</v>
      </c>
      <c r="C226" s="71">
        <v>236.88666999999998</v>
      </c>
      <c r="D226" s="71"/>
    </row>
    <row r="227" spans="1:4">
      <c r="A227" s="70" t="s">
        <v>581</v>
      </c>
      <c r="B227" s="71">
        <v>146.56857929428895</v>
      </c>
      <c r="D227" s="71"/>
    </row>
    <row r="228" spans="1:4">
      <c r="A228" s="70" t="s">
        <v>582</v>
      </c>
      <c r="B228" s="71">
        <v>151.82805408664359</v>
      </c>
      <c r="D228" s="71"/>
    </row>
    <row r="229" spans="1:4">
      <c r="A229" s="70" t="s">
        <v>392</v>
      </c>
      <c r="B229" s="71">
        <v>151.70369486277534</v>
      </c>
      <c r="C229" s="71">
        <v>240.17999999999998</v>
      </c>
      <c r="D229" s="71"/>
    </row>
    <row r="230" spans="1:4">
      <c r="A230" s="70" t="s">
        <v>583</v>
      </c>
      <c r="B230" s="71">
        <v>153.27442787997398</v>
      </c>
      <c r="D230" s="71"/>
    </row>
    <row r="231" spans="1:4">
      <c r="A231" s="70" t="s">
        <v>584</v>
      </c>
      <c r="B231" s="71">
        <v>153.70365208689233</v>
      </c>
      <c r="D231" s="71"/>
    </row>
    <row r="232" spans="1:4">
      <c r="A232" s="70" t="s">
        <v>393</v>
      </c>
      <c r="B232" s="71">
        <v>149.56764405071979</v>
      </c>
      <c r="C232" s="71">
        <v>239.75</v>
      </c>
      <c r="D232" s="71"/>
    </row>
    <row r="233" spans="1:4">
      <c r="A233" s="70" t="s">
        <v>585</v>
      </c>
      <c r="B233" s="71">
        <v>157.25568119536405</v>
      </c>
      <c r="D233" s="71"/>
    </row>
    <row r="234" spans="1:4">
      <c r="A234" s="70" t="s">
        <v>586</v>
      </c>
      <c r="B234" s="71">
        <v>179.0197656934329</v>
      </c>
      <c r="D234" s="71"/>
    </row>
    <row r="235" spans="1:4">
      <c r="A235" s="70" t="s">
        <v>394</v>
      </c>
      <c r="B235" s="71">
        <v>178.96871089230007</v>
      </c>
      <c r="C235" s="71">
        <v>233.94666666666666</v>
      </c>
      <c r="D235" s="71"/>
    </row>
    <row r="236" spans="1:4">
      <c r="A236" s="70" t="s">
        <v>587</v>
      </c>
      <c r="B236" s="71">
        <v>171.018453033784</v>
      </c>
      <c r="D236" s="71"/>
    </row>
    <row r="237" spans="1:4">
      <c r="A237" s="70" t="s">
        <v>588</v>
      </c>
      <c r="B237" s="71">
        <v>173.70957311027749</v>
      </c>
      <c r="D237" s="71"/>
    </row>
    <row r="238" spans="1:4">
      <c r="A238" s="70" t="s">
        <v>395</v>
      </c>
      <c r="B238" s="71">
        <v>167.8036438205707</v>
      </c>
      <c r="C238" s="71">
        <v>236.82666666666671</v>
      </c>
      <c r="D238" s="71"/>
    </row>
    <row r="239" spans="1:4">
      <c r="A239" s="70" t="s">
        <v>589</v>
      </c>
      <c r="B239" s="71">
        <v>181.40835849528904</v>
      </c>
      <c r="D239" s="71"/>
    </row>
    <row r="240" spans="1:4">
      <c r="A240" s="70" t="s">
        <v>590</v>
      </c>
      <c r="B240" s="71">
        <v>186.24213520402168</v>
      </c>
      <c r="D240" s="71"/>
    </row>
    <row r="241" spans="1:4">
      <c r="A241" s="70" t="s">
        <v>396</v>
      </c>
      <c r="B241" s="71">
        <v>178.14389983973979</v>
      </c>
      <c r="C241" s="71">
        <v>233.40666666666664</v>
      </c>
      <c r="D241" s="71"/>
    </row>
    <row r="242" spans="1:4">
      <c r="A242" s="70" t="s">
        <v>591</v>
      </c>
      <c r="B242" s="71">
        <v>167.0444794215185</v>
      </c>
    </row>
    <row r="243" spans="1:4">
      <c r="A243" s="70" t="s">
        <v>592</v>
      </c>
      <c r="B243" s="71">
        <v>154.22464978481418</v>
      </c>
    </row>
    <row r="244" spans="1:4">
      <c r="A244" s="70" t="s">
        <v>397</v>
      </c>
      <c r="B244" s="71">
        <v>150.28139700682524</v>
      </c>
      <c r="C244" s="71">
        <v>233.34666666666664</v>
      </c>
    </row>
    <row r="245" spans="1:4">
      <c r="A245" s="70" t="s">
        <v>593</v>
      </c>
      <c r="B245" s="71">
        <v>146.98179576559136</v>
      </c>
    </row>
    <row r="246" spans="1:4">
      <c r="A246" s="70" t="s">
        <v>594</v>
      </c>
      <c r="B246" s="71">
        <v>145.24065179342801</v>
      </c>
    </row>
    <row r="247" spans="1:4">
      <c r="A247" s="70" t="s">
        <v>398</v>
      </c>
      <c r="B247" s="71">
        <v>141.55058086291925</v>
      </c>
      <c r="C247" s="71">
        <v>249.73333333333332</v>
      </c>
    </row>
    <row r="248" spans="1:4">
      <c r="A248" s="70" t="s">
        <v>595</v>
      </c>
      <c r="B248" s="71">
        <v>142.17303136755021</v>
      </c>
    </row>
    <row r="249" spans="1:4">
      <c r="A249" s="70" t="s">
        <v>596</v>
      </c>
      <c r="B249" s="71">
        <v>148.59481842520302</v>
      </c>
    </row>
    <row r="250" spans="1:4">
      <c r="A250" s="70" t="s">
        <v>399</v>
      </c>
      <c r="B250" s="71">
        <v>144.15128460807222</v>
      </c>
      <c r="C250" s="71">
        <v>251.73333333333332</v>
      </c>
    </row>
    <row r="251" spans="1:4">
      <c r="A251" s="70" t="s">
        <v>597</v>
      </c>
      <c r="B251" s="71">
        <v>131.52467404944974</v>
      </c>
    </row>
    <row r="252" spans="1:4">
      <c r="A252" s="70" t="s">
        <v>598</v>
      </c>
      <c r="B252" s="71">
        <v>132.39513235272616</v>
      </c>
    </row>
    <row r="253" spans="1:4">
      <c r="A253" s="70" t="s">
        <v>400</v>
      </c>
      <c r="B253" s="71">
        <v>119.00252872063768</v>
      </c>
      <c r="C253" s="71">
        <v>248.07666666666668</v>
      </c>
    </row>
    <row r="254" spans="1:4">
      <c r="A254" s="70" t="s">
        <v>599</v>
      </c>
      <c r="B254" s="71">
        <v>118.53263550173634</v>
      </c>
    </row>
    <row r="255" spans="1:4">
      <c r="A255" s="70" t="s">
        <v>600</v>
      </c>
      <c r="B255" s="71">
        <v>116.49220169259794</v>
      </c>
    </row>
    <row r="256" spans="1:4">
      <c r="A256" s="70" t="s">
        <v>401</v>
      </c>
      <c r="B256" s="71">
        <v>112.53565666273396</v>
      </c>
      <c r="C256" s="71">
        <v>244.39666666666668</v>
      </c>
    </row>
    <row r="257" spans="1:3">
      <c r="A257" s="70" t="s">
        <v>601</v>
      </c>
      <c r="B257" s="71">
        <v>103.74689908116044</v>
      </c>
    </row>
    <row r="258" spans="1:3">
      <c r="A258" s="70" t="s">
        <v>602</v>
      </c>
      <c r="B258" s="71">
        <v>91.377317919372729</v>
      </c>
    </row>
    <row r="259" spans="1:3">
      <c r="A259" s="70" t="s">
        <v>402</v>
      </c>
      <c r="B259" s="71">
        <v>88.336480661589107</v>
      </c>
      <c r="C259" s="71">
        <v>254.52032999182785</v>
      </c>
    </row>
    <row r="260" spans="1:3">
      <c r="A260" s="70" t="s">
        <v>603</v>
      </c>
      <c r="B260" s="71">
        <v>100.1215371194037</v>
      </c>
    </row>
    <row r="261" spans="1:3">
      <c r="A261" s="70" t="s">
        <v>604</v>
      </c>
      <c r="B261" s="71">
        <v>107.94289989398871</v>
      </c>
    </row>
    <row r="262" spans="1:3">
      <c r="A262" s="70" t="s">
        <v>403</v>
      </c>
      <c r="B262" s="71">
        <v>110.14575444282843</v>
      </c>
      <c r="C262" s="71">
        <v>254.16032999182784</v>
      </c>
    </row>
    <row r="263" spans="1:3">
      <c r="A263" s="70" t="s">
        <v>605</v>
      </c>
      <c r="B263" s="71">
        <v>109.50027334216006</v>
      </c>
    </row>
    <row r="264" spans="1:3">
      <c r="A264" s="70" t="s">
        <v>606</v>
      </c>
      <c r="B264" s="71">
        <v>106.16533397134222</v>
      </c>
    </row>
    <row r="265" spans="1:3">
      <c r="A265" s="70" t="s">
        <v>404</v>
      </c>
      <c r="B265" s="71">
        <v>96.203597349524301</v>
      </c>
      <c r="C265" s="71">
        <v>254.81032999182784</v>
      </c>
    </row>
    <row r="266" spans="1:3">
      <c r="A266" s="70" t="s">
        <v>607</v>
      </c>
      <c r="B266" s="71">
        <v>99.041476946136981</v>
      </c>
    </row>
    <row r="267" spans="1:3">
      <c r="A267" s="70" t="s">
        <v>608</v>
      </c>
      <c r="B267" s="71">
        <v>97.288602232967264</v>
      </c>
    </row>
    <row r="268" spans="1:3">
      <c r="A268" s="70" t="s">
        <v>405</v>
      </c>
      <c r="B268" s="71">
        <v>101.60522913241566</v>
      </c>
      <c r="C268" s="71">
        <v>255.15032999182782</v>
      </c>
    </row>
    <row r="269" spans="1:3">
      <c r="A269" s="70" t="s">
        <v>609</v>
      </c>
      <c r="B269" s="71">
        <v>105.73420247624689</v>
      </c>
    </row>
    <row r="270" spans="1:3">
      <c r="A270" s="70" t="s">
        <v>610</v>
      </c>
      <c r="B270" s="71">
        <v>107.45768530207529</v>
      </c>
    </row>
    <row r="271" spans="1:3">
      <c r="A271" s="70" t="s">
        <v>406</v>
      </c>
      <c r="B271" s="71">
        <v>109.35961620883586</v>
      </c>
      <c r="C271" s="71">
        <v>267.96327688580391</v>
      </c>
    </row>
    <row r="272" spans="1:3">
      <c r="A272" s="70" t="s">
        <v>611</v>
      </c>
      <c r="B272" s="71">
        <v>108.08152500701269</v>
      </c>
    </row>
    <row r="273" spans="1:3">
      <c r="A273" s="70" t="s">
        <v>612</v>
      </c>
      <c r="B273" s="71">
        <v>110.90741210177175</v>
      </c>
    </row>
    <row r="274" spans="1:3">
      <c r="A274" s="70" t="s">
        <v>407</v>
      </c>
      <c r="B274" s="71">
        <v>120.72685859689771</v>
      </c>
      <c r="C274" s="71">
        <v>268.20327688580392</v>
      </c>
    </row>
    <row r="275" spans="1:3">
      <c r="A275" s="70" t="s">
        <v>613</v>
      </c>
      <c r="B275" s="71">
        <v>128.87761665866284</v>
      </c>
    </row>
    <row r="276" spans="1:3">
      <c r="A276" s="70" t="s">
        <v>614</v>
      </c>
      <c r="B276" s="71">
        <v>136.57693522644746</v>
      </c>
    </row>
    <row r="277" spans="1:3">
      <c r="A277" s="70" t="s">
        <v>408</v>
      </c>
      <c r="B277" s="71">
        <v>130.01415766627724</v>
      </c>
      <c r="C277" s="71">
        <v>268.61327688580394</v>
      </c>
    </row>
    <row r="278" spans="1:3">
      <c r="A278" s="70" t="s">
        <v>615</v>
      </c>
      <c r="B278" s="71">
        <v>120.74374797285469</v>
      </c>
    </row>
    <row r="279" spans="1:3">
      <c r="A279" s="70" t="s">
        <v>616</v>
      </c>
      <c r="B279" s="71">
        <v>111.92356508744116</v>
      </c>
    </row>
    <row r="280" spans="1:3">
      <c r="A280" s="70" t="s">
        <v>409</v>
      </c>
      <c r="B280" s="71">
        <v>106.65462729446737</v>
      </c>
      <c r="C280" s="71">
        <v>268.58327688580391</v>
      </c>
    </row>
    <row r="281" spans="1:3">
      <c r="A281" s="70" t="s">
        <v>617</v>
      </c>
      <c r="B281" s="71">
        <v>111.76979620493756</v>
      </c>
    </row>
    <row r="282" spans="1:3">
      <c r="A282" s="70" t="s">
        <v>618</v>
      </c>
      <c r="B282" s="71">
        <v>114.31479475852397</v>
      </c>
    </row>
    <row r="283" spans="1:3">
      <c r="A283" s="70" t="s">
        <v>410</v>
      </c>
      <c r="B283" s="71">
        <v>130.56887672051204</v>
      </c>
      <c r="C283" s="71">
        <v>268.32732931860107</v>
      </c>
    </row>
    <row r="284" spans="1:3">
      <c r="A284" s="70" t="s">
        <v>619</v>
      </c>
      <c r="B284" s="71">
        <v>144.6000872634514</v>
      </c>
    </row>
    <row r="285" spans="1:3">
      <c r="A285" s="70" t="s">
        <v>620</v>
      </c>
      <c r="B285" s="71">
        <v>157.98604741903941</v>
      </c>
    </row>
    <row r="286" spans="1:3">
      <c r="A286" s="70" t="s">
        <v>411</v>
      </c>
      <c r="B286" s="71">
        <v>165.22309206611342</v>
      </c>
      <c r="C286" s="71">
        <v>291.90603899602036</v>
      </c>
    </row>
    <row r="287" spans="1:3">
      <c r="A287" s="70" t="s">
        <v>621</v>
      </c>
      <c r="B287" s="71">
        <v>179.5556020947798</v>
      </c>
    </row>
    <row r="288" spans="1:3">
      <c r="A288" s="70" t="s">
        <v>622</v>
      </c>
      <c r="B288" s="71">
        <v>193.65507250243448</v>
      </c>
    </row>
    <row r="289" spans="1:3">
      <c r="A289" s="70" t="s">
        <v>412</v>
      </c>
      <c r="B289" s="71">
        <v>213.94779829123956</v>
      </c>
      <c r="C289" s="71">
        <v>300.70266008120768</v>
      </c>
    </row>
    <row r="290" spans="1:3">
      <c r="A290" s="70" t="s">
        <v>623</v>
      </c>
      <c r="B290" s="71">
        <v>229.55690611857992</v>
      </c>
    </row>
    <row r="291" spans="1:3">
      <c r="A291" s="70" t="s">
        <v>624</v>
      </c>
      <c r="B291" s="71">
        <v>228.83628881811723</v>
      </c>
    </row>
    <row r="292" spans="1:3">
      <c r="A292" s="70" t="s">
        <v>413</v>
      </c>
      <c r="B292" s="71">
        <v>224.86042880782685</v>
      </c>
      <c r="C292" s="71">
        <v>299.5526600812077</v>
      </c>
    </row>
    <row r="293" spans="1:3">
      <c r="A293" s="70" t="s">
        <v>625</v>
      </c>
      <c r="B293" s="71">
        <v>216.51258908907334</v>
      </c>
    </row>
    <row r="294" spans="1:3">
      <c r="A294" s="70" t="s">
        <v>626</v>
      </c>
      <c r="B294" s="71">
        <v>195.2058670418545</v>
      </c>
    </row>
    <row r="295" spans="1:3">
      <c r="A295" s="70" t="s">
        <v>414</v>
      </c>
      <c r="B295" s="71">
        <v>176.74179219191424</v>
      </c>
      <c r="C295" s="71">
        <v>300.29863082546456</v>
      </c>
    </row>
    <row r="296" spans="1:3">
      <c r="A296" s="70" t="s">
        <v>627</v>
      </c>
      <c r="B296" s="71">
        <v>167.66510124852144</v>
      </c>
    </row>
    <row r="297" spans="1:3">
      <c r="A297" s="70" t="s">
        <v>628</v>
      </c>
      <c r="B297" s="71">
        <v>161.76402219668208</v>
      </c>
    </row>
    <row r="298" spans="1:3">
      <c r="A298" s="70" t="s">
        <v>415</v>
      </c>
      <c r="B298" s="71">
        <v>148.77307487600277</v>
      </c>
      <c r="C298" s="71">
        <v>300.29863082546456</v>
      </c>
    </row>
    <row r="299" spans="1:3">
      <c r="A299" s="70" t="s">
        <v>629</v>
      </c>
      <c r="B299" s="71">
        <v>132.94377936671953</v>
      </c>
    </row>
    <row r="300" spans="1:3">
      <c r="A300" s="70" t="s">
        <v>630</v>
      </c>
      <c r="B300" s="71">
        <v>120.52098572875845</v>
      </c>
    </row>
    <row r="301" spans="1:3">
      <c r="A301" s="70" t="s">
        <v>416</v>
      </c>
      <c r="B301" s="71">
        <v>100.87195168896446</v>
      </c>
      <c r="C301" s="71">
        <v>302.53999999999996</v>
      </c>
    </row>
    <row r="302" spans="1:3">
      <c r="A302" s="70" t="s">
        <v>631</v>
      </c>
      <c r="B302" s="71">
        <v>74.668063410034762</v>
      </c>
    </row>
    <row r="303" spans="1:3">
      <c r="A303" s="72" t="s">
        <v>632</v>
      </c>
      <c r="B303" s="71">
        <v>73.486181134824307</v>
      </c>
    </row>
    <row r="304" spans="1:3">
      <c r="A304" s="72" t="s">
        <v>417</v>
      </c>
      <c r="B304" s="71">
        <v>75.545064075219642</v>
      </c>
      <c r="C304" s="71">
        <v>309.06806451612903</v>
      </c>
    </row>
    <row r="305" spans="1:2">
      <c r="A305" s="72" t="s">
        <v>633</v>
      </c>
      <c r="B305" s="71">
        <v>65.224823739744323</v>
      </c>
    </row>
    <row r="306" spans="1:2">
      <c r="A306" s="72" t="s">
        <v>634</v>
      </c>
      <c r="B306" s="71">
        <v>42.159697046483764</v>
      </c>
    </row>
    <row r="307" spans="1:2">
      <c r="A307" s="72" t="s">
        <v>418</v>
      </c>
      <c r="B307" s="71">
        <v>47.324920169097872</v>
      </c>
    </row>
  </sheetData>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46"/>
  <sheetViews>
    <sheetView topLeftCell="A101" workbookViewId="0">
      <selection sqref="A1:A146"/>
    </sheetView>
  </sheetViews>
  <sheetFormatPr defaultRowHeight="14.4"/>
  <cols>
    <col min="1" max="1" width="12" bestFit="1" customWidth="1"/>
  </cols>
  <sheetData>
    <row r="1" spans="1:1">
      <c r="A1">
        <v>7.1727857410000002</v>
      </c>
    </row>
    <row r="2" spans="1:1">
      <c r="A2">
        <v>7.379409506</v>
      </c>
    </row>
    <row r="3" spans="1:1">
      <c r="A3">
        <v>7.5860332709999998</v>
      </c>
    </row>
    <row r="4" spans="1:1">
      <c r="A4">
        <v>7.7926570369999997</v>
      </c>
    </row>
    <row r="5" spans="1:1">
      <c r="A5">
        <v>7.9414551180000004</v>
      </c>
    </row>
    <row r="6" spans="1:1">
      <c r="A6">
        <v>8.0902531989999993</v>
      </c>
    </row>
    <row r="7" spans="1:1">
      <c r="A7">
        <v>8.2390512810000001</v>
      </c>
    </row>
    <row r="8" spans="1:1">
      <c r="A8">
        <v>8.3878493620000008</v>
      </c>
    </row>
    <row r="9" spans="1:1">
      <c r="A9">
        <v>8.5744600240000004</v>
      </c>
    </row>
    <row r="10" spans="1:1">
      <c r="A10">
        <v>8.761070685</v>
      </c>
    </row>
    <row r="11" spans="1:1">
      <c r="A11">
        <v>8.9476813469999996</v>
      </c>
    </row>
    <row r="12" spans="1:1">
      <c r="A12">
        <v>9.1342920079999992</v>
      </c>
    </row>
    <row r="13" spans="1:1">
      <c r="A13">
        <v>9.2315067010000007</v>
      </c>
    </row>
    <row r="14" spans="1:1">
      <c r="A14">
        <v>9.3287213930000004</v>
      </c>
    </row>
    <row r="15" spans="1:1">
      <c r="A15">
        <v>9.4259360860000001</v>
      </c>
    </row>
    <row r="16" spans="1:1">
      <c r="A16">
        <v>9.5231507779999998</v>
      </c>
    </row>
    <row r="17" spans="1:1">
      <c r="A17">
        <v>9.5799038420000002</v>
      </c>
    </row>
    <row r="18" spans="1:1">
      <c r="A18">
        <v>9.6366569050000006</v>
      </c>
    </row>
    <row r="19" spans="1:1">
      <c r="A19">
        <v>9.6934099679999992</v>
      </c>
    </row>
    <row r="20" spans="1:1">
      <c r="A20">
        <v>9.7501630319999997</v>
      </c>
    </row>
    <row r="21" spans="1:1">
      <c r="A21">
        <v>9.4431793200000005</v>
      </c>
    </row>
    <row r="22" spans="1:1">
      <c r="A22">
        <v>9.1361956079999995</v>
      </c>
    </row>
    <row r="23" spans="1:1">
      <c r="A23">
        <v>8.8292118960000003</v>
      </c>
    </row>
    <row r="24" spans="1:1">
      <c r="A24">
        <v>8.5222281839999994</v>
      </c>
    </row>
    <row r="25" spans="1:1">
      <c r="A25">
        <v>8.2826324430000007</v>
      </c>
    </row>
    <row r="26" spans="1:1">
      <c r="A26">
        <v>8.0430367020000002</v>
      </c>
    </row>
    <row r="27" spans="1:1">
      <c r="A27">
        <v>7.8034409609999997</v>
      </c>
    </row>
    <row r="28" spans="1:1">
      <c r="A28">
        <v>7.5638452200000001</v>
      </c>
    </row>
    <row r="29" spans="1:1">
      <c r="A29">
        <v>7.4159429939999999</v>
      </c>
    </row>
    <row r="30" spans="1:1">
      <c r="A30">
        <v>7.2680407669999996</v>
      </c>
    </row>
    <row r="31" spans="1:1">
      <c r="A31">
        <v>7.1201385410000002</v>
      </c>
    </row>
    <row r="32" spans="1:1">
      <c r="A32">
        <v>6.9722363139999999</v>
      </c>
    </row>
    <row r="33" spans="1:1">
      <c r="A33">
        <v>7.2986888329999999</v>
      </c>
    </row>
    <row r="34" spans="1:1">
      <c r="A34">
        <v>7.625141352</v>
      </c>
    </row>
    <row r="35" spans="1:1">
      <c r="A35">
        <v>7.9515938720000001</v>
      </c>
    </row>
    <row r="36" spans="1:1">
      <c r="A36">
        <v>8.2780463910000002</v>
      </c>
    </row>
    <row r="37" spans="1:1">
      <c r="A37">
        <v>8.5967567840000001</v>
      </c>
    </row>
    <row r="38" spans="1:1">
      <c r="A38">
        <v>8.915467177</v>
      </c>
    </row>
    <row r="39" spans="1:1">
      <c r="A39">
        <v>9.2341775699999999</v>
      </c>
    </row>
    <row r="40" spans="1:1">
      <c r="A40">
        <v>9.552887964</v>
      </c>
    </row>
    <row r="41" spans="1:1">
      <c r="A41">
        <v>9.7117039720000005</v>
      </c>
    </row>
    <row r="42" spans="1:1">
      <c r="A42">
        <v>9.8705199799999992</v>
      </c>
    </row>
    <row r="43" spans="1:1">
      <c r="A43">
        <v>10.02933599</v>
      </c>
    </row>
    <row r="44" spans="1:1">
      <c r="A44">
        <v>10.188152000000001</v>
      </c>
    </row>
    <row r="45" spans="1:1">
      <c r="A45">
        <v>10.041618079999999</v>
      </c>
    </row>
    <row r="46" spans="1:1">
      <c r="A46">
        <v>9.8950841579999995</v>
      </c>
    </row>
    <row r="47" spans="1:1">
      <c r="A47">
        <v>9.7485502390000001</v>
      </c>
    </row>
    <row r="48" spans="1:1">
      <c r="A48">
        <v>9.6020163200000006</v>
      </c>
    </row>
    <row r="49" spans="1:1">
      <c r="A49">
        <v>9.4693559559999994</v>
      </c>
    </row>
    <row r="50" spans="1:1">
      <c r="A50">
        <v>9.3366955919999999</v>
      </c>
    </row>
    <row r="51" spans="1:1">
      <c r="A51">
        <v>9.2040352280000004</v>
      </c>
    </row>
    <row r="52" spans="1:1">
      <c r="A52">
        <v>9.0713748639999991</v>
      </c>
    </row>
    <row r="53" spans="1:1">
      <c r="A53">
        <v>9.2486594689999997</v>
      </c>
    </row>
    <row r="54" spans="1:1">
      <c r="A54">
        <v>9.4259440750000003</v>
      </c>
    </row>
    <row r="55" spans="1:1">
      <c r="A55">
        <v>9.6032286809999992</v>
      </c>
    </row>
    <row r="56" spans="1:1">
      <c r="A56">
        <v>9.7805132859999997</v>
      </c>
    </row>
    <row r="57" spans="1:1">
      <c r="A57">
        <v>9.8551726899999998</v>
      </c>
    </row>
    <row r="58" spans="1:1">
      <c r="A58">
        <v>9.9298320929999999</v>
      </c>
    </row>
    <row r="59" spans="1:1">
      <c r="A59">
        <v>10.0044915</v>
      </c>
    </row>
    <row r="60" spans="1:1">
      <c r="A60">
        <v>10.0791509</v>
      </c>
    </row>
    <row r="61" spans="1:1">
      <c r="A61">
        <v>9.9514900019999999</v>
      </c>
    </row>
    <row r="62" spans="1:1">
      <c r="A62">
        <v>9.8238291039999996</v>
      </c>
    </row>
    <row r="63" spans="1:1">
      <c r="A63">
        <v>9.6961682059999994</v>
      </c>
    </row>
    <row r="64" spans="1:1">
      <c r="A64">
        <v>9.5685073079999992</v>
      </c>
    </row>
    <row r="65" spans="1:1">
      <c r="A65">
        <v>9.5701211960000006</v>
      </c>
    </row>
    <row r="66" spans="1:1">
      <c r="A66">
        <v>9.5717350840000002</v>
      </c>
    </row>
    <row r="67" spans="1:1">
      <c r="A67">
        <v>9.5733489719999998</v>
      </c>
    </row>
    <row r="68" spans="1:1">
      <c r="A68">
        <v>9.5749628599999994</v>
      </c>
    </row>
    <row r="69" spans="1:1">
      <c r="A69">
        <v>9.3316583869999992</v>
      </c>
    </row>
    <row r="70" spans="1:1">
      <c r="A70">
        <v>9.0883539130000006</v>
      </c>
    </row>
    <row r="71" spans="1:1">
      <c r="A71">
        <v>8.8450494400000004</v>
      </c>
    </row>
    <row r="72" spans="1:1">
      <c r="A72">
        <v>8.601744966</v>
      </c>
    </row>
    <row r="73" spans="1:1">
      <c r="A73">
        <v>8.4312535509999993</v>
      </c>
    </row>
    <row r="74" spans="1:1">
      <c r="A74">
        <v>8.2607621360000003</v>
      </c>
    </row>
    <row r="75" spans="1:1">
      <c r="A75">
        <v>8.0902707209999996</v>
      </c>
    </row>
    <row r="76" spans="1:1">
      <c r="A76">
        <v>7.9197793059999997</v>
      </c>
    </row>
    <row r="77" spans="1:1">
      <c r="A77">
        <v>8.0721787139999996</v>
      </c>
    </row>
    <row r="78" spans="1:1">
      <c r="A78">
        <v>8.2245781210000004</v>
      </c>
    </row>
    <row r="79" spans="1:1">
      <c r="A79">
        <v>8.3769775289999995</v>
      </c>
    </row>
    <row r="80" spans="1:1">
      <c r="A80">
        <v>8.5293769360000002</v>
      </c>
    </row>
    <row r="81" spans="1:1">
      <c r="A81">
        <v>8.6447988299999992</v>
      </c>
    </row>
    <row r="82" spans="1:1">
      <c r="A82">
        <v>8.6473452470000005</v>
      </c>
    </row>
    <row r="83" spans="1:1">
      <c r="A83">
        <v>8.6751823760000004</v>
      </c>
    </row>
    <row r="84" spans="1:1">
      <c r="A84">
        <v>8.6683423699999995</v>
      </c>
    </row>
    <row r="85" spans="1:1">
      <c r="A85">
        <v>8.6052886169999994</v>
      </c>
    </row>
    <row r="86" spans="1:1">
      <c r="A86">
        <v>8.6185754899999996</v>
      </c>
    </row>
    <row r="87" spans="1:1">
      <c r="A87">
        <v>8.5045599250000006</v>
      </c>
    </row>
    <row r="88" spans="1:1">
      <c r="A88">
        <v>8.2372323000000005</v>
      </c>
    </row>
    <row r="89" spans="1:1">
      <c r="A89">
        <v>8.0482974370000004</v>
      </c>
    </row>
    <row r="90" spans="1:1">
      <c r="A90">
        <v>7.7288792669999999</v>
      </c>
    </row>
    <row r="91" spans="1:1">
      <c r="A91">
        <v>7.4389577259999999</v>
      </c>
    </row>
    <row r="92" spans="1:1">
      <c r="A92">
        <v>7.0923377350000001</v>
      </c>
    </row>
    <row r="93" spans="1:1">
      <c r="A93">
        <v>6.6802441569999997</v>
      </c>
    </row>
    <row r="94" spans="1:1">
      <c r="A94">
        <v>6.5467747269999998</v>
      </c>
    </row>
    <row r="95" spans="1:1">
      <c r="A95">
        <v>6.4127088319999999</v>
      </c>
    </row>
    <row r="96" spans="1:1">
      <c r="A96">
        <v>5.8740721899999997</v>
      </c>
    </row>
    <row r="97" spans="1:1">
      <c r="A97">
        <v>5.9005291809999996</v>
      </c>
    </row>
    <row r="98" spans="1:1">
      <c r="A98">
        <v>5.7232513139999996</v>
      </c>
    </row>
    <row r="99" spans="1:1">
      <c r="A99">
        <v>5.439164409</v>
      </c>
    </row>
    <row r="100" spans="1:1">
      <c r="A100">
        <v>5.2041954559999999</v>
      </c>
    </row>
    <row r="101" spans="1:1">
      <c r="A101">
        <v>5.130583659</v>
      </c>
    </row>
    <row r="102" spans="1:1">
      <c r="A102">
        <v>5.1162418860000001</v>
      </c>
    </row>
    <row r="103" spans="1:1">
      <c r="A103">
        <v>5.1609500639999997</v>
      </c>
    </row>
    <row r="104" spans="1:1">
      <c r="A104">
        <v>5.40656128</v>
      </c>
    </row>
    <row r="105" spans="1:1">
      <c r="A105">
        <v>5.7769779220000004</v>
      </c>
    </row>
    <row r="106" spans="1:1">
      <c r="A106">
        <v>5.87301144</v>
      </c>
    </row>
    <row r="107" spans="1:1">
      <c r="A107">
        <v>6.2632755690000002</v>
      </c>
    </row>
    <row r="108" spans="1:1">
      <c r="A108">
        <v>7.1015361969999997</v>
      </c>
    </row>
    <row r="109" spans="1:1">
      <c r="A109">
        <v>7.8906809449999997</v>
      </c>
    </row>
    <row r="110" spans="1:1">
      <c r="A110">
        <v>8.0620028809999997</v>
      </c>
    </row>
    <row r="111" spans="1:1">
      <c r="A111">
        <v>8.0231832290000007</v>
      </c>
    </row>
    <row r="112" spans="1:1">
      <c r="A112">
        <v>7.4263630090000001</v>
      </c>
    </row>
    <row r="113" spans="1:1">
      <c r="A113">
        <v>7.4579899300000001</v>
      </c>
    </row>
    <row r="114" spans="1:1">
      <c r="A114">
        <v>7.2226525720000003</v>
      </c>
    </row>
    <row r="115" spans="1:1">
      <c r="A115">
        <v>7.0790522869999997</v>
      </c>
    </row>
    <row r="116" spans="1:1">
      <c r="A116">
        <v>7.181220164</v>
      </c>
    </row>
    <row r="117" spans="1:1">
      <c r="A117">
        <v>7.1388365440000001</v>
      </c>
    </row>
    <row r="118" spans="1:1">
      <c r="A118">
        <v>6.8591659549999999</v>
      </c>
    </row>
    <row r="119" spans="1:1">
      <c r="A119">
        <v>6.8310157470000004</v>
      </c>
    </row>
    <row r="120" spans="1:1">
      <c r="A120">
        <v>6.8811531029999999</v>
      </c>
    </row>
    <row r="121" spans="1:1">
      <c r="A121">
        <v>7.0690935250000004</v>
      </c>
    </row>
    <row r="122" spans="1:1">
      <c r="A122">
        <v>7.248679224</v>
      </c>
    </row>
    <row r="123" spans="1:1">
      <c r="A123">
        <v>7.3566333999999998</v>
      </c>
    </row>
    <row r="124" spans="1:1">
      <c r="A124">
        <v>7.4155103560000004</v>
      </c>
    </row>
    <row r="125" spans="1:1">
      <c r="A125">
        <v>7.5720382859999997</v>
      </c>
    </row>
    <row r="126" spans="1:1">
      <c r="A126">
        <v>7.6527996189999996</v>
      </c>
    </row>
    <row r="127" spans="1:1">
      <c r="A127">
        <v>7.6162234910000004</v>
      </c>
    </row>
    <row r="128" spans="1:1">
      <c r="A128">
        <v>7.3233400120000001</v>
      </c>
    </row>
    <row r="129" spans="1:1">
      <c r="A129">
        <v>7.2232923360000001</v>
      </c>
    </row>
    <row r="130" spans="1:1">
      <c r="A130">
        <v>7.0065480239999998</v>
      </c>
    </row>
    <row r="131" spans="1:1">
      <c r="A131">
        <v>6.6914266849999997</v>
      </c>
    </row>
    <row r="132" spans="1:1">
      <c r="A132">
        <v>6.6290239169999996</v>
      </c>
    </row>
    <row r="133" spans="1:1">
      <c r="A133">
        <v>6.5657495619999997</v>
      </c>
    </row>
    <row r="134" spans="1:1">
      <c r="A134">
        <v>6.3360211450000001</v>
      </c>
    </row>
    <row r="135" spans="1:1">
      <c r="A135">
        <v>6.0584108609999996</v>
      </c>
    </row>
    <row r="136" spans="1:1">
      <c r="A136">
        <v>5.8959185590000001</v>
      </c>
    </row>
    <row r="137" spans="1:1">
      <c r="A137">
        <v>5.8039471770000004</v>
      </c>
    </row>
    <row r="138" spans="1:1">
      <c r="A138">
        <v>5.7965657119999996</v>
      </c>
    </row>
    <row r="139" spans="1:1">
      <c r="A139">
        <v>6.0582822690000002</v>
      </c>
    </row>
    <row r="140" spans="1:1">
      <c r="A140">
        <v>6.1315866330000004</v>
      </c>
    </row>
    <row r="141" spans="1:1">
      <c r="A141">
        <v>5.9638715339999999</v>
      </c>
    </row>
    <row r="142" spans="1:1">
      <c r="A142">
        <v>6.0226619609999998</v>
      </c>
    </row>
    <row r="143" spans="1:1">
      <c r="A143">
        <v>5.9250998509999997</v>
      </c>
    </row>
    <row r="144" spans="1:1">
      <c r="A144">
        <v>5.926230533</v>
      </c>
    </row>
    <row r="145" spans="1:1">
      <c r="A145">
        <v>5.978227789</v>
      </c>
    </row>
    <row r="146" spans="1:1">
      <c r="A146">
        <v>6.0070170340000004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2"/>
  <sheetViews>
    <sheetView showGridLines="0" workbookViewId="0"/>
  </sheetViews>
  <sheetFormatPr defaultColWidth="8.6640625" defaultRowHeight="15"/>
  <cols>
    <col min="1" max="1" width="101.5546875" style="60" customWidth="1"/>
    <col min="2" max="16384" width="8.6640625" style="60"/>
  </cols>
  <sheetData>
    <row r="1" spans="1:2">
      <c r="A1" s="60" t="s">
        <v>53</v>
      </c>
    </row>
    <row r="3" spans="1:2">
      <c r="A3" s="61" t="s">
        <v>158</v>
      </c>
    </row>
    <row r="4" spans="1:2">
      <c r="A4" s="61" t="s">
        <v>159</v>
      </c>
    </row>
    <row r="5" spans="1:2">
      <c r="A5" s="61" t="s">
        <v>160</v>
      </c>
    </row>
    <row r="6" spans="1:2">
      <c r="A6" s="61" t="s">
        <v>161</v>
      </c>
    </row>
    <row r="7" spans="1:2">
      <c r="A7" s="61" t="s">
        <v>162</v>
      </c>
      <c r="B7" s="100"/>
    </row>
    <row r="8" spans="1:2">
      <c r="A8" s="61" t="s">
        <v>163</v>
      </c>
    </row>
    <row r="9" spans="1:2">
      <c r="A9" s="61" t="s">
        <v>164</v>
      </c>
    </row>
    <row r="10" spans="1:2">
      <c r="A10" s="62" t="s">
        <v>165</v>
      </c>
    </row>
    <row r="11" spans="1:2">
      <c r="A11" s="61" t="s">
        <v>166</v>
      </c>
    </row>
    <row r="12" spans="1:2">
      <c r="A12" s="61" t="s">
        <v>167</v>
      </c>
    </row>
    <row r="13" spans="1:2">
      <c r="A13" s="61" t="s">
        <v>168</v>
      </c>
    </row>
    <row r="14" spans="1:2">
      <c r="A14" s="61" t="s">
        <v>169</v>
      </c>
      <c r="B14" s="101"/>
    </row>
    <row r="15" spans="1:2">
      <c r="A15" s="61" t="s">
        <v>170</v>
      </c>
    </row>
    <row r="16" spans="1:2">
      <c r="A16" s="61" t="s">
        <v>171</v>
      </c>
    </row>
    <row r="17" spans="1:8">
      <c r="A17" s="61" t="s">
        <v>172</v>
      </c>
    </row>
    <row r="18" spans="1:8">
      <c r="A18" s="61" t="s">
        <v>635</v>
      </c>
    </row>
    <row r="19" spans="1:8">
      <c r="A19" s="61" t="s">
        <v>173</v>
      </c>
    </row>
    <row r="20" spans="1:8">
      <c r="A20" s="61" t="s">
        <v>636</v>
      </c>
      <c r="B20" s="101"/>
    </row>
    <row r="21" spans="1:8">
      <c r="A21" s="61" t="s">
        <v>637</v>
      </c>
    </row>
    <row r="22" spans="1:8">
      <c r="A22" s="62" t="s">
        <v>638</v>
      </c>
    </row>
    <row r="23" spans="1:8">
      <c r="A23" s="63" t="s">
        <v>174</v>
      </c>
    </row>
    <row r="24" spans="1:8">
      <c r="A24" s="61" t="s">
        <v>639</v>
      </c>
    </row>
    <row r="25" spans="1:8">
      <c r="A25" s="62" t="s">
        <v>640</v>
      </c>
    </row>
    <row r="26" spans="1:8">
      <c r="A26" s="61" t="s">
        <v>641</v>
      </c>
    </row>
    <row r="27" spans="1:8">
      <c r="A27" s="61" t="s">
        <v>175</v>
      </c>
    </row>
    <row r="28" spans="1:8">
      <c r="A28" s="62" t="s">
        <v>176</v>
      </c>
    </row>
    <row r="29" spans="1:8">
      <c r="A29" s="61" t="s">
        <v>177</v>
      </c>
    </row>
    <row r="30" spans="1:8">
      <c r="A30" s="61" t="s">
        <v>178</v>
      </c>
    </row>
    <row r="31" spans="1:8">
      <c r="A31" s="61" t="s">
        <v>179</v>
      </c>
    </row>
    <row r="32" spans="1:8">
      <c r="A32" s="61" t="s">
        <v>180</v>
      </c>
      <c r="B32" s="64"/>
      <c r="C32" s="64"/>
      <c r="D32" s="64"/>
      <c r="E32" s="64"/>
      <c r="F32" s="64"/>
      <c r="G32" s="64"/>
      <c r="H32" s="64"/>
    </row>
    <row r="33" spans="1:8">
      <c r="A33" s="61" t="s">
        <v>181</v>
      </c>
      <c r="B33" s="64"/>
      <c r="C33" s="64"/>
      <c r="D33" s="64"/>
      <c r="E33" s="64"/>
      <c r="F33" s="64"/>
      <c r="G33" s="64"/>
      <c r="H33" s="64"/>
    </row>
    <row r="34" spans="1:8">
      <c r="A34" s="61" t="s">
        <v>182</v>
      </c>
      <c r="B34" s="64"/>
      <c r="C34" s="64"/>
      <c r="D34" s="64"/>
      <c r="E34" s="64"/>
      <c r="F34" s="64"/>
      <c r="G34" s="64"/>
      <c r="H34" s="64"/>
    </row>
    <row r="35" spans="1:8">
      <c r="A35" s="61" t="s">
        <v>183</v>
      </c>
      <c r="B35" s="64"/>
      <c r="C35" s="64"/>
      <c r="D35" s="64"/>
      <c r="E35" s="64"/>
      <c r="F35" s="64"/>
      <c r="G35" s="64"/>
      <c r="H35" s="64"/>
    </row>
    <row r="36" spans="1:8">
      <c r="A36" s="62" t="s">
        <v>642</v>
      </c>
      <c r="B36" s="64"/>
      <c r="C36" s="64"/>
      <c r="D36" s="64"/>
      <c r="E36" s="64"/>
      <c r="F36" s="64"/>
      <c r="G36" s="64"/>
      <c r="H36" s="64"/>
    </row>
    <row r="37" spans="1:8">
      <c r="A37" s="61" t="s">
        <v>643</v>
      </c>
      <c r="B37" s="64"/>
      <c r="C37" s="64"/>
      <c r="D37" s="64"/>
      <c r="E37" s="64"/>
      <c r="F37" s="64"/>
      <c r="G37" s="64"/>
      <c r="H37" s="64"/>
    </row>
    <row r="38" spans="1:8">
      <c r="A38" s="61" t="s">
        <v>644</v>
      </c>
      <c r="B38" s="64"/>
      <c r="C38" s="64"/>
      <c r="D38" s="64"/>
      <c r="E38" s="64"/>
      <c r="F38" s="64"/>
      <c r="G38" s="64"/>
      <c r="H38" s="64"/>
    </row>
    <row r="39" spans="1:8">
      <c r="A39" s="64"/>
      <c r="B39" s="64"/>
      <c r="C39" s="64"/>
      <c r="D39" s="64"/>
      <c r="E39" s="64"/>
      <c r="F39" s="64"/>
      <c r="G39" s="64"/>
      <c r="H39" s="64"/>
    </row>
    <row r="40" spans="1:8">
      <c r="A40" s="65"/>
      <c r="B40" s="64"/>
      <c r="C40" s="64"/>
      <c r="D40" s="64"/>
      <c r="E40" s="64"/>
      <c r="F40" s="64"/>
      <c r="G40" s="64"/>
      <c r="H40" s="64"/>
    </row>
    <row r="41" spans="1:8">
      <c r="A41" s="64"/>
      <c r="B41" s="64"/>
      <c r="C41" s="64"/>
      <c r="D41" s="64"/>
      <c r="E41" s="64"/>
      <c r="F41" s="64"/>
      <c r="G41" s="64"/>
      <c r="H41" s="64"/>
    </row>
    <row r="42" spans="1:8">
      <c r="A42" s="64"/>
      <c r="B42" s="64"/>
      <c r="C42" s="64"/>
      <c r="D42" s="64"/>
      <c r="E42" s="64"/>
      <c r="F42" s="64"/>
      <c r="G42" s="64"/>
      <c r="H42" s="64"/>
    </row>
    <row r="43" spans="1:8">
      <c r="A43" s="64"/>
      <c r="B43" s="64"/>
      <c r="C43" s="64"/>
      <c r="D43" s="64"/>
      <c r="E43" s="64"/>
      <c r="F43" s="64"/>
      <c r="G43" s="64"/>
      <c r="H43" s="64"/>
    </row>
    <row r="44" spans="1:8">
      <c r="A44" s="64"/>
      <c r="B44" s="64"/>
      <c r="C44" s="64"/>
      <c r="D44" s="64"/>
      <c r="E44" s="64"/>
      <c r="F44" s="64"/>
      <c r="G44" s="64"/>
      <c r="H44" s="64"/>
    </row>
    <row r="45" spans="1:8">
      <c r="A45" s="64"/>
      <c r="B45" s="64"/>
      <c r="C45" s="64"/>
      <c r="D45" s="64"/>
      <c r="E45" s="64"/>
      <c r="F45" s="64"/>
      <c r="G45" s="64"/>
      <c r="H45" s="64"/>
    </row>
    <row r="46" spans="1:8">
      <c r="A46" s="64"/>
      <c r="B46" s="64"/>
      <c r="C46" s="64"/>
      <c r="D46" s="64"/>
      <c r="E46" s="64"/>
      <c r="F46" s="64"/>
      <c r="G46" s="64"/>
      <c r="H46" s="64"/>
    </row>
    <row r="47" spans="1:8">
      <c r="B47" s="64"/>
      <c r="C47" s="64"/>
      <c r="D47" s="64"/>
      <c r="E47" s="64"/>
      <c r="F47" s="64"/>
      <c r="G47" s="64"/>
      <c r="H47" s="64"/>
    </row>
    <row r="51" spans="1:1">
      <c r="A51" s="66"/>
    </row>
    <row r="52" spans="1:1">
      <c r="A52" s="66"/>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O34"/>
  <sheetViews>
    <sheetView zoomScaleNormal="100" workbookViewId="0"/>
  </sheetViews>
  <sheetFormatPr defaultColWidth="8.88671875" defaultRowHeight="15"/>
  <cols>
    <col min="1" max="1" width="8.88671875" style="60"/>
    <col min="2" max="2" width="20.6640625" style="96" bestFit="1" customWidth="1"/>
    <col min="3" max="3" width="48.5546875" style="60" bestFit="1" customWidth="1"/>
    <col min="4" max="16384" width="8.88671875" style="60"/>
  </cols>
  <sheetData>
    <row r="1" spans="1:15">
      <c r="A1" s="94" t="s">
        <v>101</v>
      </c>
      <c r="B1" s="60"/>
    </row>
    <row r="2" spans="1:15">
      <c r="A2" s="67"/>
      <c r="B2" s="60"/>
    </row>
    <row r="3" spans="1:15">
      <c r="B3" s="60"/>
    </row>
    <row r="4" spans="1:15">
      <c r="A4" s="89" t="s">
        <v>4</v>
      </c>
      <c r="B4" s="89" t="s">
        <v>134</v>
      </c>
    </row>
    <row r="5" spans="1:15">
      <c r="A5" s="95">
        <v>2007</v>
      </c>
      <c r="B5" s="96">
        <v>5.2758169108052269E-2</v>
      </c>
      <c r="E5" s="96"/>
    </row>
    <row r="6" spans="1:15" ht="15.6">
      <c r="A6" s="95">
        <v>2008</v>
      </c>
      <c r="B6" s="96">
        <v>5.5164152525019688E-2</v>
      </c>
      <c r="E6" s="109"/>
      <c r="F6" s="110"/>
      <c r="G6" s="110"/>
      <c r="I6" s="110"/>
      <c r="J6" s="110"/>
      <c r="K6" s="110"/>
      <c r="L6" s="110"/>
      <c r="M6" s="111"/>
      <c r="N6" s="111"/>
      <c r="O6" s="111"/>
    </row>
    <row r="7" spans="1:15">
      <c r="A7" s="95">
        <v>2009</v>
      </c>
      <c r="B7" s="96">
        <v>7.838599553037065E-2</v>
      </c>
      <c r="E7" s="112"/>
      <c r="F7" s="113"/>
      <c r="G7" s="113"/>
      <c r="I7" s="113"/>
      <c r="J7" s="113"/>
      <c r="K7" s="113"/>
      <c r="L7" s="113"/>
      <c r="M7" s="113"/>
      <c r="N7" s="113"/>
      <c r="O7" s="113"/>
    </row>
    <row r="8" spans="1:15">
      <c r="A8" s="95">
        <v>2010</v>
      </c>
      <c r="B8" s="96">
        <v>8.4954468446740608E-2</v>
      </c>
      <c r="E8" s="112"/>
      <c r="F8" s="113"/>
      <c r="G8" s="113"/>
      <c r="I8" s="113"/>
      <c r="J8" s="113"/>
      <c r="K8" s="113"/>
      <c r="L8" s="113"/>
      <c r="M8" s="113"/>
      <c r="N8" s="113"/>
      <c r="O8" s="113"/>
    </row>
    <row r="9" spans="1:15">
      <c r="A9" s="95">
        <v>2011</v>
      </c>
      <c r="B9" s="96">
        <v>8.1332750982925597E-2</v>
      </c>
      <c r="D9" s="113"/>
      <c r="E9" s="112"/>
      <c r="F9" s="113"/>
      <c r="G9" s="113"/>
      <c r="I9" s="113"/>
      <c r="J9" s="113"/>
      <c r="K9" s="113"/>
      <c r="L9" s="113"/>
      <c r="M9" s="113"/>
      <c r="N9" s="113"/>
      <c r="O9" s="113"/>
    </row>
    <row r="10" spans="1:15">
      <c r="A10" s="95">
        <v>2012</v>
      </c>
      <c r="B10" s="96">
        <v>9.2542120032024902E-2</v>
      </c>
      <c r="D10" s="113"/>
      <c r="E10" s="112"/>
      <c r="F10" s="113"/>
      <c r="G10" s="113"/>
      <c r="I10" s="113"/>
      <c r="J10" s="113"/>
      <c r="K10" s="113"/>
      <c r="L10" s="113"/>
      <c r="M10" s="113"/>
      <c r="N10" s="113"/>
      <c r="O10" s="113"/>
    </row>
    <row r="11" spans="1:15">
      <c r="A11" s="95">
        <v>2013</v>
      </c>
      <c r="B11" s="96">
        <v>0.10772008231628223</v>
      </c>
      <c r="D11" s="113"/>
      <c r="E11" s="112"/>
      <c r="F11" s="113"/>
      <c r="G11" s="113"/>
      <c r="I11" s="113"/>
      <c r="J11" s="113"/>
      <c r="K11" s="113"/>
      <c r="L11" s="113"/>
      <c r="M11" s="113"/>
      <c r="N11" s="113"/>
      <c r="O11" s="113"/>
    </row>
    <row r="12" spans="1:15">
      <c r="A12" s="95" t="s">
        <v>51</v>
      </c>
      <c r="B12" s="96">
        <v>0.11258456151397526</v>
      </c>
      <c r="D12" s="113"/>
      <c r="E12" s="112"/>
      <c r="F12" s="113"/>
      <c r="G12" s="113"/>
      <c r="I12" s="113"/>
      <c r="J12" s="113"/>
      <c r="K12" s="113"/>
      <c r="L12" s="113"/>
      <c r="M12" s="113"/>
      <c r="N12" s="113"/>
      <c r="O12" s="113"/>
    </row>
    <row r="13" spans="1:15">
      <c r="A13" s="95" t="s">
        <v>135</v>
      </c>
      <c r="B13" s="96">
        <v>0.12014801214086955</v>
      </c>
      <c r="D13" s="113"/>
      <c r="E13" s="112"/>
      <c r="F13" s="113"/>
      <c r="G13" s="113"/>
      <c r="I13" s="113"/>
      <c r="J13" s="113"/>
      <c r="K13" s="113"/>
      <c r="L13" s="113"/>
      <c r="M13" s="113"/>
      <c r="N13" s="113"/>
      <c r="O13" s="113"/>
    </row>
    <row r="14" spans="1:15">
      <c r="A14" s="95" t="s">
        <v>58</v>
      </c>
      <c r="B14" s="96">
        <v>0.12831168931410325</v>
      </c>
      <c r="D14" s="113"/>
      <c r="E14" s="112"/>
      <c r="F14" s="113"/>
      <c r="G14" s="113"/>
      <c r="I14" s="113"/>
      <c r="J14" s="113"/>
      <c r="K14" s="113"/>
      <c r="L14" s="113"/>
      <c r="M14" s="113"/>
      <c r="N14" s="113"/>
      <c r="O14" s="113"/>
    </row>
    <row r="15" spans="1:15">
      <c r="A15" s="95" t="s">
        <v>136</v>
      </c>
      <c r="B15" s="96">
        <v>0.13829389718029886</v>
      </c>
      <c r="D15" s="114"/>
      <c r="E15" s="112"/>
      <c r="F15" s="114"/>
      <c r="G15" s="115"/>
      <c r="I15" s="115"/>
      <c r="J15" s="115"/>
      <c r="K15" s="115"/>
      <c r="L15" s="115"/>
      <c r="M15" s="115"/>
      <c r="N15" s="115"/>
      <c r="O15" s="115"/>
    </row>
    <row r="16" spans="1:15">
      <c r="A16" s="95" t="s">
        <v>64</v>
      </c>
      <c r="B16" s="96">
        <v>0.13800486424863695</v>
      </c>
      <c r="E16" s="96"/>
      <c r="G16" s="114"/>
      <c r="I16" s="114"/>
      <c r="J16" s="114"/>
      <c r="K16" s="114"/>
      <c r="L16" s="114"/>
      <c r="M16" s="114"/>
      <c r="N16" s="114"/>
      <c r="O16" s="114"/>
    </row>
    <row r="17" spans="1:7">
      <c r="A17" s="95" t="s">
        <v>137</v>
      </c>
      <c r="B17" s="96">
        <v>0.15106562969782553</v>
      </c>
      <c r="E17" s="96"/>
    </row>
    <row r="18" spans="1:7">
      <c r="A18" s="95" t="s">
        <v>104</v>
      </c>
      <c r="B18" s="96">
        <v>0.16252604078595331</v>
      </c>
      <c r="E18" s="96"/>
    </row>
    <row r="19" spans="1:7">
      <c r="A19" s="95" t="s">
        <v>138</v>
      </c>
      <c r="B19" s="96">
        <v>0.16636618454124316</v>
      </c>
      <c r="E19" s="96"/>
    </row>
    <row r="20" spans="1:7">
      <c r="A20" s="97" t="s">
        <v>113</v>
      </c>
      <c r="B20" s="96">
        <v>0.16799830508465693</v>
      </c>
      <c r="D20" s="91"/>
      <c r="E20" s="116"/>
      <c r="F20" s="91"/>
      <c r="G20" s="91"/>
    </row>
    <row r="21" spans="1:7">
      <c r="A21" s="98" t="s">
        <v>139</v>
      </c>
      <c r="B21" s="96">
        <v>0.17122630351681661</v>
      </c>
      <c r="D21" s="91"/>
      <c r="E21" s="116"/>
      <c r="F21" s="91"/>
      <c r="G21" s="91"/>
    </row>
    <row r="22" spans="1:7">
      <c r="A22" s="98" t="s">
        <v>116</v>
      </c>
      <c r="B22" s="96">
        <v>0.17127630574282263</v>
      </c>
      <c r="D22" s="91"/>
      <c r="E22" s="116"/>
      <c r="F22" s="91"/>
      <c r="G22" s="91"/>
    </row>
    <row r="23" spans="1:7">
      <c r="A23" s="97" t="s">
        <v>122</v>
      </c>
      <c r="B23" s="96">
        <v>0.17101843722673898</v>
      </c>
      <c r="D23" s="91"/>
      <c r="E23" s="116"/>
      <c r="F23" s="91"/>
      <c r="G23" s="91"/>
    </row>
    <row r="24" spans="1:7">
      <c r="A24" s="99" t="s">
        <v>125</v>
      </c>
      <c r="B24" s="96">
        <v>0.17031564266425531</v>
      </c>
      <c r="D24" s="117"/>
      <c r="E24" s="116"/>
      <c r="F24" s="91"/>
      <c r="G24" s="91"/>
    </row>
    <row r="25" spans="1:7">
      <c r="A25" s="99" t="s">
        <v>127</v>
      </c>
      <c r="B25" s="96">
        <v>0.17472813049344404</v>
      </c>
      <c r="D25" s="118"/>
      <c r="E25" s="119"/>
      <c r="F25" s="118"/>
      <c r="G25" s="118"/>
    </row>
    <row r="26" spans="1:7">
      <c r="A26" s="99" t="s">
        <v>128</v>
      </c>
      <c r="B26" s="96">
        <v>0.17136625870952396</v>
      </c>
      <c r="D26" s="91"/>
      <c r="E26" s="116"/>
      <c r="F26" s="91"/>
      <c r="G26" s="91"/>
    </row>
    <row r="27" spans="1:7">
      <c r="A27" s="98" t="s">
        <v>133</v>
      </c>
      <c r="B27" s="96">
        <v>0.17899167636546259</v>
      </c>
      <c r="D27" s="91"/>
      <c r="E27" s="116"/>
      <c r="F27" s="91"/>
      <c r="G27" s="91"/>
    </row>
    <row r="28" spans="1:7">
      <c r="A28" s="99" t="s">
        <v>140</v>
      </c>
      <c r="B28" s="96">
        <v>0.18493444852103966</v>
      </c>
      <c r="D28" s="91"/>
      <c r="E28" s="116"/>
      <c r="F28" s="91"/>
      <c r="G28" s="91"/>
    </row>
    <row r="29" spans="1:7">
      <c r="A29" s="99" t="s">
        <v>150</v>
      </c>
      <c r="B29" s="96">
        <v>0.19031981097377756</v>
      </c>
      <c r="E29" s="96"/>
    </row>
    <row r="30" spans="1:7">
      <c r="A30" s="99" t="s">
        <v>151</v>
      </c>
      <c r="B30" s="96">
        <v>0.19114880076669499</v>
      </c>
      <c r="E30" s="96"/>
    </row>
    <row r="31" spans="1:7">
      <c r="A31" s="98" t="s">
        <v>154</v>
      </c>
      <c r="B31" s="96">
        <v>0.19010148864821733</v>
      </c>
      <c r="E31" s="96"/>
    </row>
    <row r="32" spans="1:7">
      <c r="A32" s="99" t="s">
        <v>156</v>
      </c>
      <c r="B32" s="96">
        <v>0.19386612587799515</v>
      </c>
      <c r="E32" s="96"/>
    </row>
    <row r="33" spans="1:2">
      <c r="A33" s="60" t="s">
        <v>184</v>
      </c>
      <c r="B33" s="96">
        <v>0.19203642053569953</v>
      </c>
    </row>
    <row r="34" spans="1:2">
      <c r="A34" s="60" t="s">
        <v>185</v>
      </c>
      <c r="B34" s="96">
        <v>0.1708641484347104</v>
      </c>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G56"/>
  <sheetViews>
    <sheetView zoomScaleNormal="100" workbookViewId="0"/>
  </sheetViews>
  <sheetFormatPr defaultColWidth="8.88671875" defaultRowHeight="15"/>
  <cols>
    <col min="1" max="1" width="11.33203125" style="60" customWidth="1"/>
    <col min="2" max="2" width="26.44140625" style="60" bestFit="1" customWidth="1"/>
    <col min="3" max="3" width="28" style="60" bestFit="1" customWidth="1"/>
    <col min="4" max="4" width="8.88671875" style="60"/>
    <col min="5" max="5" width="10.5546875" style="72" bestFit="1" customWidth="1"/>
    <col min="6" max="6" width="18.44140625" style="60" bestFit="1" customWidth="1"/>
    <col min="7" max="7" width="11.5546875" style="60" bestFit="1" customWidth="1"/>
    <col min="8" max="16384" width="8.88671875" style="60"/>
  </cols>
  <sheetData>
    <row r="1" spans="1:7">
      <c r="A1" s="60" t="s">
        <v>37</v>
      </c>
    </row>
    <row r="2" spans="1:7">
      <c r="A2" s="67"/>
    </row>
    <row r="4" spans="1:7">
      <c r="A4" s="69" t="s">
        <v>4</v>
      </c>
      <c r="B4" s="69" t="s">
        <v>131</v>
      </c>
      <c r="C4" s="69" t="s">
        <v>132</v>
      </c>
      <c r="D4" s="91"/>
      <c r="E4" s="108"/>
      <c r="F4" s="91"/>
    </row>
    <row r="5" spans="1:7">
      <c r="A5" s="93">
        <v>35064</v>
      </c>
      <c r="B5" s="71">
        <v>4.9732485988225772</v>
      </c>
      <c r="C5" s="71"/>
      <c r="D5" s="91"/>
      <c r="E5" s="108"/>
      <c r="F5" s="74"/>
      <c r="G5" s="71"/>
    </row>
    <row r="6" spans="1:7">
      <c r="A6" s="93">
        <v>35430</v>
      </c>
      <c r="B6" s="71">
        <v>5.1925828842130759</v>
      </c>
      <c r="C6" s="71"/>
      <c r="D6" s="91"/>
      <c r="E6" s="108"/>
      <c r="F6" s="74"/>
      <c r="G6" s="71"/>
    </row>
    <row r="7" spans="1:7">
      <c r="A7" s="93">
        <v>35795</v>
      </c>
      <c r="B7" s="71">
        <v>4.8101207526216001</v>
      </c>
      <c r="C7" s="71"/>
      <c r="D7" s="91"/>
      <c r="E7" s="108"/>
      <c r="F7" s="74"/>
      <c r="G7" s="71"/>
    </row>
    <row r="8" spans="1:7">
      <c r="A8" s="93">
        <v>36160</v>
      </c>
      <c r="B8" s="71">
        <v>4.8515821547238298</v>
      </c>
      <c r="C8" s="71"/>
      <c r="D8" s="91"/>
      <c r="E8" s="108"/>
      <c r="F8" s="74"/>
      <c r="G8" s="71"/>
    </row>
    <row r="9" spans="1:7">
      <c r="A9" s="93">
        <v>36525</v>
      </c>
      <c r="B9" s="71">
        <v>4.83387601100811</v>
      </c>
      <c r="C9" s="71"/>
      <c r="D9" s="91"/>
      <c r="E9" s="108"/>
      <c r="F9" s="74"/>
      <c r="G9" s="71"/>
    </row>
    <row r="10" spans="1:7">
      <c r="A10" s="93">
        <v>36891</v>
      </c>
      <c r="B10" s="71">
        <v>5.7138250544479714</v>
      </c>
      <c r="C10" s="71"/>
      <c r="D10" s="91"/>
      <c r="E10" s="108"/>
      <c r="F10" s="74"/>
      <c r="G10" s="71"/>
    </row>
    <row r="11" spans="1:7">
      <c r="A11" s="93">
        <v>37256</v>
      </c>
      <c r="B11" s="71">
        <v>5.558822445095629</v>
      </c>
      <c r="C11" s="71"/>
      <c r="D11" s="91"/>
      <c r="E11" s="108"/>
      <c r="F11" s="74"/>
      <c r="G11" s="71"/>
    </row>
    <row r="12" spans="1:7">
      <c r="A12" s="93">
        <v>37621</v>
      </c>
      <c r="B12" s="71">
        <v>5.2209868208943391</v>
      </c>
      <c r="C12" s="71"/>
      <c r="D12" s="91"/>
      <c r="E12" s="108"/>
      <c r="F12" s="74"/>
      <c r="G12" s="71"/>
    </row>
    <row r="13" spans="1:7">
      <c r="A13" s="93">
        <v>37986</v>
      </c>
      <c r="B13" s="71">
        <v>5.2289613136518964</v>
      </c>
      <c r="C13" s="71"/>
      <c r="D13" s="91"/>
      <c r="E13" s="108"/>
      <c r="F13" s="74"/>
      <c r="G13" s="71"/>
    </row>
    <row r="14" spans="1:7">
      <c r="A14" s="93">
        <v>38352</v>
      </c>
      <c r="B14" s="71">
        <v>4.9133706165215054</v>
      </c>
      <c r="C14" s="71"/>
      <c r="D14" s="91"/>
      <c r="E14" s="108"/>
      <c r="F14" s="74"/>
      <c r="G14" s="71"/>
    </row>
    <row r="15" spans="1:7">
      <c r="A15" s="93">
        <v>38717</v>
      </c>
      <c r="B15" s="71">
        <v>3.8789811008205399</v>
      </c>
      <c r="C15" s="71"/>
      <c r="D15" s="91"/>
      <c r="E15" s="108"/>
      <c r="F15" s="74"/>
      <c r="G15" s="71"/>
    </row>
    <row r="16" spans="1:7">
      <c r="A16" s="93">
        <v>39082</v>
      </c>
      <c r="B16" s="71">
        <v>3.9523668846101958</v>
      </c>
      <c r="C16" s="71"/>
      <c r="D16" s="91"/>
      <c r="E16" s="108"/>
      <c r="F16" s="74"/>
      <c r="G16" s="71"/>
    </row>
    <row r="17" spans="1:7">
      <c r="A17" s="93">
        <v>39447</v>
      </c>
      <c r="B17" s="71">
        <v>3.4076086152875238</v>
      </c>
      <c r="C17" s="71"/>
      <c r="D17" s="91"/>
      <c r="E17" s="108"/>
      <c r="F17" s="74"/>
      <c r="G17" s="71"/>
    </row>
    <row r="18" spans="1:7">
      <c r="A18" s="93">
        <v>39813</v>
      </c>
      <c r="B18" s="71">
        <v>2.6816736432008108</v>
      </c>
      <c r="C18" s="71"/>
      <c r="D18" s="91"/>
      <c r="E18" s="108"/>
      <c r="F18" s="74"/>
      <c r="G18" s="71"/>
    </row>
    <row r="19" spans="1:7">
      <c r="A19" s="93">
        <v>40178</v>
      </c>
      <c r="B19" s="71">
        <v>4.5230783940678423</v>
      </c>
      <c r="C19" s="71"/>
      <c r="D19" s="91"/>
      <c r="E19" s="108"/>
      <c r="F19" s="74"/>
      <c r="G19" s="71"/>
    </row>
    <row r="20" spans="1:7">
      <c r="A20" s="93" t="s">
        <v>141</v>
      </c>
      <c r="B20" s="71">
        <v>4.6614824851599446</v>
      </c>
      <c r="C20" s="71"/>
      <c r="D20" s="91"/>
      <c r="E20" s="108"/>
      <c r="F20" s="74"/>
      <c r="G20" s="71"/>
    </row>
    <row r="21" spans="1:7">
      <c r="A21" s="93">
        <v>40543</v>
      </c>
      <c r="B21" s="71">
        <v>4.9037188509039513</v>
      </c>
      <c r="C21" s="71"/>
      <c r="D21" s="91"/>
      <c r="E21" s="108"/>
      <c r="F21" s="74"/>
      <c r="G21" s="71"/>
    </row>
    <row r="22" spans="1:7">
      <c r="A22" s="93" t="s">
        <v>142</v>
      </c>
      <c r="B22" s="71">
        <v>4.9139248354423088</v>
      </c>
      <c r="C22" s="71"/>
      <c r="D22" s="91"/>
      <c r="E22" s="108"/>
      <c r="F22" s="74"/>
      <c r="G22" s="71"/>
    </row>
    <row r="23" spans="1:7">
      <c r="A23" s="93">
        <v>40908</v>
      </c>
      <c r="B23" s="71">
        <v>4.871960031791744</v>
      </c>
      <c r="C23" s="71"/>
      <c r="D23" s="91"/>
      <c r="E23" s="108"/>
      <c r="F23" s="74"/>
      <c r="G23" s="71"/>
    </row>
    <row r="24" spans="1:7">
      <c r="A24" s="93" t="s">
        <v>143</v>
      </c>
      <c r="B24" s="71">
        <v>5.0124678593560512</v>
      </c>
      <c r="C24" s="71"/>
      <c r="D24" s="91"/>
      <c r="E24" s="108"/>
      <c r="F24" s="74"/>
      <c r="G24" s="71"/>
    </row>
    <row r="25" spans="1:7">
      <c r="A25" s="93">
        <v>41274</v>
      </c>
      <c r="B25" s="71">
        <v>5.0975340341547799</v>
      </c>
      <c r="C25" s="71"/>
      <c r="D25" s="91"/>
      <c r="E25" s="108"/>
      <c r="F25" s="74"/>
      <c r="G25" s="71"/>
    </row>
    <row r="26" spans="1:7">
      <c r="A26" s="93" t="s">
        <v>144</v>
      </c>
      <c r="B26" s="71">
        <v>5.2607581736937883</v>
      </c>
      <c r="C26" s="71"/>
      <c r="D26" s="91"/>
      <c r="E26" s="108"/>
      <c r="F26" s="74"/>
      <c r="G26" s="71"/>
    </row>
    <row r="27" spans="1:7">
      <c r="A27" s="93">
        <v>41639</v>
      </c>
      <c r="B27" s="71">
        <v>5.4701737368655099</v>
      </c>
      <c r="C27" s="71"/>
      <c r="D27" s="91"/>
      <c r="E27" s="108"/>
      <c r="F27" s="74"/>
      <c r="G27" s="71"/>
    </row>
    <row r="28" spans="1:7">
      <c r="A28" s="93" t="s">
        <v>145</v>
      </c>
      <c r="B28" s="71">
        <v>5.7497455770085475</v>
      </c>
      <c r="C28" s="71"/>
      <c r="D28" s="91"/>
      <c r="E28" s="108"/>
      <c r="F28" s="74"/>
      <c r="G28" s="71"/>
    </row>
    <row r="29" spans="1:7">
      <c r="A29" s="93">
        <v>42004</v>
      </c>
      <c r="B29" s="71">
        <v>5.5530870719390624</v>
      </c>
      <c r="C29" s="71"/>
      <c r="D29" s="91"/>
      <c r="E29" s="108"/>
      <c r="F29" s="74"/>
      <c r="G29" s="71"/>
    </row>
    <row r="30" spans="1:7">
      <c r="A30" s="93" t="s">
        <v>146</v>
      </c>
      <c r="B30" s="71">
        <v>5.8541150359276877</v>
      </c>
      <c r="C30" s="71"/>
      <c r="D30" s="91"/>
      <c r="E30" s="108"/>
      <c r="F30" s="71"/>
      <c r="G30" s="71"/>
    </row>
    <row r="31" spans="1:7">
      <c r="A31" s="93">
        <v>42369</v>
      </c>
      <c r="B31" s="71">
        <v>6.1964204976396404</v>
      </c>
      <c r="C31" s="71"/>
      <c r="F31" s="71"/>
      <c r="G31" s="71"/>
    </row>
    <row r="32" spans="1:7">
      <c r="A32" s="93" t="s">
        <v>147</v>
      </c>
      <c r="B32" s="71">
        <v>6.1845683956458517</v>
      </c>
      <c r="C32" s="71"/>
      <c r="F32" s="71"/>
      <c r="G32" s="71"/>
    </row>
    <row r="33" spans="1:7">
      <c r="A33" s="93">
        <v>42735</v>
      </c>
      <c r="B33" s="71">
        <v>6.3332132457147257</v>
      </c>
      <c r="C33" s="71"/>
      <c r="F33" s="71"/>
      <c r="G33" s="71"/>
    </row>
    <row r="34" spans="1:7">
      <c r="A34" s="93">
        <v>42825</v>
      </c>
      <c r="B34" s="71" t="s">
        <v>123</v>
      </c>
      <c r="C34" s="71">
        <v>5.2761856833426428</v>
      </c>
      <c r="F34" s="71"/>
      <c r="G34" s="71"/>
    </row>
    <row r="35" spans="1:7">
      <c r="A35" s="93" t="s">
        <v>187</v>
      </c>
      <c r="B35" s="71">
        <v>6.4813726968064262</v>
      </c>
      <c r="C35" s="71">
        <v>5.4787563740723115</v>
      </c>
      <c r="F35" s="71"/>
      <c r="G35" s="71"/>
    </row>
    <row r="36" spans="1:7">
      <c r="A36" s="93">
        <v>43008</v>
      </c>
      <c r="B36" s="71" t="s">
        <v>123</v>
      </c>
      <c r="C36" s="71">
        <v>5.5692431427323861</v>
      </c>
      <c r="F36" s="71"/>
      <c r="G36" s="71"/>
    </row>
    <row r="37" spans="1:7">
      <c r="A37" s="93">
        <v>43100</v>
      </c>
      <c r="B37" s="71">
        <v>6.2672021200802384</v>
      </c>
      <c r="C37" s="71">
        <v>5.5956481331482211</v>
      </c>
      <c r="F37" s="71"/>
      <c r="G37" s="71"/>
    </row>
    <row r="38" spans="1:7">
      <c r="A38" s="93">
        <v>43190</v>
      </c>
      <c r="B38" s="71" t="s">
        <v>123</v>
      </c>
      <c r="C38" s="71">
        <v>5.4700561164077524</v>
      </c>
      <c r="F38" s="71"/>
      <c r="G38" s="71"/>
    </row>
    <row r="39" spans="1:7">
      <c r="A39" s="93" t="s">
        <v>188</v>
      </c>
      <c r="B39" s="71">
        <v>6.2070127167794711</v>
      </c>
      <c r="C39" s="71">
        <v>5.4233766462089816</v>
      </c>
      <c r="F39" s="71"/>
      <c r="G39" s="71"/>
    </row>
    <row r="40" spans="1:7">
      <c r="A40" s="93">
        <v>43373</v>
      </c>
      <c r="B40" s="71" t="s">
        <v>123</v>
      </c>
      <c r="C40" s="71">
        <v>5.4460501683448559</v>
      </c>
      <c r="F40" s="71"/>
      <c r="G40" s="71"/>
    </row>
    <row r="41" spans="1:7">
      <c r="A41" s="93">
        <v>43465</v>
      </c>
      <c r="B41" s="71">
        <v>6.5398218604740146</v>
      </c>
      <c r="C41" s="71">
        <v>5.4323127653387475</v>
      </c>
      <c r="F41" s="71"/>
      <c r="G41" s="71"/>
    </row>
    <row r="42" spans="1:7">
      <c r="A42" s="93">
        <v>43555</v>
      </c>
      <c r="B42" s="71" t="s">
        <v>123</v>
      </c>
      <c r="C42" s="71">
        <v>5.3794204430416013</v>
      </c>
      <c r="F42" s="71"/>
      <c r="G42" s="71"/>
    </row>
    <row r="43" spans="1:7">
      <c r="A43" s="93" t="s">
        <v>189</v>
      </c>
      <c r="B43" s="71">
        <v>6.3254801740377831</v>
      </c>
      <c r="C43" s="71">
        <v>5.2983127674670634</v>
      </c>
      <c r="F43" s="71"/>
      <c r="G43" s="71"/>
    </row>
    <row r="44" spans="1:7">
      <c r="A44" s="93">
        <v>43738</v>
      </c>
      <c r="B44" s="71" t="s">
        <v>123</v>
      </c>
      <c r="C44" s="71">
        <v>5.2044852460244835</v>
      </c>
      <c r="F44" s="71"/>
      <c r="G44" s="71"/>
    </row>
    <row r="45" spans="1:7">
      <c r="A45" s="93">
        <v>43830</v>
      </c>
      <c r="B45" s="71">
        <v>6.2038004349530045</v>
      </c>
      <c r="C45" s="71">
        <v>5.2166594869016345</v>
      </c>
      <c r="F45" s="71"/>
      <c r="G45" s="71"/>
    </row>
    <row r="46" spans="1:7">
      <c r="A46" s="93">
        <v>43921</v>
      </c>
      <c r="B46" s="71" t="s">
        <v>123</v>
      </c>
      <c r="C46" s="71">
        <v>5.1702049463427322</v>
      </c>
      <c r="F46" s="71"/>
      <c r="G46" s="71"/>
    </row>
    <row r="47" spans="1:7">
      <c r="A47" s="93" t="s">
        <v>190</v>
      </c>
      <c r="B47" s="71">
        <v>5.786865229308396</v>
      </c>
      <c r="C47" s="71">
        <v>5.3036223517953927</v>
      </c>
      <c r="F47" s="71"/>
      <c r="G47" s="71"/>
    </row>
    <row r="48" spans="1:7">
      <c r="A48" s="93">
        <v>44104</v>
      </c>
      <c r="B48" s="88" t="s">
        <v>123</v>
      </c>
      <c r="C48" s="88">
        <v>5.5638776259401039</v>
      </c>
      <c r="F48" s="71"/>
      <c r="G48" s="71"/>
    </row>
    <row r="49" spans="1:7">
      <c r="A49" s="93">
        <v>44196</v>
      </c>
      <c r="B49" s="88">
        <v>5.8139524607320965</v>
      </c>
      <c r="C49" s="88">
        <v>5.6086282925119972</v>
      </c>
      <c r="F49" s="71"/>
      <c r="G49" s="71"/>
    </row>
    <row r="50" spans="1:7">
      <c r="A50" s="93">
        <v>44286</v>
      </c>
      <c r="B50" s="88" t="s">
        <v>123</v>
      </c>
      <c r="C50" s="88">
        <v>5.6475954226148328</v>
      </c>
      <c r="F50" s="71"/>
      <c r="G50" s="71"/>
    </row>
    <row r="51" spans="1:7">
      <c r="A51" s="93" t="s">
        <v>157</v>
      </c>
      <c r="B51" s="88">
        <v>5.913271861349199</v>
      </c>
      <c r="C51" s="88">
        <v>5.6715875235971458</v>
      </c>
      <c r="F51" s="71"/>
      <c r="G51" s="71"/>
    </row>
    <row r="52" spans="1:7">
      <c r="A52" s="93">
        <v>44469</v>
      </c>
      <c r="B52" s="60" t="s">
        <v>123</v>
      </c>
      <c r="C52" s="88">
        <v>5.6447815193120547</v>
      </c>
      <c r="F52" s="71"/>
      <c r="G52" s="71"/>
    </row>
    <row r="53" spans="1:7">
      <c r="A53" s="93">
        <v>44561</v>
      </c>
      <c r="B53" s="60">
        <v>5.9309054451306915</v>
      </c>
      <c r="C53" s="88">
        <v>5.5390102406644246</v>
      </c>
      <c r="F53" s="71"/>
      <c r="G53" s="71"/>
    </row>
    <row r="54" spans="1:7">
      <c r="A54" s="93">
        <v>44651</v>
      </c>
      <c r="B54" s="71" t="s">
        <v>123</v>
      </c>
      <c r="C54" s="71">
        <v>5.2670339337528729</v>
      </c>
      <c r="D54" s="93"/>
      <c r="F54" s="71"/>
      <c r="G54" s="71"/>
    </row>
    <row r="55" spans="1:7">
      <c r="A55" s="93"/>
      <c r="B55" s="88"/>
      <c r="C55" s="88"/>
      <c r="D55" s="93"/>
      <c r="F55" s="71"/>
      <c r="G55" s="71"/>
    </row>
    <row r="56" spans="1:7">
      <c r="A56" s="93"/>
      <c r="B56" s="88"/>
      <c r="C56" s="88"/>
      <c r="D56" s="93"/>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N65"/>
  <sheetViews>
    <sheetView zoomScaleNormal="100" workbookViewId="0"/>
  </sheetViews>
  <sheetFormatPr defaultColWidth="8.88671875" defaultRowHeight="15"/>
  <cols>
    <col min="1" max="1" width="11.33203125" style="60" customWidth="1"/>
    <col min="2" max="2" width="171.44140625" style="60" bestFit="1" customWidth="1"/>
    <col min="3" max="16384" width="8.88671875" style="60"/>
  </cols>
  <sheetData>
    <row r="1" spans="1:14">
      <c r="A1" s="60" t="s">
        <v>419</v>
      </c>
    </row>
    <row r="2" spans="1:14">
      <c r="A2" s="67"/>
    </row>
    <row r="4" spans="1:14">
      <c r="A4" s="89" t="s">
        <v>4</v>
      </c>
      <c r="B4" s="90" t="s">
        <v>62</v>
      </c>
    </row>
    <row r="5" spans="1:14">
      <c r="A5" s="60" t="s">
        <v>5</v>
      </c>
      <c r="B5" s="60" t="s">
        <v>67</v>
      </c>
    </row>
    <row r="6" spans="1:14">
      <c r="A6" s="60" t="s">
        <v>6</v>
      </c>
      <c r="B6" s="60" t="s">
        <v>68</v>
      </c>
      <c r="F6" s="107"/>
      <c r="G6" s="107"/>
      <c r="H6" s="107"/>
      <c r="I6" s="107"/>
      <c r="J6" s="107"/>
      <c r="K6" s="107"/>
      <c r="L6" s="107"/>
      <c r="M6" s="107"/>
      <c r="N6" s="107"/>
    </row>
    <row r="7" spans="1:14">
      <c r="A7" s="60" t="s">
        <v>7</v>
      </c>
      <c r="B7" s="60" t="s">
        <v>69</v>
      </c>
      <c r="F7" s="107"/>
      <c r="G7" s="107"/>
      <c r="H7" s="107"/>
      <c r="I7" s="107"/>
      <c r="J7" s="107"/>
      <c r="K7" s="107"/>
      <c r="L7" s="107"/>
      <c r="M7" s="107"/>
      <c r="N7" s="107"/>
    </row>
    <row r="8" spans="1:14">
      <c r="A8" s="60" t="s">
        <v>8</v>
      </c>
      <c r="B8" s="60" t="s">
        <v>70</v>
      </c>
      <c r="F8" s="107"/>
      <c r="G8" s="107"/>
      <c r="H8" s="107"/>
      <c r="I8" s="107"/>
      <c r="J8" s="107"/>
      <c r="K8" s="107"/>
      <c r="L8" s="107"/>
      <c r="M8" s="107"/>
      <c r="N8" s="107"/>
    </row>
    <row r="9" spans="1:14">
      <c r="A9" s="60" t="s">
        <v>9</v>
      </c>
      <c r="B9" s="60" t="s">
        <v>71</v>
      </c>
      <c r="F9" s="107"/>
      <c r="G9" s="107"/>
      <c r="H9" s="107"/>
      <c r="I9" s="107"/>
      <c r="J9" s="107"/>
      <c r="K9" s="107"/>
      <c r="L9" s="107"/>
      <c r="M9" s="107"/>
      <c r="N9" s="107"/>
    </row>
    <row r="10" spans="1:14">
      <c r="A10" s="60" t="s">
        <v>10</v>
      </c>
      <c r="B10" s="60" t="s">
        <v>72</v>
      </c>
      <c r="F10" s="107"/>
      <c r="G10" s="107"/>
      <c r="H10" s="107"/>
      <c r="I10" s="107"/>
      <c r="J10" s="107"/>
      <c r="K10" s="107"/>
      <c r="L10" s="107"/>
      <c r="M10" s="107"/>
      <c r="N10" s="107"/>
    </row>
    <row r="11" spans="1:14">
      <c r="A11" s="60" t="s">
        <v>11</v>
      </c>
      <c r="B11" s="60" t="s">
        <v>73</v>
      </c>
      <c r="F11" s="107"/>
      <c r="G11" s="107"/>
      <c r="H11" s="107"/>
      <c r="I11" s="107"/>
      <c r="J11" s="107"/>
      <c r="K11" s="107"/>
      <c r="L11" s="107"/>
      <c r="M11" s="107"/>
      <c r="N11" s="107"/>
    </row>
    <row r="12" spans="1:14">
      <c r="A12" s="60" t="s">
        <v>12</v>
      </c>
      <c r="B12" s="60" t="s">
        <v>74</v>
      </c>
      <c r="F12" s="107"/>
      <c r="G12" s="107"/>
      <c r="H12" s="107"/>
      <c r="I12" s="107"/>
      <c r="J12" s="107"/>
      <c r="K12" s="107"/>
      <c r="L12" s="107"/>
      <c r="M12" s="107"/>
      <c r="N12" s="107"/>
    </row>
    <row r="13" spans="1:14">
      <c r="A13" s="60" t="s">
        <v>13</v>
      </c>
      <c r="B13" s="60" t="s">
        <v>75</v>
      </c>
    </row>
    <row r="14" spans="1:14">
      <c r="A14" s="60" t="s">
        <v>14</v>
      </c>
      <c r="B14" s="60" t="s">
        <v>76</v>
      </c>
    </row>
    <row r="15" spans="1:14">
      <c r="A15" s="60" t="s">
        <v>15</v>
      </c>
      <c r="B15" s="60" t="s">
        <v>77</v>
      </c>
    </row>
    <row r="16" spans="1:14">
      <c r="A16" s="60" t="s">
        <v>16</v>
      </c>
      <c r="B16" s="60" t="s">
        <v>78</v>
      </c>
    </row>
    <row r="17" spans="1:2">
      <c r="A17" s="60" t="s">
        <v>17</v>
      </c>
      <c r="B17" s="60" t="s">
        <v>77</v>
      </c>
    </row>
    <row r="18" spans="1:2">
      <c r="A18" s="60" t="s">
        <v>18</v>
      </c>
      <c r="B18" s="60" t="s">
        <v>79</v>
      </c>
    </row>
    <row r="19" spans="1:2">
      <c r="A19" s="60" t="s">
        <v>19</v>
      </c>
      <c r="B19" s="60" t="s">
        <v>80</v>
      </c>
    </row>
    <row r="20" spans="1:2">
      <c r="A20" s="60" t="s">
        <v>20</v>
      </c>
      <c r="B20" s="60" t="s">
        <v>81</v>
      </c>
    </row>
    <row r="21" spans="1:2">
      <c r="A21" s="60" t="s">
        <v>21</v>
      </c>
      <c r="B21" s="60" t="s">
        <v>82</v>
      </c>
    </row>
    <row r="22" spans="1:2">
      <c r="A22" s="60" t="s">
        <v>22</v>
      </c>
      <c r="B22" s="60" t="s">
        <v>83</v>
      </c>
    </row>
    <row r="23" spans="1:2">
      <c r="A23" s="60" t="s">
        <v>23</v>
      </c>
      <c r="B23" s="60" t="s">
        <v>84</v>
      </c>
    </row>
    <row r="24" spans="1:2">
      <c r="A24" s="60" t="s">
        <v>24</v>
      </c>
      <c r="B24" s="60" t="s">
        <v>85</v>
      </c>
    </row>
    <row r="25" spans="1:2">
      <c r="A25" s="60" t="s">
        <v>25</v>
      </c>
      <c r="B25" s="60" t="s">
        <v>86</v>
      </c>
    </row>
    <row r="26" spans="1:2">
      <c r="A26" s="60" t="s">
        <v>26</v>
      </c>
      <c r="B26" s="60" t="s">
        <v>87</v>
      </c>
    </row>
    <row r="27" spans="1:2">
      <c r="A27" s="60" t="s">
        <v>27</v>
      </c>
      <c r="B27" s="60" t="s">
        <v>88</v>
      </c>
    </row>
    <row r="28" spans="1:2">
      <c r="A28" s="60" t="s">
        <v>35</v>
      </c>
      <c r="B28" s="60" t="s">
        <v>89</v>
      </c>
    </row>
    <row r="29" spans="1:2">
      <c r="A29" s="91" t="s">
        <v>36</v>
      </c>
      <c r="B29" s="60" t="s">
        <v>90</v>
      </c>
    </row>
    <row r="30" spans="1:2">
      <c r="A30" s="60" t="s">
        <v>38</v>
      </c>
      <c r="B30" s="60" t="s">
        <v>90</v>
      </c>
    </row>
    <row r="31" spans="1:2">
      <c r="A31" s="60" t="s">
        <v>39</v>
      </c>
      <c r="B31" s="60" t="s">
        <v>91</v>
      </c>
    </row>
    <row r="32" spans="1:2">
      <c r="A32" s="60" t="s">
        <v>43</v>
      </c>
      <c r="B32" s="60" t="s">
        <v>92</v>
      </c>
    </row>
    <row r="33" spans="1:2">
      <c r="A33" s="60" t="s">
        <v>48</v>
      </c>
      <c r="B33" s="60" t="s">
        <v>93</v>
      </c>
    </row>
    <row r="34" spans="1:2">
      <c r="A34" s="60" t="s">
        <v>50</v>
      </c>
      <c r="B34" s="60" t="s">
        <v>94</v>
      </c>
    </row>
    <row r="35" spans="1:2">
      <c r="A35" s="60" t="s">
        <v>52</v>
      </c>
      <c r="B35" s="60" t="s">
        <v>94</v>
      </c>
    </row>
    <row r="36" spans="1:2">
      <c r="A36" s="60" t="s">
        <v>54</v>
      </c>
      <c r="B36" s="60" t="s">
        <v>95</v>
      </c>
    </row>
    <row r="37" spans="1:2">
      <c r="A37" s="60" t="s">
        <v>55</v>
      </c>
      <c r="B37" s="60" t="s">
        <v>96</v>
      </c>
    </row>
    <row r="38" spans="1:2">
      <c r="A38" s="60" t="s">
        <v>56</v>
      </c>
      <c r="B38" s="60" t="s">
        <v>96</v>
      </c>
    </row>
    <row r="39" spans="1:2">
      <c r="A39" s="60" t="s">
        <v>57</v>
      </c>
      <c r="B39" s="60" t="s">
        <v>97</v>
      </c>
    </row>
    <row r="40" spans="1:2">
      <c r="A40" s="60" t="s">
        <v>60</v>
      </c>
      <c r="B40" s="60" t="s">
        <v>59</v>
      </c>
    </row>
    <row r="41" spans="1:2">
      <c r="A41" s="60" t="s">
        <v>61</v>
      </c>
      <c r="B41" s="60" t="s">
        <v>59</v>
      </c>
    </row>
    <row r="42" spans="1:2">
      <c r="A42" s="60" t="s">
        <v>63</v>
      </c>
      <c r="B42" s="60" t="s">
        <v>59</v>
      </c>
    </row>
    <row r="43" spans="1:2">
      <c r="A43" s="60" t="s">
        <v>65</v>
      </c>
      <c r="B43" s="60" t="s">
        <v>59</v>
      </c>
    </row>
    <row r="44" spans="1:2">
      <c r="A44" s="60" t="s">
        <v>99</v>
      </c>
      <c r="B44" s="60" t="s">
        <v>97</v>
      </c>
    </row>
    <row r="45" spans="1:2">
      <c r="A45" s="60" t="s">
        <v>100</v>
      </c>
      <c r="B45" s="60" t="s">
        <v>59</v>
      </c>
    </row>
    <row r="46" spans="1:2">
      <c r="A46" s="60" t="s">
        <v>102</v>
      </c>
      <c r="B46" s="60" t="s">
        <v>105</v>
      </c>
    </row>
    <row r="47" spans="1:2">
      <c r="A47" s="60" t="s">
        <v>103</v>
      </c>
      <c r="B47" s="60" t="s">
        <v>108</v>
      </c>
    </row>
    <row r="48" spans="1:2">
      <c r="A48" s="60" t="s">
        <v>107</v>
      </c>
      <c r="B48" s="60" t="s">
        <v>106</v>
      </c>
    </row>
    <row r="49" spans="1:2">
      <c r="A49" s="60" t="s">
        <v>109</v>
      </c>
      <c r="B49" s="60" t="s">
        <v>117</v>
      </c>
    </row>
    <row r="50" spans="1:2">
      <c r="A50" s="60" t="s">
        <v>110</v>
      </c>
      <c r="B50" s="60" t="s">
        <v>118</v>
      </c>
    </row>
    <row r="51" spans="1:2">
      <c r="A51" s="60" t="s">
        <v>112</v>
      </c>
      <c r="B51" s="60" t="s">
        <v>119</v>
      </c>
    </row>
    <row r="52" spans="1:2">
      <c r="A52" s="60" t="s">
        <v>114</v>
      </c>
      <c r="B52" s="60" t="s">
        <v>120</v>
      </c>
    </row>
    <row r="53" spans="1:2">
      <c r="A53" s="60" t="s">
        <v>115</v>
      </c>
      <c r="B53" s="60" t="s">
        <v>121</v>
      </c>
    </row>
    <row r="54" spans="1:2">
      <c r="A54" s="60" t="s">
        <v>116</v>
      </c>
      <c r="B54" s="60" t="s">
        <v>124</v>
      </c>
    </row>
    <row r="55" spans="1:2">
      <c r="A55" s="60" t="s">
        <v>122</v>
      </c>
      <c r="B55" s="60" t="s">
        <v>124</v>
      </c>
    </row>
    <row r="56" spans="1:2">
      <c r="A56" s="60" t="s">
        <v>125</v>
      </c>
      <c r="B56" s="60" t="s">
        <v>126</v>
      </c>
    </row>
    <row r="57" spans="1:2">
      <c r="A57" s="60" t="s">
        <v>127</v>
      </c>
      <c r="B57" s="60" t="s">
        <v>191</v>
      </c>
    </row>
    <row r="58" spans="1:2">
      <c r="A58" s="60" t="s">
        <v>128</v>
      </c>
      <c r="B58" s="60" t="s">
        <v>192</v>
      </c>
    </row>
    <row r="59" spans="1:2">
      <c r="A59" s="60" t="s">
        <v>133</v>
      </c>
      <c r="B59" s="60" t="s">
        <v>193</v>
      </c>
    </row>
    <row r="60" spans="1:2">
      <c r="A60" s="60" t="s">
        <v>140</v>
      </c>
      <c r="B60" s="60" t="s">
        <v>194</v>
      </c>
    </row>
    <row r="61" spans="1:2">
      <c r="A61" s="92" t="s">
        <v>150</v>
      </c>
      <c r="B61" s="92" t="s">
        <v>195</v>
      </c>
    </row>
    <row r="62" spans="1:2">
      <c r="A62" s="92" t="s">
        <v>151</v>
      </c>
      <c r="B62" s="92" t="s">
        <v>152</v>
      </c>
    </row>
    <row r="63" spans="1:2">
      <c r="A63" s="92" t="s">
        <v>154</v>
      </c>
      <c r="B63" s="92" t="s">
        <v>155</v>
      </c>
    </row>
    <row r="64" spans="1:2">
      <c r="A64" s="60" t="s">
        <v>156</v>
      </c>
      <c r="B64" s="60" t="s">
        <v>196</v>
      </c>
    </row>
    <row r="65" spans="1:2">
      <c r="A65" s="60" t="s">
        <v>184</v>
      </c>
      <c r="B65" s="60" t="s">
        <v>197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E225"/>
  <sheetViews>
    <sheetView zoomScaleNormal="100" workbookViewId="0"/>
  </sheetViews>
  <sheetFormatPr defaultColWidth="9.33203125" defaultRowHeight="15"/>
  <cols>
    <col min="1" max="1" width="13.5546875" style="72" customWidth="1"/>
    <col min="2" max="2" width="33.33203125" style="71" bestFit="1" customWidth="1"/>
    <col min="3" max="3" width="45.33203125" style="71" bestFit="1" customWidth="1"/>
    <col min="4" max="16384" width="9.33203125" style="60"/>
  </cols>
  <sheetData>
    <row r="1" spans="1:4">
      <c r="A1" s="74" t="s">
        <v>98</v>
      </c>
      <c r="B1" s="60"/>
      <c r="C1" s="60"/>
    </row>
    <row r="2" spans="1:4">
      <c r="A2" s="87"/>
      <c r="B2" s="60"/>
      <c r="C2" s="60"/>
    </row>
    <row r="3" spans="1:4">
      <c r="A3" s="87"/>
      <c r="B3" s="60"/>
      <c r="C3" s="60"/>
    </row>
    <row r="4" spans="1:4">
      <c r="A4" s="69" t="s">
        <v>4</v>
      </c>
      <c r="B4" s="69" t="s">
        <v>28</v>
      </c>
      <c r="C4" s="69" t="s">
        <v>29</v>
      </c>
    </row>
    <row r="5" spans="1:4">
      <c r="A5" s="70" t="s">
        <v>198</v>
      </c>
      <c r="B5" s="71">
        <v>4.2664706991976509</v>
      </c>
      <c r="C5" s="88"/>
      <c r="D5" s="71"/>
    </row>
    <row r="6" spans="1:4">
      <c r="A6" s="70" t="s">
        <v>199</v>
      </c>
      <c r="B6" s="71">
        <v>4.44786278678618</v>
      </c>
      <c r="C6" s="88"/>
      <c r="D6" s="71"/>
    </row>
    <row r="7" spans="1:4">
      <c r="A7" s="70" t="s">
        <v>200</v>
      </c>
      <c r="B7" s="71">
        <v>6.3061109977984602</v>
      </c>
      <c r="C7" s="88"/>
      <c r="D7" s="71"/>
    </row>
    <row r="8" spans="1:4">
      <c r="A8" s="70" t="s">
        <v>201</v>
      </c>
      <c r="B8" s="71">
        <v>8.1160930215117197</v>
      </c>
      <c r="C8" s="88"/>
      <c r="D8" s="71"/>
    </row>
    <row r="9" spans="1:4">
      <c r="A9" s="70" t="s">
        <v>202</v>
      </c>
      <c r="B9" s="71">
        <v>9.3118917384929851</v>
      </c>
      <c r="C9" s="88"/>
      <c r="D9" s="71"/>
    </row>
    <row r="10" spans="1:4">
      <c r="A10" s="70" t="s">
        <v>203</v>
      </c>
      <c r="B10" s="71">
        <v>9.3613686485037899</v>
      </c>
      <c r="C10" s="88"/>
      <c r="D10" s="71"/>
    </row>
    <row r="11" spans="1:4">
      <c r="A11" s="70" t="s">
        <v>204</v>
      </c>
      <c r="B11" s="71">
        <v>8.7057053907355808</v>
      </c>
      <c r="C11" s="88"/>
      <c r="D11" s="71"/>
    </row>
    <row r="12" spans="1:4">
      <c r="A12" s="70" t="s">
        <v>205</v>
      </c>
      <c r="B12" s="71">
        <v>7.0138513336925978</v>
      </c>
      <c r="C12" s="88"/>
      <c r="D12" s="71"/>
    </row>
    <row r="13" spans="1:4">
      <c r="A13" s="70" t="s">
        <v>206</v>
      </c>
      <c r="B13" s="71">
        <v>5.7000114560864672</v>
      </c>
      <c r="C13" s="88"/>
      <c r="D13" s="71"/>
    </row>
    <row r="14" spans="1:4">
      <c r="A14" s="70" t="s">
        <v>207</v>
      </c>
      <c r="B14" s="71">
        <v>4.8806459672398939</v>
      </c>
      <c r="C14" s="88"/>
      <c r="D14" s="71"/>
    </row>
    <row r="15" spans="1:4">
      <c r="A15" s="70" t="s">
        <v>208</v>
      </c>
      <c r="B15" s="71">
        <v>3.5648776305851104</v>
      </c>
      <c r="C15" s="88"/>
      <c r="D15" s="71"/>
    </row>
    <row r="16" spans="1:4">
      <c r="A16" s="70" t="s">
        <v>209</v>
      </c>
      <c r="B16" s="71">
        <v>5.2314866892219856</v>
      </c>
      <c r="C16" s="88"/>
      <c r="D16" s="71"/>
    </row>
    <row r="17" spans="1:4">
      <c r="A17" s="70" t="s">
        <v>210</v>
      </c>
      <c r="B17" s="71">
        <v>5.3473050735992178</v>
      </c>
      <c r="C17" s="88"/>
      <c r="D17" s="71"/>
    </row>
    <row r="18" spans="1:4">
      <c r="A18" s="70" t="s">
        <v>211</v>
      </c>
      <c r="B18" s="71">
        <v>6.1434686145927007</v>
      </c>
      <c r="C18" s="88"/>
      <c r="D18" s="71"/>
    </row>
    <row r="19" spans="1:4">
      <c r="A19" s="70" t="s">
        <v>212</v>
      </c>
      <c r="B19" s="71">
        <v>7.6230859080006406</v>
      </c>
      <c r="C19" s="88"/>
      <c r="D19" s="71"/>
    </row>
    <row r="20" spans="1:4">
      <c r="A20" s="70" t="s">
        <v>213</v>
      </c>
      <c r="B20" s="71">
        <v>7.9562680831417962</v>
      </c>
      <c r="C20" s="88"/>
      <c r="D20" s="71"/>
    </row>
    <row r="21" spans="1:4">
      <c r="A21" s="70" t="s">
        <v>214</v>
      </c>
      <c r="B21" s="71">
        <v>9.3579802537443388</v>
      </c>
      <c r="C21" s="88"/>
      <c r="D21" s="71"/>
    </row>
    <row r="22" spans="1:4">
      <c r="A22" s="70" t="s">
        <v>215</v>
      </c>
      <c r="B22" s="71">
        <v>9.5381610613438639</v>
      </c>
      <c r="C22" s="88"/>
      <c r="D22" s="71"/>
    </row>
    <row r="23" spans="1:4">
      <c r="A23" s="70" t="s">
        <v>216</v>
      </c>
      <c r="B23" s="71">
        <v>11.304971264069176</v>
      </c>
      <c r="C23" s="88"/>
      <c r="D23" s="71"/>
    </row>
    <row r="24" spans="1:4">
      <c r="A24" s="70" t="s">
        <v>217</v>
      </c>
      <c r="B24" s="71">
        <v>13.94092508569015</v>
      </c>
      <c r="C24" s="88"/>
      <c r="D24" s="71"/>
    </row>
    <row r="25" spans="1:4">
      <c r="A25" s="70" t="s">
        <v>218</v>
      </c>
      <c r="B25" s="71">
        <v>16.606860554427314</v>
      </c>
      <c r="C25" s="88"/>
      <c r="D25" s="71"/>
    </row>
    <row r="26" spans="1:4">
      <c r="A26" s="70" t="s">
        <v>219</v>
      </c>
      <c r="B26" s="71">
        <v>20.580600228936468</v>
      </c>
      <c r="C26" s="88"/>
      <c r="D26" s="71"/>
    </row>
    <row r="27" spans="1:4">
      <c r="A27" s="70" t="s">
        <v>220</v>
      </c>
      <c r="B27" s="71">
        <v>20.945302768591528</v>
      </c>
      <c r="C27" s="88"/>
      <c r="D27" s="71"/>
    </row>
    <row r="28" spans="1:4">
      <c r="A28" s="70" t="s">
        <v>221</v>
      </c>
      <c r="B28" s="71">
        <v>23.18613629780041</v>
      </c>
      <c r="C28" s="88"/>
      <c r="D28" s="71"/>
    </row>
    <row r="29" spans="1:4">
      <c r="A29" s="70" t="s">
        <v>222</v>
      </c>
      <c r="B29" s="71">
        <v>23.358608119621127</v>
      </c>
      <c r="C29" s="88"/>
      <c r="D29" s="71"/>
    </row>
    <row r="30" spans="1:4">
      <c r="A30" s="70" t="s">
        <v>223</v>
      </c>
      <c r="B30" s="71">
        <v>20.628557372938374</v>
      </c>
      <c r="C30" s="88"/>
      <c r="D30" s="71"/>
    </row>
    <row r="31" spans="1:4">
      <c r="A31" s="70" t="s">
        <v>224</v>
      </c>
      <c r="B31" s="71">
        <v>19.599316664355051</v>
      </c>
      <c r="C31" s="88"/>
      <c r="D31" s="71"/>
    </row>
    <row r="32" spans="1:4">
      <c r="A32" s="70" t="s">
        <v>225</v>
      </c>
      <c r="B32" s="71">
        <v>15.6115517739835</v>
      </c>
      <c r="C32" s="88"/>
      <c r="D32" s="71"/>
    </row>
    <row r="33" spans="1:4">
      <c r="A33" s="70" t="s">
        <v>226</v>
      </c>
      <c r="B33" s="71">
        <v>11.639819021478973</v>
      </c>
      <c r="C33" s="88"/>
      <c r="D33" s="71"/>
    </row>
    <row r="34" spans="1:4">
      <c r="A34" s="70" t="s">
        <v>227</v>
      </c>
      <c r="B34" s="71">
        <v>9.4884949666940468</v>
      </c>
      <c r="C34" s="88"/>
      <c r="D34" s="71"/>
    </row>
    <row r="35" spans="1:4">
      <c r="A35" s="70" t="s">
        <v>228</v>
      </c>
      <c r="B35" s="71">
        <v>7.2698226454472703</v>
      </c>
      <c r="C35" s="88"/>
      <c r="D35" s="71"/>
    </row>
    <row r="36" spans="1:4">
      <c r="A36" s="70" t="s">
        <v>229</v>
      </c>
      <c r="B36" s="71">
        <v>7.8789549552375782</v>
      </c>
      <c r="C36" s="88"/>
      <c r="D36" s="71"/>
    </row>
    <row r="37" spans="1:4">
      <c r="A37" s="70" t="s">
        <v>230</v>
      </c>
      <c r="B37" s="71">
        <v>7.5431718877689127</v>
      </c>
      <c r="C37" s="88"/>
      <c r="D37" s="71"/>
    </row>
    <row r="38" spans="1:4">
      <c r="A38" s="70" t="s">
        <v>231</v>
      </c>
      <c r="B38" s="71">
        <v>8.2852361438082998</v>
      </c>
      <c r="C38" s="88"/>
      <c r="D38" s="71"/>
    </row>
    <row r="39" spans="1:4">
      <c r="A39" s="70" t="s">
        <v>232</v>
      </c>
      <c r="B39" s="71">
        <v>8.7438372011257233</v>
      </c>
      <c r="C39" s="88"/>
      <c r="D39" s="71"/>
    </row>
    <row r="40" spans="1:4">
      <c r="A40" s="70" t="s">
        <v>233</v>
      </c>
      <c r="B40" s="71">
        <v>9.7770453873171803</v>
      </c>
      <c r="C40" s="88"/>
      <c r="D40" s="71"/>
    </row>
    <row r="41" spans="1:4">
      <c r="A41" s="70" t="s">
        <v>234</v>
      </c>
      <c r="B41" s="71">
        <v>11.218870014627932</v>
      </c>
      <c r="C41" s="88"/>
      <c r="D41" s="71"/>
    </row>
    <row r="42" spans="1:4">
      <c r="A42" s="70" t="s">
        <v>235</v>
      </c>
      <c r="B42" s="71">
        <v>11.611945237276016</v>
      </c>
      <c r="C42" s="88"/>
      <c r="D42" s="71"/>
    </row>
    <row r="43" spans="1:4">
      <c r="A43" s="70" t="s">
        <v>236</v>
      </c>
      <c r="B43" s="71">
        <v>12.474214606430925</v>
      </c>
      <c r="C43" s="88"/>
      <c r="D43" s="71"/>
    </row>
    <row r="44" spans="1:4">
      <c r="A44" s="70" t="s">
        <v>237</v>
      </c>
      <c r="B44" s="71">
        <v>12.385214770953825</v>
      </c>
      <c r="C44" s="88"/>
      <c r="D44" s="71"/>
    </row>
    <row r="45" spans="1:4">
      <c r="A45" s="70" t="s">
        <v>238</v>
      </c>
      <c r="B45" s="71">
        <v>12.359086107977825</v>
      </c>
      <c r="C45" s="88"/>
      <c r="D45" s="71"/>
    </row>
    <row r="46" spans="1:4">
      <c r="A46" s="70" t="s">
        <v>239</v>
      </c>
      <c r="B46" s="71">
        <v>12.443223301820863</v>
      </c>
      <c r="C46" s="88"/>
      <c r="D46" s="71"/>
    </row>
    <row r="47" spans="1:4">
      <c r="A47" s="70" t="s">
        <v>240</v>
      </c>
      <c r="B47" s="71">
        <v>12.655741724478547</v>
      </c>
      <c r="C47" s="88"/>
      <c r="D47" s="71"/>
    </row>
    <row r="48" spans="1:4">
      <c r="A48" s="70" t="s">
        <v>241</v>
      </c>
      <c r="B48" s="71">
        <v>12.873982913483015</v>
      </c>
      <c r="C48" s="88"/>
      <c r="D48" s="71"/>
    </row>
    <row r="49" spans="1:4">
      <c r="A49" s="70" t="s">
        <v>242</v>
      </c>
      <c r="B49" s="71">
        <v>13.772393298043834</v>
      </c>
      <c r="C49" s="88"/>
      <c r="D49" s="71"/>
    </row>
    <row r="50" spans="1:4">
      <c r="A50" s="70" t="s">
        <v>243</v>
      </c>
      <c r="B50" s="71">
        <v>14.626418540384492</v>
      </c>
      <c r="C50" s="88"/>
      <c r="D50" s="71"/>
    </row>
    <row r="51" spans="1:4">
      <c r="A51" s="70" t="s">
        <v>244</v>
      </c>
      <c r="B51" s="71">
        <v>14.763313917883655</v>
      </c>
      <c r="C51" s="88"/>
      <c r="D51" s="71"/>
    </row>
    <row r="52" spans="1:4">
      <c r="A52" s="70" t="s">
        <v>245</v>
      </c>
      <c r="B52" s="71">
        <v>14.746612838701379</v>
      </c>
      <c r="C52" s="88"/>
      <c r="D52" s="71"/>
    </row>
    <row r="53" spans="1:4">
      <c r="A53" s="70" t="s">
        <v>246</v>
      </c>
      <c r="B53" s="71">
        <v>14.885117940724253</v>
      </c>
      <c r="C53" s="88"/>
      <c r="D53" s="71"/>
    </row>
    <row r="54" spans="1:4">
      <c r="A54" s="70" t="s">
        <v>247</v>
      </c>
      <c r="B54" s="71">
        <v>15.794425327064545</v>
      </c>
      <c r="C54" s="88"/>
      <c r="D54" s="71"/>
    </row>
    <row r="55" spans="1:4">
      <c r="A55" s="70" t="s">
        <v>248</v>
      </c>
      <c r="B55" s="71">
        <v>17.232034101662062</v>
      </c>
      <c r="C55" s="88"/>
      <c r="D55" s="71"/>
    </row>
    <row r="56" spans="1:4">
      <c r="A56" s="70" t="s">
        <v>249</v>
      </c>
      <c r="B56" s="71">
        <v>17.097525974793854</v>
      </c>
      <c r="C56" s="88"/>
      <c r="D56" s="71"/>
    </row>
    <row r="57" spans="1:4">
      <c r="A57" s="70" t="s">
        <v>250</v>
      </c>
      <c r="B57" s="71">
        <v>16.278494799570851</v>
      </c>
      <c r="C57" s="88"/>
      <c r="D57" s="71"/>
    </row>
    <row r="58" spans="1:4">
      <c r="A58" s="70" t="s">
        <v>251</v>
      </c>
      <c r="B58" s="71">
        <v>15.445672262245369</v>
      </c>
      <c r="C58" s="88"/>
      <c r="D58" s="71"/>
    </row>
    <row r="59" spans="1:4">
      <c r="A59" s="70" t="s">
        <v>252</v>
      </c>
      <c r="B59" s="71">
        <v>14.215518093728825</v>
      </c>
      <c r="C59" s="88"/>
      <c r="D59" s="71"/>
    </row>
    <row r="60" spans="1:4">
      <c r="A60" s="70" t="s">
        <v>253</v>
      </c>
      <c r="B60" s="71">
        <v>14.035220287464993</v>
      </c>
      <c r="C60" s="88"/>
      <c r="D60" s="71"/>
    </row>
    <row r="61" spans="1:4">
      <c r="A61" s="70" t="s">
        <v>254</v>
      </c>
      <c r="B61" s="71">
        <v>14.477208478470324</v>
      </c>
      <c r="C61" s="88"/>
      <c r="D61" s="71"/>
    </row>
    <row r="62" spans="1:4">
      <c r="A62" s="70" t="s">
        <v>255</v>
      </c>
      <c r="B62" s="71">
        <v>15.147188945764643</v>
      </c>
      <c r="C62" s="88"/>
      <c r="D62" s="71"/>
    </row>
    <row r="63" spans="1:4">
      <c r="A63" s="70" t="s">
        <v>256</v>
      </c>
      <c r="B63" s="71">
        <v>15.498706426630831</v>
      </c>
      <c r="C63" s="88"/>
      <c r="D63" s="71"/>
    </row>
    <row r="64" spans="1:4">
      <c r="A64" s="70" t="s">
        <v>257</v>
      </c>
      <c r="B64" s="71">
        <v>16.249447095597532</v>
      </c>
      <c r="C64" s="88"/>
      <c r="D64" s="71"/>
    </row>
    <row r="65" spans="1:4">
      <c r="A65" s="70" t="s">
        <v>258</v>
      </c>
      <c r="B65" s="71">
        <v>16.570675873002159</v>
      </c>
      <c r="C65" s="88"/>
      <c r="D65" s="71"/>
    </row>
    <row r="66" spans="1:4">
      <c r="A66" s="70" t="s">
        <v>259</v>
      </c>
      <c r="B66" s="71">
        <v>16.605786754658489</v>
      </c>
      <c r="C66" s="88"/>
      <c r="D66" s="71"/>
    </row>
    <row r="67" spans="1:4">
      <c r="A67" s="70" t="s">
        <v>260</v>
      </c>
      <c r="B67" s="71">
        <v>17.90569885146342</v>
      </c>
      <c r="C67" s="88"/>
      <c r="D67" s="71"/>
    </row>
    <row r="68" spans="1:4">
      <c r="A68" s="70" t="s">
        <v>261</v>
      </c>
      <c r="B68" s="71">
        <v>18.588748676888649</v>
      </c>
      <c r="C68" s="88"/>
      <c r="D68" s="71"/>
    </row>
    <row r="69" spans="1:4">
      <c r="A69" s="70" t="s">
        <v>262</v>
      </c>
      <c r="B69" s="71">
        <v>19.219805206191971</v>
      </c>
      <c r="C69" s="88"/>
      <c r="D69" s="71"/>
    </row>
    <row r="70" spans="1:4">
      <c r="A70" s="70" t="s">
        <v>263</v>
      </c>
      <c r="B70" s="71">
        <v>18.67804928716539</v>
      </c>
      <c r="C70" s="88"/>
      <c r="D70" s="71"/>
    </row>
    <row r="71" spans="1:4">
      <c r="A71" s="70" t="s">
        <v>264</v>
      </c>
      <c r="B71" s="71">
        <v>17.489792694878435</v>
      </c>
      <c r="C71" s="88"/>
      <c r="D71" s="71"/>
    </row>
    <row r="72" spans="1:4">
      <c r="A72" s="70" t="s">
        <v>265</v>
      </c>
      <c r="B72" s="71">
        <v>16.278919542992597</v>
      </c>
      <c r="C72" s="88"/>
      <c r="D72" s="71"/>
    </row>
    <row r="73" spans="1:4">
      <c r="A73" s="70" t="s">
        <v>266</v>
      </c>
      <c r="B73" s="71">
        <v>15.338179410879622</v>
      </c>
      <c r="C73" s="88"/>
      <c r="D73" s="71"/>
    </row>
    <row r="74" spans="1:4">
      <c r="A74" s="70" t="s">
        <v>267</v>
      </c>
      <c r="B74" s="71">
        <v>15.391024908179951</v>
      </c>
      <c r="C74" s="88"/>
      <c r="D74" s="71"/>
    </row>
    <row r="75" spans="1:4">
      <c r="A75" s="70" t="s">
        <v>268</v>
      </c>
      <c r="B75" s="71">
        <v>15.29125510117011</v>
      </c>
      <c r="C75" s="88"/>
      <c r="D75" s="71"/>
    </row>
    <row r="76" spans="1:4">
      <c r="A76" s="70" t="s">
        <v>269</v>
      </c>
      <c r="B76" s="71">
        <v>14.902403267571122</v>
      </c>
      <c r="C76" s="88"/>
      <c r="D76" s="71"/>
    </row>
    <row r="77" spans="1:4">
      <c r="A77" s="70" t="s">
        <v>270</v>
      </c>
      <c r="B77" s="71">
        <v>15.165238319758483</v>
      </c>
      <c r="C77" s="88"/>
      <c r="D77" s="71"/>
    </row>
    <row r="78" spans="1:4">
      <c r="A78" s="70" t="s">
        <v>271</v>
      </c>
      <c r="B78" s="71">
        <v>14.459353880510637</v>
      </c>
      <c r="C78" s="88"/>
      <c r="D78" s="71"/>
    </row>
    <row r="79" spans="1:4">
      <c r="A79" s="70" t="s">
        <v>272</v>
      </c>
      <c r="B79" s="71">
        <v>14.588661114951655</v>
      </c>
      <c r="C79" s="88"/>
      <c r="D79" s="71"/>
    </row>
    <row r="80" spans="1:4">
      <c r="A80" s="70" t="s">
        <v>273</v>
      </c>
      <c r="B80" s="71">
        <v>15.593326701786957</v>
      </c>
      <c r="C80" s="88"/>
      <c r="D80" s="71"/>
    </row>
    <row r="81" spans="1:5">
      <c r="A81" s="70" t="s">
        <v>274</v>
      </c>
      <c r="B81" s="71">
        <v>15.43847958237018</v>
      </c>
      <c r="C81" s="88"/>
      <c r="D81" s="71"/>
    </row>
    <row r="82" spans="1:5">
      <c r="A82" s="70" t="s">
        <v>275</v>
      </c>
      <c r="B82" s="71">
        <v>16.126726170623222</v>
      </c>
      <c r="C82" s="88"/>
      <c r="D82" s="71"/>
    </row>
    <row r="83" spans="1:5">
      <c r="A83" s="70" t="s">
        <v>276</v>
      </c>
      <c r="B83" s="71">
        <v>16.447706878150424</v>
      </c>
      <c r="C83" s="88"/>
      <c r="D83" s="71"/>
    </row>
    <row r="84" spans="1:5">
      <c r="A84" s="70" t="s">
        <v>277</v>
      </c>
      <c r="B84" s="71">
        <v>16.272058972164064</v>
      </c>
      <c r="C84" s="88"/>
      <c r="D84" s="71"/>
      <c r="E84" s="71"/>
    </row>
    <row r="85" spans="1:5">
      <c r="A85" s="70" t="s">
        <v>278</v>
      </c>
      <c r="B85" s="71">
        <v>16.703245390385241</v>
      </c>
      <c r="C85" s="88"/>
      <c r="D85" s="71"/>
      <c r="E85" s="71"/>
    </row>
    <row r="86" spans="1:5">
      <c r="A86" s="70" t="s">
        <v>279</v>
      </c>
      <c r="B86" s="71">
        <v>16.408420614434569</v>
      </c>
      <c r="D86" s="71"/>
      <c r="E86" s="71"/>
    </row>
    <row r="87" spans="1:5">
      <c r="A87" s="70" t="s">
        <v>280</v>
      </c>
      <c r="B87" s="71">
        <v>16.637577424205858</v>
      </c>
      <c r="D87" s="71"/>
      <c r="E87" s="71"/>
    </row>
    <row r="88" spans="1:5">
      <c r="A88" s="70" t="s">
        <v>281</v>
      </c>
      <c r="B88" s="71">
        <v>19.487869484194956</v>
      </c>
      <c r="D88" s="71"/>
      <c r="E88" s="71"/>
    </row>
    <row r="89" spans="1:5">
      <c r="A89" s="70" t="s">
        <v>282</v>
      </c>
      <c r="B89" s="71">
        <v>18.984267849939492</v>
      </c>
      <c r="C89" s="71">
        <v>55.599043270276141</v>
      </c>
      <c r="D89" s="71"/>
      <c r="E89" s="71"/>
    </row>
    <row r="90" spans="1:5">
      <c r="A90" s="70" t="s">
        <v>283</v>
      </c>
      <c r="B90" s="71">
        <v>20.222203250391942</v>
      </c>
      <c r="C90" s="71">
        <v>56.481637877756526</v>
      </c>
      <c r="D90" s="71"/>
      <c r="E90" s="71"/>
    </row>
    <row r="91" spans="1:5">
      <c r="A91" s="70" t="s">
        <v>284</v>
      </c>
      <c r="B91" s="71">
        <v>21.420175131869684</v>
      </c>
      <c r="C91" s="71">
        <v>58.366772686442815</v>
      </c>
      <c r="D91" s="71"/>
      <c r="E91" s="71"/>
    </row>
    <row r="92" spans="1:5">
      <c r="A92" s="70" t="s">
        <v>285</v>
      </c>
      <c r="B92" s="71">
        <v>21.106940831726245</v>
      </c>
      <c r="C92" s="71">
        <v>59.786636394140011</v>
      </c>
      <c r="D92" s="71"/>
      <c r="E92" s="71"/>
    </row>
    <row r="93" spans="1:5">
      <c r="A93" s="70" t="s">
        <v>286</v>
      </c>
      <c r="B93" s="71">
        <v>20.491327482551309</v>
      </c>
      <c r="C93" s="71">
        <v>55.821355869802836</v>
      </c>
      <c r="D93" s="71"/>
      <c r="E93" s="71"/>
    </row>
    <row r="94" spans="1:5">
      <c r="A94" s="70" t="s">
        <v>287</v>
      </c>
      <c r="B94" s="71">
        <v>18.806207510654168</v>
      </c>
      <c r="C94" s="71">
        <v>59.776853252647456</v>
      </c>
      <c r="D94" s="71"/>
      <c r="E94" s="71"/>
    </row>
    <row r="95" spans="1:5">
      <c r="A95" s="70" t="s">
        <v>288</v>
      </c>
      <c r="B95" s="71">
        <v>16.700162963378421</v>
      </c>
      <c r="C95" s="71">
        <v>54.697425610163798</v>
      </c>
      <c r="D95" s="71"/>
      <c r="E95" s="71"/>
    </row>
    <row r="96" spans="1:5">
      <c r="A96" s="70" t="s">
        <v>289</v>
      </c>
      <c r="B96" s="71">
        <v>15.770985949321485</v>
      </c>
      <c r="C96" s="71">
        <v>48.132542713424733</v>
      </c>
      <c r="D96" s="71"/>
      <c r="E96" s="71"/>
    </row>
    <row r="97" spans="1:5">
      <c r="A97" s="70" t="s">
        <v>290</v>
      </c>
      <c r="B97" s="71">
        <v>15.007640062979682</v>
      </c>
      <c r="C97" s="71">
        <v>43.857186155063133</v>
      </c>
      <c r="D97" s="71"/>
      <c r="E97" s="71"/>
    </row>
    <row r="98" spans="1:5">
      <c r="A98" s="70" t="s">
        <v>291</v>
      </c>
      <c r="B98" s="71">
        <v>14.072600417501436</v>
      </c>
      <c r="C98" s="71">
        <v>33.083498849936262</v>
      </c>
      <c r="D98" s="71"/>
      <c r="E98" s="71"/>
    </row>
    <row r="99" spans="1:5">
      <c r="A99" s="70" t="s">
        <v>292</v>
      </c>
      <c r="B99" s="71">
        <v>12.926847068936157</v>
      </c>
      <c r="C99" s="71">
        <v>26.278754107729686</v>
      </c>
      <c r="D99" s="71"/>
      <c r="E99" s="71"/>
    </row>
    <row r="100" spans="1:5">
      <c r="A100" s="70" t="s">
        <v>293</v>
      </c>
      <c r="B100" s="71">
        <v>11.810825541906</v>
      </c>
      <c r="C100" s="71">
        <v>23.633156966490311</v>
      </c>
      <c r="D100" s="71"/>
      <c r="E100" s="71"/>
    </row>
    <row r="101" spans="1:5">
      <c r="A101" s="70" t="s">
        <v>294</v>
      </c>
      <c r="B101" s="71">
        <v>10.848921817755054</v>
      </c>
      <c r="C101" s="71">
        <v>18.382171117705258</v>
      </c>
      <c r="D101" s="71"/>
      <c r="E101" s="71"/>
    </row>
    <row r="102" spans="1:5">
      <c r="A102" s="70" t="s">
        <v>295</v>
      </c>
      <c r="B102" s="71">
        <v>10.327410215355645</v>
      </c>
      <c r="C102" s="71">
        <v>13.672575476967408</v>
      </c>
      <c r="D102" s="71"/>
      <c r="E102" s="71"/>
    </row>
    <row r="103" spans="1:5">
      <c r="A103" s="70" t="s">
        <v>296</v>
      </c>
      <c r="B103" s="71">
        <v>9.0225187178789739</v>
      </c>
      <c r="C103" s="71">
        <v>8.5621943025721681</v>
      </c>
      <c r="D103" s="71"/>
      <c r="E103" s="71"/>
    </row>
    <row r="104" spans="1:5">
      <c r="A104" s="70" t="s">
        <v>297</v>
      </c>
      <c r="B104" s="71">
        <v>7.6025790095466226</v>
      </c>
      <c r="C104" s="71">
        <v>2.3170087312986976</v>
      </c>
      <c r="D104" s="71"/>
      <c r="E104" s="71"/>
    </row>
    <row r="105" spans="1:5">
      <c r="A105" s="70" t="s">
        <v>298</v>
      </c>
      <c r="B105" s="71">
        <v>7.0091638921582549</v>
      </c>
      <c r="C105" s="71">
        <v>-1.7380939092424219</v>
      </c>
      <c r="D105" s="71"/>
      <c r="E105" s="71"/>
    </row>
    <row r="106" spans="1:5">
      <c r="A106" s="70" t="s">
        <v>299</v>
      </c>
      <c r="B106" s="71">
        <v>5.4590830594395854</v>
      </c>
      <c r="C106" s="71">
        <v>-3.4463606778527445</v>
      </c>
      <c r="D106" s="71"/>
      <c r="E106" s="71"/>
    </row>
    <row r="107" spans="1:5">
      <c r="A107" s="70" t="s">
        <v>300</v>
      </c>
      <c r="B107" s="71">
        <v>5.0352857687303691</v>
      </c>
      <c r="C107" s="71">
        <v>-4.2174274199647925</v>
      </c>
      <c r="D107" s="71"/>
      <c r="E107" s="71"/>
    </row>
    <row r="108" spans="1:5">
      <c r="A108" s="70" t="s">
        <v>301</v>
      </c>
      <c r="B108" s="71">
        <v>4.7192560915312756</v>
      </c>
      <c r="C108" s="71">
        <v>-3.8805771636033604</v>
      </c>
      <c r="D108" s="71"/>
      <c r="E108" s="71"/>
    </row>
    <row r="109" spans="1:5">
      <c r="A109" s="70" t="s">
        <v>302</v>
      </c>
      <c r="B109" s="71">
        <v>3.8868465109856918</v>
      </c>
      <c r="C109" s="71">
        <v>-5.6331180996331609</v>
      </c>
      <c r="D109" s="71"/>
      <c r="E109" s="71"/>
    </row>
    <row r="110" spans="1:5">
      <c r="A110" s="70" t="s">
        <v>303</v>
      </c>
      <c r="B110" s="71">
        <v>3.4452871997728618</v>
      </c>
      <c r="C110" s="71">
        <v>-6.0340429238452842</v>
      </c>
      <c r="D110" s="71"/>
      <c r="E110" s="71"/>
    </row>
    <row r="111" spans="1:5">
      <c r="A111" s="70" t="s">
        <v>304</v>
      </c>
      <c r="B111" s="71">
        <v>3.5828022137093898</v>
      </c>
      <c r="C111" s="71">
        <v>-7.2505016033745484</v>
      </c>
      <c r="D111" s="71"/>
      <c r="E111" s="71"/>
    </row>
    <row r="112" spans="1:5">
      <c r="A112" s="70" t="s">
        <v>305</v>
      </c>
      <c r="B112" s="71">
        <v>3.9415196627514293</v>
      </c>
      <c r="C112" s="71">
        <v>-9.0098923979607282</v>
      </c>
      <c r="D112" s="71"/>
      <c r="E112" s="71"/>
    </row>
    <row r="113" spans="1:5">
      <c r="A113" s="70" t="s">
        <v>306</v>
      </c>
      <c r="B113" s="71">
        <v>4.8352594100536654</v>
      </c>
      <c r="C113" s="71">
        <v>-8.233137137677593</v>
      </c>
      <c r="D113" s="71"/>
      <c r="E113" s="71"/>
    </row>
    <row r="114" spans="1:5">
      <c r="A114" s="70" t="s">
        <v>307</v>
      </c>
      <c r="B114" s="71">
        <v>5.2269805162694096</v>
      </c>
      <c r="C114" s="71">
        <v>-9.6565407044330804</v>
      </c>
      <c r="D114" s="71"/>
      <c r="E114" s="71"/>
    </row>
    <row r="115" spans="1:5">
      <c r="A115" s="70" t="s">
        <v>308</v>
      </c>
      <c r="B115" s="71">
        <v>5.3123810338123532</v>
      </c>
      <c r="C115" s="71">
        <v>-8.1247973720350313</v>
      </c>
      <c r="D115" s="71"/>
      <c r="E115" s="71"/>
    </row>
    <row r="116" spans="1:5">
      <c r="A116" s="70" t="s">
        <v>309</v>
      </c>
      <c r="B116" s="71">
        <v>5.9460882108896431</v>
      </c>
      <c r="C116" s="71">
        <v>-5.2761323302898617</v>
      </c>
      <c r="D116" s="71"/>
      <c r="E116" s="71"/>
    </row>
    <row r="117" spans="1:5">
      <c r="A117" s="70" t="s">
        <v>310</v>
      </c>
      <c r="B117" s="71">
        <v>6.408871806681649</v>
      </c>
      <c r="C117" s="71">
        <v>-3.9306283996475844</v>
      </c>
      <c r="D117" s="71"/>
      <c r="E117" s="71"/>
    </row>
    <row r="118" spans="1:5">
      <c r="A118" s="70" t="s">
        <v>311</v>
      </c>
      <c r="B118" s="71">
        <v>7.2078342091966636</v>
      </c>
      <c r="C118" s="71">
        <v>-7.4696943587182485E-2</v>
      </c>
      <c r="D118" s="71"/>
      <c r="E118" s="71"/>
    </row>
    <row r="119" spans="1:5">
      <c r="A119" s="70" t="s">
        <v>312</v>
      </c>
      <c r="B119" s="71">
        <v>7.7839843787947967</v>
      </c>
      <c r="C119" s="71">
        <v>0.85424931738986576</v>
      </c>
      <c r="D119" s="71"/>
      <c r="E119" s="71"/>
    </row>
    <row r="120" spans="1:5">
      <c r="A120" s="70" t="s">
        <v>313</v>
      </c>
      <c r="B120" s="71">
        <v>7.9318891502245634</v>
      </c>
      <c r="C120" s="71">
        <v>-3.4953275719219024</v>
      </c>
      <c r="D120" s="71"/>
      <c r="E120" s="71"/>
    </row>
    <row r="121" spans="1:5">
      <c r="A121" s="70" t="s">
        <v>314</v>
      </c>
      <c r="B121" s="71">
        <v>7.4480727351297258</v>
      </c>
      <c r="C121" s="71">
        <v>-2.1648696307819848</v>
      </c>
      <c r="D121" s="71"/>
      <c r="E121" s="71"/>
    </row>
    <row r="122" spans="1:5">
      <c r="A122" s="70" t="s">
        <v>315</v>
      </c>
      <c r="B122" s="71">
        <v>8.0943864413127962</v>
      </c>
      <c r="C122" s="71">
        <v>-4.6067069461017462</v>
      </c>
      <c r="D122" s="71"/>
      <c r="E122" s="71"/>
    </row>
    <row r="123" spans="1:5">
      <c r="A123" s="70" t="s">
        <v>316</v>
      </c>
      <c r="B123" s="71">
        <v>8.7713890170742967</v>
      </c>
      <c r="C123" s="71">
        <v>-4.7771852295539263</v>
      </c>
      <c r="D123" s="71"/>
      <c r="E123" s="71"/>
    </row>
    <row r="124" spans="1:5">
      <c r="A124" s="70" t="s">
        <v>317</v>
      </c>
      <c r="B124" s="71">
        <v>8.7422643514655043</v>
      </c>
      <c r="C124" s="71">
        <v>0.87949600883252543</v>
      </c>
      <c r="D124" s="71"/>
      <c r="E124" s="71"/>
    </row>
    <row r="125" spans="1:5">
      <c r="A125" s="70" t="s">
        <v>318</v>
      </c>
      <c r="B125" s="71">
        <v>8.4475507219555031</v>
      </c>
      <c r="C125" s="71">
        <v>-2.8166026255272536</v>
      </c>
      <c r="D125" s="71"/>
      <c r="E125" s="71"/>
    </row>
    <row r="126" spans="1:5">
      <c r="A126" s="70" t="s">
        <v>319</v>
      </c>
      <c r="B126" s="71">
        <v>8.2469563973756195</v>
      </c>
      <c r="C126" s="71">
        <v>4.3578255382662467</v>
      </c>
      <c r="D126" s="71"/>
      <c r="E126" s="71"/>
    </row>
    <row r="127" spans="1:5">
      <c r="A127" s="70" t="s">
        <v>320</v>
      </c>
      <c r="B127" s="71">
        <v>7.8765386280695244</v>
      </c>
      <c r="C127" s="71">
        <v>-0.89023662270122372</v>
      </c>
      <c r="D127" s="71"/>
      <c r="E127" s="71"/>
    </row>
    <row r="128" spans="1:5">
      <c r="A128" s="70" t="s">
        <v>321</v>
      </c>
      <c r="B128" s="71">
        <v>8.0511359249875429</v>
      </c>
      <c r="C128" s="71">
        <v>-4.332500206330403</v>
      </c>
      <c r="D128" s="71"/>
      <c r="E128" s="71"/>
    </row>
    <row r="129" spans="1:5">
      <c r="A129" s="70" t="s">
        <v>322</v>
      </c>
      <c r="B129" s="71">
        <v>9.493882381607115</v>
      </c>
      <c r="C129" s="71">
        <v>2.3006748667077304</v>
      </c>
      <c r="D129" s="71"/>
      <c r="E129" s="71"/>
    </row>
    <row r="130" spans="1:5">
      <c r="A130" s="70" t="s">
        <v>323</v>
      </c>
      <c r="B130" s="71">
        <v>8.9234152780125644</v>
      </c>
      <c r="C130" s="71">
        <v>-0.96423117595034746</v>
      </c>
      <c r="D130" s="71"/>
      <c r="E130" s="71"/>
    </row>
    <row r="131" spans="1:5">
      <c r="A131" s="70" t="s">
        <v>324</v>
      </c>
      <c r="B131" s="71">
        <v>8.692154131614279</v>
      </c>
      <c r="C131" s="71">
        <v>9.2634462796177708</v>
      </c>
      <c r="D131" s="71"/>
      <c r="E131" s="71"/>
    </row>
    <row r="132" spans="1:5">
      <c r="A132" s="70" t="s">
        <v>325</v>
      </c>
      <c r="B132" s="71">
        <v>8.6917021985233252</v>
      </c>
      <c r="C132" s="71">
        <v>15.064411388369404</v>
      </c>
      <c r="D132" s="71"/>
      <c r="E132" s="71"/>
    </row>
    <row r="133" spans="1:5">
      <c r="A133" s="70" t="s">
        <v>326</v>
      </c>
      <c r="B133" s="71">
        <v>8.4736271269354422</v>
      </c>
      <c r="C133" s="71">
        <v>17.106168204079086</v>
      </c>
      <c r="D133" s="71"/>
      <c r="E133" s="71"/>
    </row>
    <row r="134" spans="1:5">
      <c r="A134" s="70" t="s">
        <v>327</v>
      </c>
      <c r="B134" s="71">
        <v>8.4826280295947569</v>
      </c>
      <c r="C134" s="71">
        <v>12.833366691953806</v>
      </c>
      <c r="D134" s="71"/>
      <c r="E134" s="71"/>
    </row>
    <row r="135" spans="1:5">
      <c r="A135" s="70" t="s">
        <v>328</v>
      </c>
      <c r="B135" s="71">
        <v>8.8969186735954597</v>
      </c>
      <c r="C135" s="71">
        <v>11.444418200989004</v>
      </c>
      <c r="D135" s="71"/>
      <c r="E135" s="71"/>
    </row>
    <row r="136" spans="1:5">
      <c r="A136" s="70" t="s">
        <v>329</v>
      </c>
      <c r="B136" s="71">
        <v>9.3718995649851173</v>
      </c>
      <c r="C136" s="71">
        <v>14.635244628263312</v>
      </c>
      <c r="D136" s="71"/>
      <c r="E136" s="71"/>
    </row>
    <row r="137" spans="1:5">
      <c r="A137" s="70" t="s">
        <v>330</v>
      </c>
      <c r="B137" s="71">
        <v>8.9573473215209312</v>
      </c>
      <c r="C137" s="71">
        <v>13.978723345833588</v>
      </c>
      <c r="D137" s="71"/>
      <c r="E137" s="71"/>
    </row>
    <row r="138" spans="1:5">
      <c r="A138" s="70" t="s">
        <v>331</v>
      </c>
      <c r="B138" s="71">
        <v>9.9516429891174631</v>
      </c>
      <c r="C138" s="71">
        <v>18.696202640102122</v>
      </c>
      <c r="D138" s="71"/>
      <c r="E138" s="71"/>
    </row>
    <row r="139" spans="1:5">
      <c r="A139" s="70" t="s">
        <v>332</v>
      </c>
      <c r="B139" s="71">
        <v>9.3341794227598047</v>
      </c>
      <c r="C139" s="71">
        <v>22.058392735319043</v>
      </c>
      <c r="D139" s="71"/>
      <c r="E139" s="71"/>
    </row>
    <row r="140" spans="1:5">
      <c r="A140" s="70" t="s">
        <v>333</v>
      </c>
      <c r="B140" s="71">
        <v>8.5306783378422679</v>
      </c>
      <c r="C140" s="71">
        <v>23.274604784097818</v>
      </c>
      <c r="D140" s="71"/>
      <c r="E140" s="71"/>
    </row>
    <row r="141" spans="1:5">
      <c r="A141" s="70" t="s">
        <v>334</v>
      </c>
      <c r="B141" s="71">
        <v>9.1006639856817735</v>
      </c>
      <c r="C141" s="71">
        <v>24.020404733693489</v>
      </c>
      <c r="D141" s="71"/>
      <c r="E141" s="71"/>
    </row>
    <row r="142" spans="1:5">
      <c r="A142" s="70" t="s">
        <v>335</v>
      </c>
      <c r="B142" s="71">
        <v>8.6657753221056133</v>
      </c>
      <c r="C142" s="71">
        <v>23.83628435011973</v>
      </c>
      <c r="D142" s="71"/>
      <c r="E142" s="71"/>
    </row>
    <row r="143" spans="1:5">
      <c r="A143" s="70" t="s">
        <v>336</v>
      </c>
      <c r="B143" s="71">
        <v>9.6739970278406293</v>
      </c>
      <c r="C143" s="71">
        <v>24.324290501939984</v>
      </c>
      <c r="D143" s="71"/>
      <c r="E143" s="71"/>
    </row>
    <row r="144" spans="1:5">
      <c r="A144" s="70" t="s">
        <v>337</v>
      </c>
      <c r="B144" s="71">
        <v>10.957104849062073</v>
      </c>
      <c r="C144" s="71">
        <v>22.756092985211261</v>
      </c>
      <c r="D144" s="71"/>
      <c r="E144" s="71"/>
    </row>
    <row r="145" spans="1:5">
      <c r="A145" s="70" t="s">
        <v>338</v>
      </c>
      <c r="B145" s="71">
        <v>11.764921695808553</v>
      </c>
      <c r="C145" s="71">
        <v>20.883537586230894</v>
      </c>
      <c r="D145" s="71"/>
      <c r="E145" s="71"/>
    </row>
    <row r="146" spans="1:5">
      <c r="A146" s="70" t="s">
        <v>339</v>
      </c>
      <c r="B146" s="71">
        <v>12.687638480006418</v>
      </c>
      <c r="C146" s="71">
        <v>21.076752665442399</v>
      </c>
      <c r="D146" s="71"/>
      <c r="E146" s="71"/>
    </row>
    <row r="147" spans="1:5">
      <c r="A147" s="70" t="s">
        <v>340</v>
      </c>
      <c r="B147" s="71">
        <v>14.078189754942686</v>
      </c>
      <c r="C147" s="71">
        <v>19.998118140985689</v>
      </c>
      <c r="D147" s="71"/>
      <c r="E147" s="71"/>
    </row>
    <row r="148" spans="1:5">
      <c r="A148" s="70" t="s">
        <v>341</v>
      </c>
      <c r="B148" s="71">
        <v>14.068003259069108</v>
      </c>
      <c r="C148" s="71">
        <v>19.860512712030886</v>
      </c>
      <c r="D148" s="71"/>
      <c r="E148" s="71"/>
    </row>
    <row r="149" spans="1:5">
      <c r="A149" s="70" t="s">
        <v>342</v>
      </c>
      <c r="B149" s="71">
        <v>13.893703028987501</v>
      </c>
      <c r="C149" s="71">
        <v>21.851737941252768</v>
      </c>
      <c r="D149" s="71"/>
      <c r="E149" s="71"/>
    </row>
    <row r="150" spans="1:5">
      <c r="A150" s="70" t="s">
        <v>343</v>
      </c>
      <c r="B150" s="71">
        <v>13.974602873159007</v>
      </c>
      <c r="C150" s="71">
        <v>23.252277746405635</v>
      </c>
      <c r="D150" s="71"/>
      <c r="E150" s="71"/>
    </row>
    <row r="151" spans="1:5">
      <c r="A151" s="70" t="s">
        <v>344</v>
      </c>
      <c r="B151" s="71">
        <v>13.519192349697663</v>
      </c>
      <c r="C151" s="71">
        <v>20.552229375271146</v>
      </c>
      <c r="D151" s="71"/>
      <c r="E151" s="71"/>
    </row>
    <row r="152" spans="1:5">
      <c r="A152" s="70" t="s">
        <v>345</v>
      </c>
      <c r="B152" s="71">
        <v>14.897199381672243</v>
      </c>
      <c r="C152" s="71">
        <v>16.774343709576755</v>
      </c>
      <c r="D152" s="71"/>
      <c r="E152" s="71"/>
    </row>
    <row r="153" spans="1:5">
      <c r="A153" s="70" t="s">
        <v>346</v>
      </c>
      <c r="B153" s="71">
        <v>14.845946608879331</v>
      </c>
      <c r="C153" s="71">
        <v>15.461932910507169</v>
      </c>
      <c r="D153" s="71"/>
      <c r="E153" s="71"/>
    </row>
    <row r="154" spans="1:5">
      <c r="A154" s="70" t="s">
        <v>347</v>
      </c>
      <c r="B154" s="71">
        <v>14.551860122629471</v>
      </c>
      <c r="C154" s="71">
        <v>16.615194534925749</v>
      </c>
      <c r="D154" s="71"/>
      <c r="E154" s="71"/>
    </row>
    <row r="155" spans="1:5">
      <c r="A155" s="70" t="s">
        <v>348</v>
      </c>
      <c r="B155" s="71">
        <v>13.801425210607182</v>
      </c>
      <c r="C155" s="71">
        <v>16.498870276161636</v>
      </c>
      <c r="D155" s="71"/>
      <c r="E155" s="71"/>
    </row>
    <row r="156" spans="1:5">
      <c r="A156" s="70" t="s">
        <v>349</v>
      </c>
      <c r="B156" s="71">
        <v>12.055296967405043</v>
      </c>
      <c r="C156" s="71">
        <v>16.390471015663909</v>
      </c>
      <c r="D156" s="71"/>
      <c r="E156" s="71"/>
    </row>
    <row r="157" spans="1:5">
      <c r="A157" s="70" t="s">
        <v>350</v>
      </c>
      <c r="B157" s="71">
        <v>10.943420128805945</v>
      </c>
      <c r="C157" s="71">
        <v>18.800257963387068</v>
      </c>
      <c r="D157" s="71"/>
      <c r="E157" s="71"/>
    </row>
    <row r="158" spans="1:5">
      <c r="A158" s="70" t="s">
        <v>351</v>
      </c>
      <c r="B158" s="71">
        <v>10.212326225739224</v>
      </c>
      <c r="C158" s="71">
        <v>18.69381354418913</v>
      </c>
      <c r="D158" s="71"/>
      <c r="E158" s="71"/>
    </row>
    <row r="159" spans="1:5">
      <c r="A159" s="70" t="s">
        <v>352</v>
      </c>
      <c r="B159" s="71">
        <v>9.3595481940405438</v>
      </c>
      <c r="C159" s="71">
        <v>19.928124316236207</v>
      </c>
      <c r="D159" s="71"/>
      <c r="E159" s="71"/>
    </row>
    <row r="160" spans="1:5">
      <c r="A160" s="70" t="s">
        <v>353</v>
      </c>
      <c r="B160" s="71">
        <v>8.7137858089656426</v>
      </c>
      <c r="C160" s="71">
        <v>21.228793586853278</v>
      </c>
      <c r="D160" s="71"/>
      <c r="E160" s="71"/>
    </row>
    <row r="161" spans="1:5">
      <c r="A161" s="70" t="s">
        <v>354</v>
      </c>
      <c r="B161" s="71">
        <v>9.2005697318227941</v>
      </c>
      <c r="C161" s="71">
        <v>19.069910693639081</v>
      </c>
      <c r="D161" s="71"/>
      <c r="E161" s="71"/>
    </row>
    <row r="162" spans="1:5">
      <c r="A162" s="70" t="s">
        <v>355</v>
      </c>
      <c r="B162" s="71">
        <v>9.8774963888093428</v>
      </c>
      <c r="C162" s="71">
        <v>18.43568790930221</v>
      </c>
      <c r="D162" s="71"/>
      <c r="E162" s="71"/>
    </row>
    <row r="163" spans="1:5">
      <c r="A163" s="70" t="s">
        <v>356</v>
      </c>
      <c r="B163" s="71">
        <v>11.2212496208251</v>
      </c>
      <c r="C163" s="71">
        <v>18.305598805558599</v>
      </c>
      <c r="D163" s="71"/>
      <c r="E163" s="71"/>
    </row>
    <row r="164" spans="1:5">
      <c r="A164" s="70" t="s">
        <v>357</v>
      </c>
      <c r="B164" s="71">
        <v>12.389311081006536</v>
      </c>
      <c r="C164" s="71">
        <v>18.290588209775116</v>
      </c>
      <c r="D164" s="71"/>
      <c r="E164" s="71"/>
    </row>
    <row r="165" spans="1:5">
      <c r="A165" s="70" t="s">
        <v>358</v>
      </c>
      <c r="B165" s="71">
        <v>12.307793304507925</v>
      </c>
      <c r="C165" s="71">
        <v>17.351988314044231</v>
      </c>
      <c r="D165" s="71"/>
      <c r="E165" s="71"/>
    </row>
    <row r="166" spans="1:5">
      <c r="A166" s="70" t="s">
        <v>359</v>
      </c>
      <c r="B166" s="71">
        <v>11.428565224817827</v>
      </c>
      <c r="C166" s="71">
        <v>18.534790579007797</v>
      </c>
      <c r="D166" s="71"/>
      <c r="E166" s="71"/>
    </row>
    <row r="167" spans="1:5">
      <c r="A167" s="70" t="s">
        <v>360</v>
      </c>
      <c r="B167" s="71">
        <v>9.99586309644436</v>
      </c>
      <c r="C167" s="71">
        <v>20.894596267639788</v>
      </c>
      <c r="D167" s="71"/>
      <c r="E167" s="71"/>
    </row>
    <row r="168" spans="1:5">
      <c r="A168" s="70" t="s">
        <v>361</v>
      </c>
      <c r="B168" s="71">
        <v>8.0743209718791764</v>
      </c>
      <c r="C168" s="71">
        <v>21.540119881853805</v>
      </c>
      <c r="D168" s="71"/>
      <c r="E168" s="71"/>
    </row>
    <row r="169" spans="1:5">
      <c r="A169" s="70" t="s">
        <v>362</v>
      </c>
      <c r="B169" s="71">
        <v>7.062958008026996</v>
      </c>
      <c r="C169" s="71">
        <v>22.477607037370252</v>
      </c>
      <c r="D169" s="71"/>
      <c r="E169" s="71"/>
    </row>
    <row r="170" spans="1:5">
      <c r="A170" s="70" t="s">
        <v>363</v>
      </c>
      <c r="B170" s="71">
        <v>5.7428914332724137</v>
      </c>
      <c r="C170" s="71">
        <v>19.631578563553909</v>
      </c>
      <c r="D170" s="71"/>
      <c r="E170" s="71"/>
    </row>
    <row r="171" spans="1:5">
      <c r="A171" s="70" t="s">
        <v>364</v>
      </c>
      <c r="B171" s="71">
        <v>3.9018702468042004</v>
      </c>
      <c r="C171" s="71">
        <v>16.089045891884535</v>
      </c>
      <c r="D171" s="71"/>
      <c r="E171" s="71"/>
    </row>
    <row r="172" spans="1:5">
      <c r="A172" s="70" t="s">
        <v>365</v>
      </c>
      <c r="B172" s="71">
        <v>2.5511634780807348</v>
      </c>
      <c r="C172" s="71">
        <v>12.725719015246462</v>
      </c>
      <c r="D172" s="71"/>
      <c r="E172" s="71"/>
    </row>
    <row r="173" spans="1:5">
      <c r="A173" s="70" t="s">
        <v>366</v>
      </c>
      <c r="B173" s="71">
        <v>1.0396327608850893</v>
      </c>
      <c r="C173" s="71">
        <v>8.5560483213576788</v>
      </c>
      <c r="D173" s="71"/>
      <c r="E173" s="71"/>
    </row>
    <row r="174" spans="1:5">
      <c r="A174" s="70" t="s">
        <v>367</v>
      </c>
      <c r="B174" s="71">
        <v>-0.21222873624168059</v>
      </c>
      <c r="C174" s="71">
        <v>4.6194800041633677</v>
      </c>
      <c r="D174" s="71"/>
      <c r="E174" s="71"/>
    </row>
    <row r="175" spans="1:5">
      <c r="A175" s="70" t="s">
        <v>368</v>
      </c>
      <c r="B175" s="71">
        <v>-0.64998096277157358</v>
      </c>
      <c r="C175" s="71">
        <v>1.1130324989394813</v>
      </c>
      <c r="D175" s="71"/>
      <c r="E175" s="71"/>
    </row>
    <row r="176" spans="1:5">
      <c r="A176" s="70" t="s">
        <v>369</v>
      </c>
      <c r="B176" s="71">
        <v>-0.19229769762486357</v>
      </c>
      <c r="C176" s="71">
        <v>-0.55621656431161792</v>
      </c>
      <c r="D176" s="71"/>
      <c r="E176" s="71"/>
    </row>
    <row r="177" spans="1:5">
      <c r="A177" s="70" t="s">
        <v>370</v>
      </c>
      <c r="B177" s="71">
        <v>2.1716456296252172E-3</v>
      </c>
      <c r="C177" s="71">
        <v>-1.6741571506970532</v>
      </c>
      <c r="D177" s="71"/>
      <c r="E177" s="71"/>
    </row>
    <row r="178" spans="1:5">
      <c r="A178" s="70" t="s">
        <v>371</v>
      </c>
      <c r="B178" s="71">
        <v>4.1092129176221103E-3</v>
      </c>
      <c r="C178" s="71">
        <v>-2.3020823761588427</v>
      </c>
      <c r="D178" s="71"/>
      <c r="E178" s="71"/>
    </row>
    <row r="179" spans="1:5">
      <c r="A179" s="70" t="s">
        <v>372</v>
      </c>
      <c r="B179" s="71">
        <v>0.28207478348702791</v>
      </c>
      <c r="C179" s="71">
        <v>-3.1408462437150009</v>
      </c>
      <c r="D179" s="71"/>
      <c r="E179" s="71"/>
    </row>
    <row r="180" spans="1:5">
      <c r="A180" s="70" t="s">
        <v>373</v>
      </c>
      <c r="B180" s="71">
        <v>0.29116329662315293</v>
      </c>
      <c r="C180" s="71">
        <v>-3.4175918669095751</v>
      </c>
      <c r="D180" s="71"/>
      <c r="E180" s="71"/>
    </row>
    <row r="181" spans="1:5">
      <c r="A181" s="70" t="s">
        <v>374</v>
      </c>
      <c r="B181" s="71">
        <v>0.68660324295495567</v>
      </c>
      <c r="C181" s="71">
        <v>-2.6836378670879846</v>
      </c>
      <c r="D181" s="71"/>
      <c r="E181" s="71"/>
    </row>
    <row r="182" spans="1:5">
      <c r="A182" s="70" t="s">
        <v>375</v>
      </c>
      <c r="B182" s="71">
        <v>1.2857493270075666</v>
      </c>
      <c r="C182" s="71">
        <v>-1.5898365919978397</v>
      </c>
      <c r="D182" s="71"/>
      <c r="E182" s="71"/>
    </row>
    <row r="183" spans="1:5">
      <c r="A183" s="70" t="s">
        <v>376</v>
      </c>
      <c r="B183" s="71">
        <v>1.3027265663322669</v>
      </c>
      <c r="C183" s="71">
        <v>-0.5295907830324853</v>
      </c>
      <c r="D183" s="71"/>
      <c r="E183" s="71"/>
    </row>
    <row r="184" spans="1:5">
      <c r="A184" s="70" t="s">
        <v>377</v>
      </c>
      <c r="B184" s="71">
        <v>1.3486159875125383</v>
      </c>
      <c r="C184" s="71">
        <v>-0.42601043414123296</v>
      </c>
      <c r="D184" s="71"/>
      <c r="E184" s="71"/>
    </row>
    <row r="185" spans="1:5">
      <c r="A185" s="70" t="s">
        <v>378</v>
      </c>
      <c r="B185" s="71">
        <v>1.1549981898631088</v>
      </c>
      <c r="C185" s="71">
        <v>-2.9010817080411422</v>
      </c>
      <c r="D185" s="71"/>
      <c r="E185" s="71"/>
    </row>
    <row r="186" spans="1:5">
      <c r="A186" s="70" t="s">
        <v>379</v>
      </c>
      <c r="B186" s="71">
        <v>1.1812131162641326</v>
      </c>
      <c r="C186" s="71">
        <v>-3.7074271815213833</v>
      </c>
      <c r="D186" s="71"/>
      <c r="E186" s="71"/>
    </row>
    <row r="187" spans="1:5">
      <c r="A187" s="70" t="s">
        <v>380</v>
      </c>
      <c r="B187" s="71">
        <v>1.3732667748325253</v>
      </c>
      <c r="C187" s="71">
        <v>-4.7722696601692256</v>
      </c>
      <c r="D187" s="71"/>
      <c r="E187" s="71"/>
    </row>
    <row r="188" spans="1:5">
      <c r="A188" s="70" t="s">
        <v>381</v>
      </c>
      <c r="B188" s="71">
        <v>1.3947802686344808</v>
      </c>
      <c r="C188" s="71">
        <v>-5.256308381680352</v>
      </c>
      <c r="D188" s="71"/>
    </row>
    <row r="189" spans="1:5">
      <c r="A189" s="70" t="s">
        <v>382</v>
      </c>
      <c r="B189" s="71">
        <v>2.2716588314304902</v>
      </c>
      <c r="C189" s="71">
        <v>-4.4927025317857634</v>
      </c>
      <c r="D189" s="71"/>
    </row>
    <row r="190" spans="1:5">
      <c r="A190" s="70" t="s">
        <v>383</v>
      </c>
      <c r="B190" s="71">
        <v>1.9666606777147395</v>
      </c>
      <c r="C190" s="71">
        <v>-4.8968446504891627</v>
      </c>
      <c r="D190" s="71"/>
    </row>
    <row r="191" spans="1:5">
      <c r="A191" s="70" t="s">
        <v>384</v>
      </c>
      <c r="B191" s="71">
        <v>2.1760861396084517</v>
      </c>
      <c r="C191" s="71">
        <v>-5.5502571404094203</v>
      </c>
      <c r="D191" s="71"/>
    </row>
    <row r="192" spans="1:5">
      <c r="A192" s="70" t="s">
        <v>385</v>
      </c>
      <c r="B192" s="71">
        <v>2.1014931661970349</v>
      </c>
      <c r="C192" s="71">
        <v>-7.3294053036154221</v>
      </c>
      <c r="D192" s="71"/>
    </row>
    <row r="193" spans="1:4">
      <c r="A193" s="70" t="s">
        <v>386</v>
      </c>
      <c r="B193" s="71">
        <v>1.3921167343068901</v>
      </c>
      <c r="C193" s="71">
        <v>-8.3485362470906423</v>
      </c>
      <c r="D193" s="71"/>
    </row>
    <row r="194" spans="1:4">
      <c r="A194" s="70" t="s">
        <v>387</v>
      </c>
      <c r="B194" s="71">
        <v>1.8532216347475712</v>
      </c>
      <c r="C194" s="71">
        <v>-8.4749575634754599</v>
      </c>
      <c r="D194" s="71"/>
    </row>
    <row r="195" spans="1:4">
      <c r="A195" s="70" t="s">
        <v>388</v>
      </c>
      <c r="B195" s="71">
        <v>1.8613508151011395</v>
      </c>
      <c r="C195" s="71">
        <v>-7.3738480273019436</v>
      </c>
      <c r="D195" s="71"/>
    </row>
    <row r="196" spans="1:4">
      <c r="A196" s="70" t="s">
        <v>389</v>
      </c>
      <c r="B196" s="71">
        <v>2.2593012190148185</v>
      </c>
      <c r="C196" s="71">
        <v>-6.2417590022190055</v>
      </c>
      <c r="D196" s="71"/>
    </row>
    <row r="197" spans="1:4">
      <c r="A197" s="70" t="s">
        <v>390</v>
      </c>
      <c r="B197" s="71">
        <v>2.7715865517328671</v>
      </c>
      <c r="C197" s="71">
        <v>-5.0287402638001915</v>
      </c>
      <c r="D197" s="71"/>
    </row>
    <row r="198" spans="1:4">
      <c r="A198" s="70" t="s">
        <v>391</v>
      </c>
      <c r="B198" s="71">
        <v>2.5711304882338606</v>
      </c>
      <c r="C198" s="71">
        <v>-4.118925793211714</v>
      </c>
      <c r="D198" s="71"/>
    </row>
    <row r="199" spans="1:4">
      <c r="A199" s="70" t="s">
        <v>392</v>
      </c>
      <c r="B199" s="71">
        <v>2.6240648803249744</v>
      </c>
      <c r="C199" s="71">
        <v>-3.5163428239491035</v>
      </c>
      <c r="D199" s="71"/>
    </row>
    <row r="200" spans="1:4">
      <c r="A200" s="70" t="s">
        <v>393</v>
      </c>
      <c r="B200" s="71">
        <v>2.6075558982266771</v>
      </c>
      <c r="C200" s="71">
        <v>-1.875826274457848</v>
      </c>
      <c r="D200" s="71"/>
    </row>
    <row r="201" spans="1:4">
      <c r="A201" s="70" t="s">
        <v>394</v>
      </c>
      <c r="B201" s="71">
        <v>2.5704370503123877</v>
      </c>
      <c r="C201" s="71">
        <v>4.0523087374411126E-2</v>
      </c>
      <c r="D201" s="71"/>
    </row>
    <row r="202" spans="1:4">
      <c r="A202" s="70" t="s">
        <v>395</v>
      </c>
      <c r="B202" s="71">
        <v>3.2653800735556704</v>
      </c>
      <c r="C202" s="71">
        <v>1.0917278118272034</v>
      </c>
      <c r="D202" s="71"/>
    </row>
    <row r="203" spans="1:4">
      <c r="A203" s="70" t="s">
        <v>396</v>
      </c>
      <c r="B203" s="71">
        <v>3.5405806795116894</v>
      </c>
      <c r="C203" s="71">
        <v>1.5351526232807</v>
      </c>
      <c r="D203" s="71"/>
    </row>
    <row r="204" spans="1:4">
      <c r="A204" s="70" t="s">
        <v>397</v>
      </c>
      <c r="B204" s="71">
        <v>3.7864379025905213</v>
      </c>
      <c r="C204" s="71">
        <v>1.7058837750080436</v>
      </c>
      <c r="D204" s="71"/>
    </row>
    <row r="205" spans="1:4">
      <c r="A205" s="70" t="s">
        <v>398</v>
      </c>
      <c r="B205" s="71">
        <v>4.2310757560523671</v>
      </c>
      <c r="C205" s="71">
        <v>0.55379854305268594</v>
      </c>
      <c r="D205" s="71"/>
    </row>
    <row r="206" spans="1:4">
      <c r="A206" s="70" t="s">
        <v>399</v>
      </c>
      <c r="B206" s="71">
        <v>3.5934613034560252</v>
      </c>
      <c r="C206" s="71">
        <v>-0.18273638666250758</v>
      </c>
      <c r="D206" s="71"/>
    </row>
    <row r="207" spans="1:4">
      <c r="A207" s="70" t="s">
        <v>400</v>
      </c>
      <c r="B207" s="71">
        <v>3.6848266906846971</v>
      </c>
      <c r="C207" s="71">
        <v>-1.8658390886188592</v>
      </c>
    </row>
    <row r="208" spans="1:4">
      <c r="A208" s="70" t="s">
        <v>401</v>
      </c>
      <c r="B208" s="71">
        <v>3.4542032636208124</v>
      </c>
      <c r="C208" s="71">
        <v>-1.9934255253452604</v>
      </c>
    </row>
    <row r="209" spans="1:3">
      <c r="A209" s="70" t="s">
        <v>402</v>
      </c>
      <c r="B209" s="71">
        <v>2.7181028188682106</v>
      </c>
      <c r="C209" s="71">
        <v>-1.4524255449642864</v>
      </c>
    </row>
    <row r="210" spans="1:3">
      <c r="A210" s="70" t="s">
        <v>403</v>
      </c>
      <c r="B210" s="71">
        <v>3.2074924731089398</v>
      </c>
      <c r="C210" s="71">
        <v>-1.641850704141512</v>
      </c>
    </row>
    <row r="211" spans="1:3">
      <c r="A211" s="70" t="s">
        <v>404</v>
      </c>
      <c r="B211" s="71">
        <v>3.1696942116034426</v>
      </c>
      <c r="C211" s="71">
        <v>1.7592682592437514</v>
      </c>
    </row>
    <row r="212" spans="1:3">
      <c r="A212" s="70" t="s">
        <v>405</v>
      </c>
      <c r="B212" s="71">
        <v>2.9781136244998319</v>
      </c>
      <c r="C212" s="71">
        <v>2.7602936390041855</v>
      </c>
    </row>
    <row r="213" spans="1:3">
      <c r="A213" s="70" t="s">
        <v>406</v>
      </c>
      <c r="B213" s="71">
        <v>2.9092440048140098</v>
      </c>
      <c r="C213" s="71">
        <v>3.3694322248221553</v>
      </c>
    </row>
    <row r="214" spans="1:3">
      <c r="A214" s="70" t="s">
        <v>407</v>
      </c>
      <c r="B214" s="71">
        <v>2.6301347107550974</v>
      </c>
      <c r="C214" s="71">
        <v>5.5181123937648069</v>
      </c>
    </row>
    <row r="215" spans="1:3">
      <c r="A215" s="70" t="s">
        <v>408</v>
      </c>
      <c r="B215" s="71">
        <v>2.7417707637656341</v>
      </c>
      <c r="C215" s="71">
        <v>5.0647818493865904</v>
      </c>
    </row>
    <row r="216" spans="1:3">
      <c r="A216" s="70" t="s">
        <v>409</v>
      </c>
      <c r="B216" s="71">
        <v>2.8080494732389258</v>
      </c>
      <c r="C216" s="71">
        <v>4.7173559196437953</v>
      </c>
    </row>
    <row r="217" spans="1:3">
      <c r="A217" s="70" t="s">
        <v>410</v>
      </c>
      <c r="B217" s="71">
        <v>3.3557353838959822</v>
      </c>
      <c r="C217" s="71">
        <v>7.1544831176918677</v>
      </c>
    </row>
    <row r="218" spans="1:3">
      <c r="A218" s="70" t="s">
        <v>411</v>
      </c>
      <c r="B218" s="71">
        <v>2.9522736610788396</v>
      </c>
      <c r="C218" s="71">
        <v>6.6827654204551612</v>
      </c>
    </row>
    <row r="219" spans="1:3">
      <c r="A219" s="70" t="s">
        <v>412</v>
      </c>
      <c r="B219" s="71">
        <v>2.6073034837520774</v>
      </c>
      <c r="C219" s="71">
        <v>4.5355764825482092</v>
      </c>
    </row>
    <row r="220" spans="1:3">
      <c r="A220" s="70" t="s">
        <v>413</v>
      </c>
      <c r="B220" s="71">
        <v>3.2767523036417256</v>
      </c>
      <c r="C220" s="71">
        <v>2.9148467262811728</v>
      </c>
    </row>
    <row r="221" spans="1:3">
      <c r="A221" s="72" t="s">
        <v>414</v>
      </c>
      <c r="B221" s="71">
        <v>3.1304901368633948</v>
      </c>
      <c r="C221" s="71">
        <v>0.33820883595310214</v>
      </c>
    </row>
    <row r="222" spans="1:3">
      <c r="A222" s="72" t="s">
        <v>415</v>
      </c>
      <c r="B222" s="71">
        <v>4.2271438416757174</v>
      </c>
      <c r="C222" s="71">
        <v>-1.697669610024688</v>
      </c>
    </row>
    <row r="223" spans="1:3">
      <c r="A223" s="72" t="s">
        <v>416</v>
      </c>
      <c r="B223" s="71">
        <v>4.1691650232390485</v>
      </c>
      <c r="C223" s="71">
        <v>-2.0125986176976363</v>
      </c>
    </row>
    <row r="224" spans="1:3">
      <c r="A224" s="72" t="s">
        <v>417</v>
      </c>
      <c r="B224" s="71">
        <v>3.2181432466738751</v>
      </c>
      <c r="C224" s="71">
        <v>0.10736749340805041</v>
      </c>
    </row>
    <row r="225" spans="1:3">
      <c r="A225" s="72" t="s">
        <v>418</v>
      </c>
      <c r="C225" s="71">
        <v>-0.13334190161329307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P237"/>
  <sheetViews>
    <sheetView zoomScaleNormal="100" workbookViewId="0"/>
  </sheetViews>
  <sheetFormatPr defaultColWidth="9.33203125" defaultRowHeight="15.6"/>
  <cols>
    <col min="1" max="1" width="10.44140625" style="82" customWidth="1"/>
    <col min="2" max="2" width="32.6640625" style="71" bestFit="1" customWidth="1"/>
    <col min="3" max="4" width="9.33203125" style="60"/>
    <col min="5" max="5" width="11.44140625" style="72" customWidth="1"/>
    <col min="6" max="16384" width="9.33203125" style="60"/>
  </cols>
  <sheetData>
    <row r="1" spans="1:16" ht="15">
      <c r="A1" s="74" t="s">
        <v>66</v>
      </c>
      <c r="B1" s="60"/>
    </row>
    <row r="2" spans="1:16" ht="15">
      <c r="A2" s="75"/>
      <c r="B2" s="60"/>
    </row>
    <row r="3" spans="1:16" ht="15">
      <c r="A3" s="75"/>
      <c r="B3" s="60"/>
    </row>
    <row r="4" spans="1:16" ht="15">
      <c r="A4" s="69" t="s">
        <v>4</v>
      </c>
      <c r="B4" s="69" t="s">
        <v>30</v>
      </c>
      <c r="C4" s="71"/>
      <c r="E4" s="83"/>
    </row>
    <row r="5" spans="1:16" ht="15">
      <c r="A5" s="70" t="s">
        <v>420</v>
      </c>
      <c r="B5" s="84">
        <v>52.280938382762209</v>
      </c>
      <c r="C5" s="71"/>
      <c r="D5" s="85"/>
      <c r="E5" s="71"/>
      <c r="F5" s="71"/>
      <c r="G5" s="71"/>
      <c r="H5" s="71"/>
      <c r="I5" s="71"/>
      <c r="J5" s="71"/>
      <c r="K5" s="71"/>
      <c r="L5" s="71"/>
      <c r="M5" s="71"/>
    </row>
    <row r="6" spans="1:16" ht="15">
      <c r="A6" s="70" t="s">
        <v>421</v>
      </c>
      <c r="B6" s="84">
        <v>52.525841042561673</v>
      </c>
      <c r="C6" s="71"/>
      <c r="D6" s="71"/>
      <c r="E6" s="71"/>
      <c r="F6" s="71"/>
      <c r="G6" s="71"/>
      <c r="H6" s="71"/>
      <c r="I6" s="71"/>
      <c r="J6" s="71"/>
      <c r="K6" s="71"/>
      <c r="L6" s="71"/>
      <c r="M6" s="71"/>
    </row>
    <row r="7" spans="1:16" ht="15">
      <c r="A7" s="70" t="s">
        <v>422</v>
      </c>
      <c r="B7" s="84">
        <v>52.721036433824089</v>
      </c>
      <c r="C7" s="71"/>
      <c r="D7" s="71"/>
      <c r="E7" s="71"/>
      <c r="F7" s="71"/>
      <c r="G7" s="71"/>
      <c r="H7" s="71"/>
      <c r="I7" s="71"/>
      <c r="J7" s="71"/>
      <c r="K7" s="71"/>
      <c r="L7" s="71"/>
      <c r="M7" s="71"/>
    </row>
    <row r="8" spans="1:16" ht="15">
      <c r="A8" s="70" t="s">
        <v>423</v>
      </c>
      <c r="B8" s="84">
        <v>53.033936486905134</v>
      </c>
      <c r="C8" s="71"/>
      <c r="D8" s="71"/>
      <c r="E8" s="71"/>
      <c r="F8" s="71"/>
      <c r="G8" s="71"/>
      <c r="H8" s="71"/>
      <c r="I8" s="71"/>
      <c r="J8" s="71"/>
      <c r="K8" s="71"/>
      <c r="L8" s="71"/>
      <c r="M8" s="71"/>
      <c r="N8" s="101"/>
      <c r="O8" s="101"/>
      <c r="P8" s="101"/>
    </row>
    <row r="9" spans="1:16" ht="15">
      <c r="A9" s="70" t="s">
        <v>424</v>
      </c>
      <c r="B9" s="84">
        <v>53.326293243939048</v>
      </c>
      <c r="C9" s="71"/>
      <c r="D9" s="71"/>
      <c r="E9" s="71"/>
      <c r="F9" s="71"/>
      <c r="G9" s="71"/>
      <c r="H9" s="71"/>
      <c r="I9" s="71"/>
      <c r="J9" s="71"/>
      <c r="K9" s="71"/>
      <c r="L9" s="71"/>
      <c r="M9" s="71"/>
      <c r="N9" s="101"/>
      <c r="O9" s="101"/>
      <c r="P9" s="101"/>
    </row>
    <row r="10" spans="1:16" ht="15">
      <c r="A10" s="70" t="s">
        <v>425</v>
      </c>
      <c r="B10" s="84">
        <v>53.308173830046776</v>
      </c>
      <c r="C10" s="71"/>
      <c r="D10" s="71"/>
      <c r="E10" s="71"/>
      <c r="F10" s="71"/>
      <c r="G10" s="71"/>
      <c r="H10" s="71"/>
      <c r="I10" s="71"/>
      <c r="J10" s="71"/>
      <c r="K10" s="71"/>
      <c r="L10" s="71"/>
      <c r="M10" s="71"/>
      <c r="N10" s="101"/>
      <c r="O10" s="101"/>
      <c r="P10" s="101"/>
    </row>
    <row r="11" spans="1:16" ht="15">
      <c r="A11" s="70" t="s">
        <v>426</v>
      </c>
      <c r="B11" s="84">
        <v>53.358419569443882</v>
      </c>
      <c r="C11" s="71"/>
      <c r="D11" s="71"/>
      <c r="E11" s="71"/>
      <c r="F11" s="71"/>
      <c r="G11" s="71"/>
      <c r="H11" s="71"/>
      <c r="I11" s="71"/>
      <c r="J11" s="71"/>
      <c r="K11" s="71"/>
      <c r="L11" s="71"/>
      <c r="M11" s="71"/>
      <c r="N11" s="101"/>
      <c r="O11" s="101"/>
      <c r="P11" s="101"/>
    </row>
    <row r="12" spans="1:16" ht="15">
      <c r="A12" s="70" t="s">
        <v>427</v>
      </c>
      <c r="B12" s="84">
        <v>53.379032572234038</v>
      </c>
      <c r="C12" s="71"/>
      <c r="D12" s="71"/>
      <c r="E12" s="71"/>
      <c r="F12" s="71"/>
      <c r="G12" s="71"/>
      <c r="H12" s="71"/>
      <c r="I12" s="71"/>
      <c r="J12" s="71"/>
      <c r="K12" s="71"/>
      <c r="L12" s="71"/>
      <c r="M12" s="71"/>
      <c r="N12" s="101"/>
      <c r="O12" s="101"/>
      <c r="P12" s="101"/>
    </row>
    <row r="13" spans="1:16" ht="15">
      <c r="A13" s="70" t="s">
        <v>428</v>
      </c>
      <c r="B13" s="84">
        <v>53.327130876475593</v>
      </c>
      <c r="C13" s="71"/>
      <c r="D13" s="71"/>
      <c r="E13" s="71"/>
      <c r="F13" s="71"/>
      <c r="G13" s="71"/>
      <c r="H13" s="71"/>
      <c r="I13" s="71"/>
      <c r="J13" s="71"/>
      <c r="K13" s="71"/>
      <c r="L13" s="71"/>
      <c r="M13" s="71"/>
      <c r="N13" s="101"/>
      <c r="O13" s="101"/>
      <c r="P13" s="101"/>
    </row>
    <row r="14" spans="1:16" ht="15">
      <c r="A14" s="70" t="s">
        <v>429</v>
      </c>
      <c r="B14" s="84">
        <v>52.688221004497912</v>
      </c>
      <c r="C14" s="71"/>
      <c r="D14" s="71"/>
      <c r="E14" s="71"/>
      <c r="F14" s="71"/>
      <c r="G14" s="71"/>
      <c r="H14" s="71"/>
      <c r="I14" s="71"/>
      <c r="J14" s="71"/>
      <c r="K14" s="71"/>
      <c r="L14" s="71"/>
      <c r="M14" s="71"/>
    </row>
    <row r="15" spans="1:16" ht="15">
      <c r="A15" s="70" t="s">
        <v>430</v>
      </c>
      <c r="B15" s="84">
        <v>52.581146178964907</v>
      </c>
      <c r="C15" s="71"/>
      <c r="D15" s="71"/>
      <c r="E15" s="71"/>
      <c r="F15" s="71"/>
      <c r="G15" s="71"/>
      <c r="H15" s="71"/>
      <c r="I15" s="71"/>
      <c r="J15" s="71"/>
      <c r="K15" s="71"/>
      <c r="L15" s="71"/>
      <c r="M15" s="71"/>
    </row>
    <row r="16" spans="1:16" ht="15">
      <c r="A16" s="70" t="s">
        <v>431</v>
      </c>
      <c r="B16" s="84">
        <v>52.699985229585437</v>
      </c>
      <c r="C16" s="71"/>
      <c r="D16" s="71"/>
      <c r="E16" s="71"/>
      <c r="F16" s="71"/>
      <c r="G16" s="71"/>
      <c r="H16" s="71"/>
      <c r="I16" s="71"/>
      <c r="J16" s="71"/>
      <c r="K16" s="71"/>
      <c r="L16" s="71"/>
      <c r="M16" s="71"/>
    </row>
    <row r="17" spans="1:5" ht="15">
      <c r="A17" s="70" t="s">
        <v>432</v>
      </c>
      <c r="B17" s="84">
        <v>52.765294990906732</v>
      </c>
      <c r="C17" s="71"/>
      <c r="D17" s="71"/>
      <c r="E17" s="71"/>
    </row>
    <row r="18" spans="1:5" ht="15">
      <c r="A18" s="70" t="s">
        <v>198</v>
      </c>
      <c r="B18" s="84">
        <v>54.009439093948295</v>
      </c>
      <c r="C18" s="71"/>
      <c r="D18" s="71"/>
      <c r="E18" s="71"/>
    </row>
    <row r="19" spans="1:5" ht="15">
      <c r="A19" s="70" t="s">
        <v>199</v>
      </c>
      <c r="B19" s="84">
        <v>54.100432217152594</v>
      </c>
      <c r="C19" s="71"/>
      <c r="D19" s="71"/>
      <c r="E19" s="71"/>
    </row>
    <row r="20" spans="1:5" ht="15">
      <c r="A20" s="70" t="s">
        <v>200</v>
      </c>
      <c r="B20" s="84">
        <v>54.630053062758513</v>
      </c>
      <c r="C20" s="71"/>
      <c r="D20" s="71"/>
      <c r="E20" s="71"/>
    </row>
    <row r="21" spans="1:5" ht="15">
      <c r="A21" s="70" t="s">
        <v>201</v>
      </c>
      <c r="B21" s="84">
        <v>54.945018624362277</v>
      </c>
      <c r="C21" s="71"/>
      <c r="D21" s="71"/>
      <c r="E21" s="71"/>
    </row>
    <row r="22" spans="1:5" ht="15">
      <c r="A22" s="70" t="s">
        <v>202</v>
      </c>
      <c r="B22" s="84">
        <v>55.174591839818021</v>
      </c>
      <c r="C22" s="71"/>
      <c r="D22" s="71"/>
      <c r="E22" s="71"/>
    </row>
    <row r="23" spans="1:5" ht="15">
      <c r="A23" s="70" t="s">
        <v>203</v>
      </c>
      <c r="B23" s="84">
        <v>55.306702072694037</v>
      </c>
      <c r="C23" s="71"/>
      <c r="D23" s="71"/>
      <c r="E23" s="71"/>
    </row>
    <row r="24" spans="1:5" ht="15">
      <c r="A24" s="70" t="s">
        <v>204</v>
      </c>
      <c r="B24" s="84">
        <v>56.299628343060668</v>
      </c>
      <c r="C24" s="71"/>
      <c r="D24" s="71"/>
      <c r="E24" s="71"/>
    </row>
    <row r="25" spans="1:5" ht="15">
      <c r="A25" s="70" t="s">
        <v>205</v>
      </c>
      <c r="B25" s="84">
        <v>55.299435912346148</v>
      </c>
      <c r="C25" s="71"/>
      <c r="D25" s="71"/>
      <c r="E25" s="71"/>
    </row>
    <row r="26" spans="1:5" ht="15">
      <c r="A26" s="70" t="s">
        <v>206</v>
      </c>
      <c r="B26" s="84">
        <v>55.171628331893871</v>
      </c>
      <c r="C26" s="71"/>
      <c r="D26" s="71"/>
      <c r="E26" s="71"/>
    </row>
    <row r="27" spans="1:5" ht="15">
      <c r="A27" s="70" t="s">
        <v>207</v>
      </c>
      <c r="B27" s="84">
        <v>55.380248394276542</v>
      </c>
      <c r="C27" s="71"/>
      <c r="D27" s="71"/>
      <c r="E27" s="71"/>
    </row>
    <row r="28" spans="1:5" ht="15">
      <c r="A28" s="70" t="s">
        <v>208</v>
      </c>
      <c r="B28" s="84">
        <v>55.427791466509113</v>
      </c>
      <c r="C28" s="71"/>
      <c r="D28" s="71"/>
      <c r="E28" s="71"/>
    </row>
    <row r="29" spans="1:5" ht="15">
      <c r="A29" s="70" t="s">
        <v>209</v>
      </c>
      <c r="B29" s="84">
        <v>54.380121305528043</v>
      </c>
      <c r="C29" s="71"/>
      <c r="D29" s="71"/>
      <c r="E29" s="71"/>
    </row>
    <row r="30" spans="1:5" ht="15">
      <c r="A30" s="70" t="s">
        <v>210</v>
      </c>
      <c r="B30" s="84">
        <v>54.175242459324693</v>
      </c>
      <c r="C30" s="71"/>
      <c r="D30" s="71"/>
      <c r="E30" s="71"/>
    </row>
    <row r="31" spans="1:5" ht="15">
      <c r="A31" s="70" t="s">
        <v>211</v>
      </c>
      <c r="B31" s="84">
        <v>54.238728202827104</v>
      </c>
      <c r="C31" s="71"/>
      <c r="D31" s="71"/>
      <c r="E31" s="71"/>
    </row>
    <row r="32" spans="1:5" ht="15">
      <c r="A32" s="70" t="s">
        <v>212</v>
      </c>
      <c r="B32" s="84">
        <v>54.125181306796186</v>
      </c>
      <c r="C32" s="71"/>
      <c r="D32" s="71"/>
      <c r="E32" s="71"/>
    </row>
    <row r="33" spans="1:5" ht="15">
      <c r="A33" s="70" t="s">
        <v>213</v>
      </c>
      <c r="B33" s="84">
        <v>53.279833501876297</v>
      </c>
      <c r="C33" s="71"/>
      <c r="D33" s="71"/>
      <c r="E33" s="71"/>
    </row>
    <row r="34" spans="1:5" ht="15">
      <c r="A34" s="70" t="s">
        <v>214</v>
      </c>
      <c r="B34" s="84">
        <v>52.776052257118302</v>
      </c>
      <c r="C34" s="71"/>
      <c r="D34" s="71"/>
      <c r="E34" s="71"/>
    </row>
    <row r="35" spans="1:5" ht="15">
      <c r="A35" s="70" t="s">
        <v>215</v>
      </c>
      <c r="B35" s="84">
        <v>52.723523943579856</v>
      </c>
      <c r="C35" s="71"/>
      <c r="D35" s="71"/>
      <c r="E35" s="71"/>
    </row>
    <row r="36" spans="1:5" ht="15">
      <c r="A36" s="70" t="s">
        <v>216</v>
      </c>
      <c r="B36" s="84">
        <v>53.340347161374069</v>
      </c>
      <c r="C36" s="71"/>
      <c r="D36" s="71"/>
      <c r="E36" s="71"/>
    </row>
    <row r="37" spans="1:5" ht="15">
      <c r="A37" s="70" t="s">
        <v>217</v>
      </c>
      <c r="B37" s="84">
        <v>54.610312237479022</v>
      </c>
      <c r="C37" s="71"/>
      <c r="D37" s="71"/>
      <c r="E37" s="71"/>
    </row>
    <row r="38" spans="1:5" ht="15">
      <c r="A38" s="70" t="s">
        <v>218</v>
      </c>
      <c r="B38" s="84">
        <v>55.637688610540678</v>
      </c>
      <c r="C38" s="71"/>
      <c r="D38" s="71"/>
      <c r="E38" s="71"/>
    </row>
    <row r="39" spans="1:5" ht="15">
      <c r="A39" s="70" t="s">
        <v>219</v>
      </c>
      <c r="B39" s="84">
        <v>57.273552249986118</v>
      </c>
      <c r="C39" s="71"/>
      <c r="D39" s="71"/>
      <c r="E39" s="71"/>
    </row>
    <row r="40" spans="1:5" ht="15">
      <c r="A40" s="70" t="s">
        <v>220</v>
      </c>
      <c r="B40" s="84">
        <v>57.926683095293953</v>
      </c>
      <c r="C40" s="71"/>
      <c r="D40" s="71"/>
      <c r="E40" s="71"/>
    </row>
    <row r="41" spans="1:5" ht="15">
      <c r="A41" s="70" t="s">
        <v>221</v>
      </c>
      <c r="B41" s="84">
        <v>58.270595139255462</v>
      </c>
      <c r="C41" s="71"/>
      <c r="D41" s="71"/>
      <c r="E41" s="71"/>
    </row>
    <row r="42" spans="1:5" ht="15">
      <c r="A42" s="70" t="s">
        <v>222</v>
      </c>
      <c r="B42" s="84">
        <v>58.923578419683075</v>
      </c>
      <c r="C42" s="71"/>
      <c r="D42" s="71"/>
      <c r="E42" s="71"/>
    </row>
    <row r="43" spans="1:5" ht="15">
      <c r="A43" s="70" t="s">
        <v>223</v>
      </c>
      <c r="B43" s="84">
        <v>60.024643795791619</v>
      </c>
      <c r="C43" s="71"/>
      <c r="D43" s="71"/>
      <c r="E43" s="71"/>
    </row>
    <row r="44" spans="1:5" ht="15">
      <c r="A44" s="70" t="s">
        <v>224</v>
      </c>
      <c r="B44" s="84">
        <v>60.803002234512014</v>
      </c>
      <c r="C44" s="71"/>
      <c r="D44" s="71"/>
      <c r="E44" s="71"/>
    </row>
    <row r="45" spans="1:5" ht="15">
      <c r="A45" s="70" t="s">
        <v>225</v>
      </c>
      <c r="B45" s="84">
        <v>58.485100700925621</v>
      </c>
      <c r="C45" s="71"/>
      <c r="D45" s="71"/>
      <c r="E45" s="71"/>
    </row>
    <row r="46" spans="1:5" ht="15">
      <c r="A46" s="70" t="s">
        <v>226</v>
      </c>
      <c r="B46" s="84">
        <v>57.637177877831959</v>
      </c>
      <c r="C46" s="71"/>
      <c r="D46" s="71"/>
      <c r="E46" s="71"/>
    </row>
    <row r="47" spans="1:5" ht="15">
      <c r="A47" s="70" t="s">
        <v>227</v>
      </c>
      <c r="B47" s="84">
        <v>57.101408041257883</v>
      </c>
      <c r="C47" s="71"/>
      <c r="D47" s="71"/>
      <c r="E47" s="71"/>
    </row>
    <row r="48" spans="1:5" ht="15">
      <c r="A48" s="70" t="s">
        <v>228</v>
      </c>
      <c r="B48" s="84">
        <v>56.102712427214819</v>
      </c>
      <c r="C48" s="71"/>
      <c r="D48" s="71"/>
      <c r="E48" s="71"/>
    </row>
    <row r="49" spans="1:5" ht="15">
      <c r="A49" s="70" t="s">
        <v>229</v>
      </c>
      <c r="B49" s="84">
        <v>54.49015710933076</v>
      </c>
      <c r="C49" s="71"/>
      <c r="D49" s="71"/>
      <c r="E49" s="71"/>
    </row>
    <row r="50" spans="1:5" ht="15">
      <c r="A50" s="70" t="s">
        <v>230</v>
      </c>
      <c r="B50" s="84">
        <v>52.699533153991396</v>
      </c>
      <c r="C50" s="71"/>
      <c r="D50" s="71"/>
      <c r="E50" s="71"/>
    </row>
    <row r="51" spans="1:5" ht="15">
      <c r="A51" s="70" t="s">
        <v>231</v>
      </c>
      <c r="B51" s="84">
        <v>51.354843901826698</v>
      </c>
      <c r="C51" s="71"/>
      <c r="D51" s="71"/>
      <c r="E51" s="71"/>
    </row>
    <row r="52" spans="1:5" ht="15">
      <c r="A52" s="70" t="s">
        <v>232</v>
      </c>
      <c r="B52" s="84">
        <v>49.806320279824604</v>
      </c>
      <c r="C52" s="71"/>
      <c r="D52" s="71"/>
      <c r="E52" s="71"/>
    </row>
    <row r="53" spans="1:5" ht="15">
      <c r="A53" s="70" t="s">
        <v>233</v>
      </c>
      <c r="B53" s="84">
        <v>50.645731031558384</v>
      </c>
      <c r="C53" s="71"/>
      <c r="D53" s="71"/>
      <c r="E53" s="71"/>
    </row>
    <row r="54" spans="1:5" ht="15">
      <c r="A54" s="70" t="s">
        <v>234</v>
      </c>
      <c r="B54" s="84">
        <v>50.506911729876528</v>
      </c>
      <c r="C54" s="71"/>
      <c r="D54" s="71"/>
      <c r="E54" s="71"/>
    </row>
    <row r="55" spans="1:5" ht="15">
      <c r="A55" s="70" t="s">
        <v>235</v>
      </c>
      <c r="B55" s="84">
        <v>50.321439561688393</v>
      </c>
      <c r="C55" s="71"/>
      <c r="D55" s="71"/>
      <c r="E55" s="71"/>
    </row>
    <row r="56" spans="1:5" ht="15">
      <c r="A56" s="70" t="s">
        <v>236</v>
      </c>
      <c r="B56" s="84">
        <v>50.080508171287399</v>
      </c>
      <c r="C56" s="71"/>
      <c r="D56" s="71"/>
      <c r="E56" s="71"/>
    </row>
    <row r="57" spans="1:5" ht="15">
      <c r="A57" s="70" t="s">
        <v>237</v>
      </c>
      <c r="B57" s="84">
        <v>50.726181168061302</v>
      </c>
      <c r="C57" s="71"/>
      <c r="D57" s="71"/>
      <c r="E57" s="71"/>
    </row>
    <row r="58" spans="1:5" ht="15">
      <c r="A58" s="70" t="s">
        <v>238</v>
      </c>
      <c r="B58" s="84">
        <v>50.769574321526498</v>
      </c>
      <c r="C58" s="71"/>
      <c r="D58" s="71"/>
      <c r="E58" s="71"/>
    </row>
    <row r="59" spans="1:5" ht="15">
      <c r="A59" s="70" t="s">
        <v>239</v>
      </c>
      <c r="B59" s="84">
        <v>50.752329042116664</v>
      </c>
      <c r="C59" s="71"/>
      <c r="D59" s="71"/>
      <c r="E59" s="71"/>
    </row>
    <row r="60" spans="1:5" ht="15">
      <c r="A60" s="70" t="s">
        <v>240</v>
      </c>
      <c r="B60" s="84">
        <v>51.182136609719109</v>
      </c>
      <c r="C60" s="71"/>
      <c r="D60" s="71"/>
      <c r="E60" s="71"/>
    </row>
    <row r="61" spans="1:5" ht="15">
      <c r="A61" s="70" t="s">
        <v>241</v>
      </c>
      <c r="B61" s="84">
        <v>51.46007499208072</v>
      </c>
      <c r="C61" s="71"/>
      <c r="D61" s="71"/>
      <c r="E61" s="71"/>
    </row>
    <row r="62" spans="1:5" ht="15">
      <c r="A62" s="70" t="s">
        <v>242</v>
      </c>
      <c r="B62" s="84">
        <v>51.493530154006663</v>
      </c>
      <c r="C62" s="71"/>
      <c r="D62" s="71"/>
      <c r="E62" s="71"/>
    </row>
    <row r="63" spans="1:5" ht="15">
      <c r="A63" s="70" t="s">
        <v>243</v>
      </c>
      <c r="B63" s="84">
        <v>51.428566591176804</v>
      </c>
      <c r="C63" s="71"/>
      <c r="D63" s="71"/>
      <c r="E63" s="71"/>
    </row>
    <row r="64" spans="1:5" ht="15">
      <c r="A64" s="70" t="s">
        <v>244</v>
      </c>
      <c r="B64" s="84">
        <v>51.048573684754793</v>
      </c>
      <c r="C64" s="71"/>
      <c r="D64" s="71"/>
      <c r="E64" s="71"/>
    </row>
    <row r="65" spans="1:5" ht="15">
      <c r="A65" s="70" t="s">
        <v>245</v>
      </c>
      <c r="B65" s="84">
        <v>51.170165954233795</v>
      </c>
      <c r="C65" s="71"/>
      <c r="D65" s="71"/>
      <c r="E65" s="71"/>
    </row>
    <row r="66" spans="1:5" ht="15">
      <c r="A66" s="70" t="s">
        <v>246</v>
      </c>
      <c r="B66" s="84">
        <v>51.193073049022722</v>
      </c>
      <c r="C66" s="71"/>
      <c r="D66" s="71"/>
      <c r="E66" s="71"/>
    </row>
    <row r="67" spans="1:5" ht="15">
      <c r="A67" s="70" t="s">
        <v>247</v>
      </c>
      <c r="B67" s="84">
        <v>51.624755053061044</v>
      </c>
      <c r="C67" s="71"/>
      <c r="D67" s="71"/>
      <c r="E67" s="71"/>
    </row>
    <row r="68" spans="1:5" ht="15">
      <c r="A68" s="70" t="s">
        <v>248</v>
      </c>
      <c r="B68" s="84">
        <v>51.671124897573804</v>
      </c>
      <c r="C68" s="71"/>
      <c r="D68" s="71"/>
      <c r="E68" s="71"/>
    </row>
    <row r="69" spans="1:5" ht="15">
      <c r="A69" s="70" t="s">
        <v>249</v>
      </c>
      <c r="B69" s="84">
        <v>50.974805279592019</v>
      </c>
      <c r="C69" s="71"/>
      <c r="D69" s="71"/>
      <c r="E69" s="71"/>
    </row>
    <row r="70" spans="1:5" ht="15">
      <c r="A70" s="70" t="s">
        <v>250</v>
      </c>
      <c r="B70" s="84">
        <v>50.301328565477185</v>
      </c>
      <c r="C70" s="71"/>
      <c r="D70" s="71"/>
      <c r="E70" s="71"/>
    </row>
    <row r="71" spans="1:5" ht="15">
      <c r="A71" s="70" t="s">
        <v>251</v>
      </c>
      <c r="B71" s="84">
        <v>49.741833434137362</v>
      </c>
      <c r="C71" s="71"/>
      <c r="D71" s="71"/>
      <c r="E71" s="71"/>
    </row>
    <row r="72" spans="1:5" ht="15">
      <c r="A72" s="70" t="s">
        <v>252</v>
      </c>
      <c r="B72" s="84">
        <v>49.506364117538652</v>
      </c>
      <c r="C72" s="71"/>
      <c r="D72" s="71"/>
      <c r="E72" s="71"/>
    </row>
    <row r="73" spans="1:5" ht="15">
      <c r="A73" s="70" t="s">
        <v>253</v>
      </c>
      <c r="B73" s="84">
        <v>49.719826337548362</v>
      </c>
      <c r="C73" s="71"/>
      <c r="D73" s="71"/>
      <c r="E73" s="71"/>
    </row>
    <row r="74" spans="1:5" ht="15">
      <c r="A74" s="70" t="s">
        <v>254</v>
      </c>
      <c r="B74" s="84">
        <v>49.667125582914586</v>
      </c>
      <c r="C74" s="71"/>
      <c r="D74" s="71"/>
      <c r="E74" s="71"/>
    </row>
    <row r="75" spans="1:5" ht="15">
      <c r="A75" s="70" t="s">
        <v>255</v>
      </c>
      <c r="B75" s="84">
        <v>50.530155738081831</v>
      </c>
      <c r="C75" s="71"/>
      <c r="D75" s="71"/>
      <c r="E75" s="71"/>
    </row>
    <row r="76" spans="1:5" ht="15">
      <c r="A76" s="70" t="s">
        <v>256</v>
      </c>
      <c r="B76" s="84">
        <v>51.349023955080973</v>
      </c>
      <c r="C76" s="71"/>
      <c r="D76" s="71"/>
      <c r="E76" s="71"/>
    </row>
    <row r="77" spans="1:5" ht="15">
      <c r="A77" s="70" t="s">
        <v>257</v>
      </c>
      <c r="B77" s="84">
        <v>52.126400550976349</v>
      </c>
      <c r="C77" s="71"/>
      <c r="D77" s="71"/>
      <c r="E77" s="71"/>
    </row>
    <row r="78" spans="1:5" ht="15">
      <c r="A78" s="70" t="s">
        <v>258</v>
      </c>
      <c r="B78" s="84">
        <v>52.280541583457726</v>
      </c>
      <c r="C78" s="71"/>
      <c r="D78" s="71"/>
      <c r="E78" s="71"/>
    </row>
    <row r="79" spans="1:5" ht="15">
      <c r="A79" s="70" t="s">
        <v>259</v>
      </c>
      <c r="B79" s="84">
        <v>53.461264712464249</v>
      </c>
      <c r="C79" s="71"/>
      <c r="D79" s="71"/>
      <c r="E79" s="71"/>
    </row>
    <row r="80" spans="1:5" ht="15">
      <c r="A80" s="70" t="s">
        <v>260</v>
      </c>
      <c r="B80" s="84">
        <v>55.034477273769951</v>
      </c>
      <c r="C80" s="71"/>
      <c r="D80" s="71"/>
      <c r="E80" s="71"/>
    </row>
    <row r="81" spans="1:5" ht="15">
      <c r="A81" s="70" t="s">
        <v>261</v>
      </c>
      <c r="B81" s="84">
        <v>56.729315134288818</v>
      </c>
      <c r="C81" s="71"/>
      <c r="D81" s="71"/>
      <c r="E81" s="71"/>
    </row>
    <row r="82" spans="1:5" ht="15">
      <c r="A82" s="70" t="s">
        <v>262</v>
      </c>
      <c r="B82" s="84">
        <v>57.935979963323902</v>
      </c>
      <c r="C82" s="71"/>
      <c r="D82" s="71"/>
      <c r="E82" s="71"/>
    </row>
    <row r="83" spans="1:5" ht="15">
      <c r="A83" s="70" t="s">
        <v>263</v>
      </c>
      <c r="B83" s="84">
        <v>59.230545359660269</v>
      </c>
      <c r="C83" s="71"/>
      <c r="D83" s="71"/>
      <c r="E83" s="71"/>
    </row>
    <row r="84" spans="1:5" ht="15">
      <c r="A84" s="70" t="s">
        <v>264</v>
      </c>
      <c r="B84" s="84">
        <v>60.51863128032339</v>
      </c>
      <c r="C84" s="71"/>
      <c r="D84" s="71"/>
      <c r="E84" s="71"/>
    </row>
    <row r="85" spans="1:5" ht="15">
      <c r="A85" s="70" t="s">
        <v>265</v>
      </c>
      <c r="B85" s="84">
        <v>61.512590225761329</v>
      </c>
      <c r="C85" s="71"/>
      <c r="D85" s="71"/>
      <c r="E85" s="71"/>
    </row>
    <row r="86" spans="1:5" ht="15">
      <c r="A86" s="70" t="s">
        <v>266</v>
      </c>
      <c r="B86" s="84">
        <v>61.975285737196813</v>
      </c>
      <c r="C86" s="71"/>
      <c r="D86" s="71"/>
      <c r="E86" s="71"/>
    </row>
    <row r="87" spans="1:5" ht="15">
      <c r="A87" s="70" t="s">
        <v>267</v>
      </c>
      <c r="B87" s="84">
        <v>64.024444905820161</v>
      </c>
      <c r="C87" s="71"/>
      <c r="D87" s="71"/>
      <c r="E87" s="71"/>
    </row>
    <row r="88" spans="1:5" ht="15">
      <c r="A88" s="70" t="s">
        <v>268</v>
      </c>
      <c r="B88" s="84">
        <v>64.981000102621749</v>
      </c>
      <c r="C88" s="71"/>
      <c r="D88" s="71"/>
      <c r="E88" s="71"/>
    </row>
    <row r="89" spans="1:5" ht="15">
      <c r="A89" s="70" t="s">
        <v>269</v>
      </c>
      <c r="B89" s="84">
        <v>65.419498711980864</v>
      </c>
      <c r="C89" s="71"/>
      <c r="D89" s="71"/>
      <c r="E89" s="71"/>
    </row>
    <row r="90" spans="1:5" ht="15">
      <c r="A90" s="70" t="s">
        <v>270</v>
      </c>
      <c r="B90" s="84">
        <v>66.229066521006771</v>
      </c>
      <c r="C90" s="71"/>
      <c r="D90" s="71"/>
      <c r="E90" s="71"/>
    </row>
    <row r="91" spans="1:5" ht="15">
      <c r="A91" s="70" t="s">
        <v>271</v>
      </c>
      <c r="B91" s="84">
        <v>67.124515878204008</v>
      </c>
      <c r="C91" s="71"/>
      <c r="D91" s="71"/>
      <c r="E91" s="71"/>
    </row>
    <row r="92" spans="1:5" ht="15">
      <c r="A92" s="70" t="s">
        <v>272</v>
      </c>
      <c r="B92" s="84">
        <v>68.45718755801164</v>
      </c>
      <c r="C92" s="71"/>
      <c r="D92" s="71"/>
      <c r="E92" s="71"/>
    </row>
    <row r="93" spans="1:5" ht="15">
      <c r="A93" s="70" t="s">
        <v>273</v>
      </c>
      <c r="B93" s="84">
        <v>69.926059625136176</v>
      </c>
      <c r="C93" s="71"/>
      <c r="D93" s="71"/>
      <c r="E93" s="71"/>
    </row>
    <row r="94" spans="1:5" ht="15">
      <c r="A94" s="70" t="s">
        <v>274</v>
      </c>
      <c r="B94" s="84">
        <v>70.663054482953498</v>
      </c>
      <c r="C94" s="71"/>
      <c r="D94" s="71"/>
      <c r="E94" s="71"/>
    </row>
    <row r="95" spans="1:5" ht="15">
      <c r="A95" s="70" t="s">
        <v>275</v>
      </c>
      <c r="B95" s="84">
        <v>72.161095851786854</v>
      </c>
      <c r="C95" s="71"/>
      <c r="D95" s="71"/>
      <c r="E95" s="71"/>
    </row>
    <row r="96" spans="1:5" ht="15">
      <c r="A96" s="70" t="s">
        <v>276</v>
      </c>
      <c r="B96" s="84">
        <v>73.378273808359978</v>
      </c>
      <c r="C96" s="71"/>
      <c r="D96" s="71"/>
      <c r="E96" s="71"/>
    </row>
    <row r="97" spans="1:5" ht="15">
      <c r="A97" s="70" t="s">
        <v>277</v>
      </c>
      <c r="B97" s="84">
        <v>75.537543443805163</v>
      </c>
      <c r="C97" s="71"/>
      <c r="D97" s="71"/>
      <c r="E97" s="71"/>
    </row>
    <row r="98" spans="1:5" ht="15">
      <c r="A98" s="70" t="s">
        <v>278</v>
      </c>
      <c r="B98" s="84">
        <v>77.845571218177994</v>
      </c>
      <c r="C98" s="71"/>
      <c r="D98" s="71"/>
      <c r="E98" s="71"/>
    </row>
    <row r="99" spans="1:5" ht="15">
      <c r="A99" s="70" t="s">
        <v>279</v>
      </c>
      <c r="B99" s="84">
        <v>79.81169183120403</v>
      </c>
      <c r="C99" s="71"/>
      <c r="D99" s="71"/>
      <c r="E99" s="71"/>
    </row>
    <row r="100" spans="1:5" ht="15">
      <c r="A100" s="70" t="s">
        <v>280</v>
      </c>
      <c r="B100" s="84">
        <v>81.645508109093129</v>
      </c>
      <c r="C100" s="71"/>
      <c r="D100" s="71"/>
      <c r="E100" s="71"/>
    </row>
    <row r="101" spans="1:5" ht="15">
      <c r="A101" s="70" t="s">
        <v>281</v>
      </c>
      <c r="B101" s="84">
        <v>83.289179210113033</v>
      </c>
      <c r="C101" s="71"/>
      <c r="D101" s="71"/>
      <c r="E101" s="71"/>
    </row>
    <row r="102" spans="1:5" ht="15">
      <c r="A102" s="70" t="s">
        <v>282</v>
      </c>
      <c r="B102" s="84">
        <v>84.179726129396286</v>
      </c>
      <c r="C102" s="71"/>
      <c r="D102" s="71"/>
      <c r="E102" s="71"/>
    </row>
    <row r="103" spans="1:5" ht="15">
      <c r="A103" s="70" t="s">
        <v>283</v>
      </c>
      <c r="B103" s="84">
        <v>86.379530553742228</v>
      </c>
      <c r="C103" s="71"/>
      <c r="D103" s="71"/>
      <c r="E103" s="71"/>
    </row>
    <row r="104" spans="1:5" ht="15">
      <c r="A104" s="70" t="s">
        <v>284</v>
      </c>
      <c r="B104" s="84">
        <v>88.798226973902644</v>
      </c>
      <c r="C104" s="71"/>
      <c r="D104" s="71"/>
      <c r="E104" s="71"/>
    </row>
    <row r="105" spans="1:5" ht="15">
      <c r="A105" s="70" t="s">
        <v>285</v>
      </c>
      <c r="B105" s="84">
        <v>89.788172373450649</v>
      </c>
      <c r="C105" s="71"/>
      <c r="D105" s="71"/>
      <c r="E105" s="71"/>
    </row>
    <row r="106" spans="1:5" ht="15">
      <c r="A106" s="70" t="s">
        <v>286</v>
      </c>
      <c r="B106" s="84">
        <v>90.474901374320254</v>
      </c>
      <c r="C106" s="71"/>
      <c r="D106" s="71"/>
      <c r="E106" s="71"/>
    </row>
    <row r="107" spans="1:5" ht="15">
      <c r="A107" s="70" t="s">
        <v>287</v>
      </c>
      <c r="B107" s="84">
        <v>91.443322742646302</v>
      </c>
      <c r="C107" s="71"/>
      <c r="D107" s="71"/>
      <c r="E107" s="71"/>
    </row>
    <row r="108" spans="1:5" ht="15">
      <c r="A108" s="70" t="s">
        <v>288</v>
      </c>
      <c r="B108" s="84">
        <v>92.001979547986636</v>
      </c>
      <c r="C108" s="71"/>
      <c r="D108" s="71"/>
      <c r="E108" s="71"/>
    </row>
    <row r="109" spans="1:5" ht="15">
      <c r="A109" s="70" t="s">
        <v>289</v>
      </c>
      <c r="B109" s="84">
        <v>92.460743386160061</v>
      </c>
      <c r="C109" s="71"/>
      <c r="D109" s="71"/>
      <c r="E109" s="71"/>
    </row>
    <row r="110" spans="1:5" ht="15">
      <c r="A110" s="70" t="s">
        <v>290</v>
      </c>
      <c r="B110" s="84">
        <v>92.171806840762386</v>
      </c>
      <c r="C110" s="71"/>
      <c r="D110" s="71"/>
      <c r="E110" s="71"/>
    </row>
    <row r="111" spans="1:5" ht="15">
      <c r="A111" s="70" t="s">
        <v>291</v>
      </c>
      <c r="B111" s="84">
        <v>93.596840303117929</v>
      </c>
      <c r="C111" s="71"/>
      <c r="D111" s="71"/>
      <c r="E111" s="71"/>
    </row>
    <row r="112" spans="1:5" ht="15">
      <c r="A112" s="70" t="s">
        <v>292</v>
      </c>
      <c r="B112" s="84">
        <v>94.111069195947408</v>
      </c>
      <c r="C112" s="71"/>
      <c r="D112" s="71"/>
      <c r="E112" s="71"/>
    </row>
    <row r="113" spans="1:5" ht="15">
      <c r="A113" s="70" t="s">
        <v>293</v>
      </c>
      <c r="B113" s="84">
        <v>93.744975884244369</v>
      </c>
      <c r="C113" s="71"/>
      <c r="D113" s="71"/>
      <c r="E113" s="71"/>
    </row>
    <row r="114" spans="1:5" ht="15">
      <c r="A114" s="70" t="s">
        <v>294</v>
      </c>
      <c r="B114" s="84">
        <v>93.212781715768827</v>
      </c>
      <c r="C114" s="71"/>
      <c r="D114" s="71"/>
      <c r="E114" s="71"/>
    </row>
    <row r="115" spans="1:5" ht="15">
      <c r="A115" s="70" t="s">
        <v>295</v>
      </c>
      <c r="B115" s="84">
        <v>93.658889846585367</v>
      </c>
      <c r="C115" s="71"/>
      <c r="D115" s="71"/>
      <c r="E115" s="71"/>
    </row>
    <row r="116" spans="1:5" ht="15">
      <c r="A116" s="70" t="s">
        <v>296</v>
      </c>
      <c r="B116" s="84">
        <v>92.905675581629595</v>
      </c>
      <c r="C116" s="71"/>
      <c r="D116" s="71"/>
      <c r="E116" s="71"/>
    </row>
    <row r="117" spans="1:5" ht="15">
      <c r="A117" s="70" t="s">
        <v>297</v>
      </c>
      <c r="B117" s="84">
        <v>91.985581746986384</v>
      </c>
      <c r="C117" s="71"/>
      <c r="D117" s="71"/>
      <c r="E117" s="71"/>
    </row>
    <row r="118" spans="1:5" ht="15">
      <c r="A118" s="70" t="s">
        <v>298</v>
      </c>
      <c r="B118" s="84">
        <v>90.794801226236771</v>
      </c>
      <c r="C118" s="71"/>
      <c r="D118" s="71"/>
      <c r="E118" s="71"/>
    </row>
    <row r="119" spans="1:5" ht="15">
      <c r="A119" s="70" t="s">
        <v>299</v>
      </c>
      <c r="B119" s="84">
        <v>89.935644647869466</v>
      </c>
      <c r="C119" s="71"/>
      <c r="D119" s="71"/>
      <c r="E119" s="71"/>
    </row>
    <row r="120" spans="1:5" ht="15">
      <c r="A120" s="70" t="s">
        <v>300</v>
      </c>
      <c r="B120" s="84">
        <v>90.273035280392861</v>
      </c>
      <c r="C120" s="71"/>
      <c r="D120" s="71"/>
      <c r="E120" s="71"/>
    </row>
    <row r="121" spans="1:5" ht="15">
      <c r="A121" s="70" t="s">
        <v>301</v>
      </c>
      <c r="B121" s="84">
        <v>89.597938202131701</v>
      </c>
      <c r="C121" s="71"/>
      <c r="D121" s="71"/>
      <c r="E121" s="71"/>
    </row>
    <row r="122" spans="1:5" ht="15">
      <c r="A122" s="70" t="s">
        <v>302</v>
      </c>
      <c r="B122" s="84">
        <v>89.319688671086766</v>
      </c>
      <c r="C122" s="71"/>
      <c r="D122" s="71"/>
      <c r="E122" s="71"/>
    </row>
    <row r="123" spans="1:5" ht="15">
      <c r="A123" s="70" t="s">
        <v>303</v>
      </c>
      <c r="B123" s="84">
        <v>88.27146684418156</v>
      </c>
      <c r="C123" s="71"/>
      <c r="D123" s="71"/>
      <c r="E123" s="71"/>
    </row>
    <row r="124" spans="1:5" ht="15">
      <c r="A124" s="70" t="s">
        <v>304</v>
      </c>
      <c r="B124" s="84">
        <v>87.951205362898037</v>
      </c>
      <c r="C124" s="71"/>
      <c r="D124" s="71"/>
      <c r="E124" s="71"/>
    </row>
    <row r="125" spans="1:5" ht="15">
      <c r="A125" s="70" t="s">
        <v>305</v>
      </c>
      <c r="B125" s="84">
        <v>87.63396276244552</v>
      </c>
      <c r="C125" s="71"/>
      <c r="D125" s="71"/>
      <c r="E125" s="71"/>
    </row>
    <row r="126" spans="1:5" ht="15">
      <c r="A126" s="70" t="s">
        <v>306</v>
      </c>
      <c r="B126" s="84">
        <v>87.657034465356261</v>
      </c>
      <c r="C126" s="71"/>
      <c r="D126" s="71"/>
      <c r="E126" s="71"/>
    </row>
    <row r="127" spans="1:5" ht="15">
      <c r="A127" s="70" t="s">
        <v>307</v>
      </c>
      <c r="B127" s="84">
        <v>88.095584491161702</v>
      </c>
      <c r="C127" s="71"/>
      <c r="D127" s="71"/>
      <c r="E127" s="71"/>
    </row>
    <row r="128" spans="1:5" ht="15">
      <c r="A128" s="70" t="s">
        <v>308</v>
      </c>
      <c r="B128" s="84">
        <v>88.502887131886382</v>
      </c>
      <c r="C128" s="71"/>
      <c r="D128" s="71"/>
      <c r="E128" s="71"/>
    </row>
    <row r="129" spans="1:5" ht="15">
      <c r="A129" s="70" t="s">
        <v>309</v>
      </c>
      <c r="B129" s="84">
        <v>89.307033746989177</v>
      </c>
      <c r="C129" s="71"/>
      <c r="D129" s="71"/>
      <c r="E129" s="71"/>
    </row>
    <row r="130" spans="1:5" ht="15">
      <c r="A130" s="70" t="s">
        <v>310</v>
      </c>
      <c r="B130" s="84">
        <v>89.011650858883911</v>
      </c>
      <c r="C130" s="71"/>
      <c r="D130" s="71"/>
      <c r="E130" s="71"/>
    </row>
    <row r="131" spans="1:5" ht="15">
      <c r="A131" s="70" t="s">
        <v>311</v>
      </c>
      <c r="B131" s="84">
        <v>88.62479087553443</v>
      </c>
      <c r="C131" s="71"/>
      <c r="D131" s="71"/>
      <c r="E131" s="71"/>
    </row>
    <row r="132" spans="1:5" ht="15">
      <c r="A132" s="70" t="s">
        <v>312</v>
      </c>
      <c r="B132" s="84">
        <v>88.512130287241675</v>
      </c>
      <c r="C132" s="71"/>
      <c r="D132" s="71"/>
      <c r="E132" s="71"/>
    </row>
    <row r="133" spans="1:5" ht="15">
      <c r="A133" s="70" t="s">
        <v>313</v>
      </c>
      <c r="B133" s="84">
        <v>87.991432666413871</v>
      </c>
      <c r="C133" s="71"/>
      <c r="D133" s="71"/>
      <c r="E133" s="71"/>
    </row>
    <row r="134" spans="1:5" ht="15">
      <c r="A134" s="70" t="s">
        <v>314</v>
      </c>
      <c r="B134" s="84">
        <v>87.190009428649176</v>
      </c>
      <c r="C134" s="71"/>
      <c r="D134" s="71"/>
      <c r="E134" s="71"/>
    </row>
    <row r="135" spans="1:5" ht="15">
      <c r="A135" s="70" t="s">
        <v>315</v>
      </c>
      <c r="B135" s="84">
        <v>87.112865020767117</v>
      </c>
      <c r="C135" s="71"/>
      <c r="D135" s="71"/>
      <c r="E135" s="71"/>
    </row>
    <row r="136" spans="1:5" ht="15">
      <c r="A136" s="70" t="s">
        <v>316</v>
      </c>
      <c r="B136" s="84">
        <v>86.791900066875684</v>
      </c>
      <c r="C136" s="71"/>
      <c r="D136" s="71"/>
      <c r="E136" s="71"/>
    </row>
    <row r="137" spans="1:5" ht="15">
      <c r="A137" s="70" t="s">
        <v>317</v>
      </c>
      <c r="B137" s="84">
        <v>86.557530416452138</v>
      </c>
      <c r="C137" s="71"/>
      <c r="D137" s="71"/>
      <c r="E137" s="71"/>
    </row>
    <row r="138" spans="1:5" ht="15">
      <c r="A138" s="70" t="s">
        <v>318</v>
      </c>
      <c r="B138" s="84">
        <v>86.448042705697205</v>
      </c>
      <c r="C138" s="71"/>
      <c r="D138" s="71"/>
      <c r="E138" s="71"/>
    </row>
    <row r="139" spans="1:5" ht="15">
      <c r="A139" s="70" t="s">
        <v>319</v>
      </c>
      <c r="B139" s="84">
        <v>87.099667151512989</v>
      </c>
      <c r="C139" s="71"/>
      <c r="D139" s="71"/>
      <c r="E139" s="71"/>
    </row>
    <row r="140" spans="1:5" ht="15">
      <c r="A140" s="70" t="s">
        <v>320</v>
      </c>
      <c r="B140" s="84">
        <v>87.877573806132503</v>
      </c>
      <c r="C140" s="71"/>
      <c r="D140" s="71"/>
      <c r="E140" s="71"/>
    </row>
    <row r="141" spans="1:5" ht="15">
      <c r="A141" s="70" t="s">
        <v>321</v>
      </c>
      <c r="B141" s="84">
        <v>88.389269667588209</v>
      </c>
      <c r="C141" s="71"/>
      <c r="D141" s="71"/>
      <c r="E141" s="71"/>
    </row>
    <row r="142" spans="1:5" ht="15">
      <c r="A142" s="70" t="s">
        <v>322</v>
      </c>
      <c r="B142" s="84">
        <v>89.869743724719186</v>
      </c>
      <c r="C142" s="71"/>
      <c r="D142" s="71"/>
      <c r="E142" s="71"/>
    </row>
    <row r="143" spans="1:5" ht="15">
      <c r="A143" s="70" t="s">
        <v>323</v>
      </c>
      <c r="B143" s="84">
        <v>91.002651740906771</v>
      </c>
      <c r="C143" s="71"/>
      <c r="D143" s="71"/>
      <c r="E143" s="71"/>
    </row>
    <row r="144" spans="1:5" ht="15">
      <c r="A144" s="70" t="s">
        <v>324</v>
      </c>
      <c r="B144" s="84">
        <v>92.524036908052992</v>
      </c>
      <c r="C144" s="71"/>
      <c r="D144" s="71"/>
      <c r="E144" s="71"/>
    </row>
    <row r="145" spans="1:5" ht="15">
      <c r="A145" s="70" t="s">
        <v>325</v>
      </c>
      <c r="B145" s="84">
        <v>93.514438606482855</v>
      </c>
      <c r="C145" s="71"/>
      <c r="D145" s="71"/>
      <c r="E145" s="71"/>
    </row>
    <row r="146" spans="1:5" ht="15">
      <c r="A146" s="70" t="s">
        <v>326</v>
      </c>
      <c r="B146" s="84">
        <v>95.274272451347969</v>
      </c>
      <c r="C146" s="71"/>
      <c r="D146" s="71"/>
      <c r="E146" s="71"/>
    </row>
    <row r="147" spans="1:5" ht="15">
      <c r="A147" s="70" t="s">
        <v>327</v>
      </c>
      <c r="B147" s="84">
        <v>96.009132652628182</v>
      </c>
      <c r="C147" s="71"/>
      <c r="D147" s="71"/>
      <c r="E147" s="71"/>
    </row>
    <row r="148" spans="1:5" ht="15">
      <c r="A148" s="70" t="s">
        <v>328</v>
      </c>
      <c r="B148" s="84">
        <v>97.236921268766352</v>
      </c>
      <c r="C148" s="71"/>
      <c r="D148" s="71"/>
      <c r="E148" s="71"/>
    </row>
    <row r="149" spans="1:5" ht="15">
      <c r="A149" s="70" t="s">
        <v>329</v>
      </c>
      <c r="B149" s="84">
        <v>97.743867726046389</v>
      </c>
      <c r="C149" s="71"/>
      <c r="D149" s="71"/>
      <c r="E149" s="71"/>
    </row>
    <row r="150" spans="1:5" ht="15">
      <c r="A150" s="70" t="s">
        <v>330</v>
      </c>
      <c r="B150" s="84">
        <v>97.384212748903252</v>
      </c>
      <c r="C150" s="71"/>
      <c r="D150" s="71"/>
      <c r="E150" s="71"/>
    </row>
    <row r="151" spans="1:5" ht="15">
      <c r="A151" s="70" t="s">
        <v>331</v>
      </c>
      <c r="B151" s="84">
        <v>98.933427891836757</v>
      </c>
      <c r="C151" s="71"/>
      <c r="D151" s="71"/>
      <c r="E151" s="71"/>
    </row>
    <row r="152" spans="1:5" ht="15">
      <c r="A152" s="70" t="s">
        <v>332</v>
      </c>
      <c r="B152" s="84">
        <v>99.300714839353944</v>
      </c>
      <c r="C152" s="71"/>
      <c r="D152" s="71"/>
      <c r="E152" s="71"/>
    </row>
    <row r="153" spans="1:5" ht="15">
      <c r="A153" s="70" t="s">
        <v>333</v>
      </c>
      <c r="B153" s="84">
        <v>99.412351930182055</v>
      </c>
      <c r="C153" s="71"/>
      <c r="D153" s="71"/>
      <c r="E153" s="71"/>
    </row>
    <row r="154" spans="1:5" ht="15">
      <c r="A154" s="70" t="s">
        <v>334</v>
      </c>
      <c r="B154" s="84">
        <v>100.14151313905788</v>
      </c>
      <c r="C154" s="71"/>
      <c r="D154" s="71"/>
      <c r="E154" s="71"/>
    </row>
    <row r="155" spans="1:5" ht="15">
      <c r="A155" s="70" t="s">
        <v>335</v>
      </c>
      <c r="B155" s="84">
        <v>101.29891078053434</v>
      </c>
      <c r="C155" s="71"/>
      <c r="D155" s="71"/>
      <c r="E155" s="71"/>
    </row>
    <row r="156" spans="1:5" ht="15">
      <c r="A156" s="70" t="s">
        <v>336</v>
      </c>
      <c r="B156" s="84">
        <v>103.06134822062691</v>
      </c>
      <c r="C156" s="71"/>
      <c r="D156" s="71"/>
      <c r="E156" s="71"/>
    </row>
    <row r="157" spans="1:5" ht="15">
      <c r="A157" s="70" t="s">
        <v>337</v>
      </c>
      <c r="B157" s="84">
        <v>105.32420602919177</v>
      </c>
      <c r="C157" s="71"/>
      <c r="D157" s="71"/>
      <c r="E157" s="71"/>
    </row>
    <row r="158" spans="1:5" ht="15">
      <c r="A158" s="70" t="s">
        <v>338</v>
      </c>
      <c r="B158" s="84">
        <v>107.51674276923752</v>
      </c>
      <c r="C158" s="71"/>
      <c r="D158" s="71"/>
      <c r="E158" s="71"/>
    </row>
    <row r="159" spans="1:5" ht="15">
      <c r="A159" s="70" t="s">
        <v>339</v>
      </c>
      <c r="B159" s="84">
        <v>109.38202362534706</v>
      </c>
      <c r="C159" s="71"/>
      <c r="D159" s="71"/>
      <c r="E159" s="71"/>
    </row>
    <row r="160" spans="1:5" ht="15">
      <c r="A160" s="70" t="s">
        <v>340</v>
      </c>
      <c r="B160" s="84">
        <v>112.32609965339616</v>
      </c>
      <c r="C160" s="71"/>
      <c r="D160" s="71"/>
      <c r="E160" s="71"/>
    </row>
    <row r="161" spans="1:5" ht="15">
      <c r="A161" s="70" t="s">
        <v>341</v>
      </c>
      <c r="B161" s="84">
        <v>114.52738043360813</v>
      </c>
      <c r="C161" s="71"/>
      <c r="D161" s="71"/>
      <c r="E161" s="71"/>
    </row>
    <row r="162" spans="1:5" ht="15">
      <c r="A162" s="70" t="s">
        <v>342</v>
      </c>
      <c r="B162" s="84">
        <v>116.27484349072259</v>
      </c>
      <c r="C162" s="71"/>
      <c r="D162" s="71"/>
      <c r="E162" s="71"/>
    </row>
    <row r="163" spans="1:5" ht="15">
      <c r="A163" s="70" t="s">
        <v>343</v>
      </c>
      <c r="B163" s="84">
        <v>119.42165389574659</v>
      </c>
      <c r="C163" s="71"/>
      <c r="D163" s="71"/>
      <c r="E163" s="71"/>
    </row>
    <row r="164" spans="1:5" ht="15">
      <c r="A164" s="70" t="s">
        <v>344</v>
      </c>
      <c r="B164" s="84">
        <v>122.58794431686246</v>
      </c>
      <c r="C164" s="71"/>
      <c r="D164" s="71"/>
      <c r="E164" s="71"/>
    </row>
    <row r="165" spans="1:5" ht="15">
      <c r="A165" s="70" t="s">
        <v>345</v>
      </c>
      <c r="B165" s="84">
        <v>125.27502222140454</v>
      </c>
      <c r="C165" s="71"/>
      <c r="D165" s="71"/>
      <c r="E165" s="71"/>
    </row>
    <row r="166" spans="1:5" ht="15">
      <c r="A166" s="70" t="s">
        <v>346</v>
      </c>
      <c r="B166" s="84">
        <v>127.52333657570949</v>
      </c>
      <c r="C166" s="71"/>
      <c r="D166" s="71"/>
      <c r="E166" s="71"/>
    </row>
    <row r="167" spans="1:5" ht="15">
      <c r="A167" s="70" t="s">
        <v>347</v>
      </c>
      <c r="B167" s="84">
        <v>129.63429559111592</v>
      </c>
      <c r="C167" s="71"/>
      <c r="D167" s="71"/>
      <c r="E167" s="71"/>
    </row>
    <row r="168" spans="1:5" ht="15">
      <c r="A168" s="70" t="s">
        <v>348</v>
      </c>
      <c r="B168" s="84">
        <v>131.65370863176025</v>
      </c>
      <c r="C168" s="71"/>
      <c r="D168" s="71"/>
      <c r="E168" s="71"/>
    </row>
    <row r="169" spans="1:5" ht="15">
      <c r="A169" s="70" t="s">
        <v>349</v>
      </c>
      <c r="B169" s="84">
        <v>133.38509793936626</v>
      </c>
      <c r="C169" s="71"/>
      <c r="D169" s="71"/>
      <c r="E169" s="71"/>
    </row>
    <row r="170" spans="1:5" ht="15">
      <c r="A170" s="70" t="s">
        <v>350</v>
      </c>
      <c r="B170" s="84">
        <v>133.86929454958553</v>
      </c>
      <c r="C170" s="71"/>
      <c r="D170" s="71"/>
      <c r="E170" s="71"/>
    </row>
    <row r="171" spans="1:5" ht="15">
      <c r="A171" s="70" t="s">
        <v>351</v>
      </c>
      <c r="B171" s="84">
        <v>135.2149585891982</v>
      </c>
      <c r="C171" s="71"/>
      <c r="D171" s="71"/>
      <c r="E171" s="71"/>
    </row>
    <row r="172" spans="1:5" ht="15">
      <c r="A172" s="70" t="s">
        <v>352</v>
      </c>
      <c r="B172" s="84">
        <v>136.35818350308688</v>
      </c>
      <c r="C172" s="71"/>
      <c r="D172" s="71"/>
      <c r="E172" s="71"/>
    </row>
    <row r="173" spans="1:5" ht="15">
      <c r="A173" s="70" t="s">
        <v>353</v>
      </c>
      <c r="B173" s="84">
        <v>137.16443382630354</v>
      </c>
      <c r="C173" s="71"/>
      <c r="D173" s="71"/>
      <c r="E173" s="71"/>
    </row>
    <row r="174" spans="1:5" ht="15">
      <c r="A174" s="70" t="s">
        <v>354</v>
      </c>
      <c r="B174" s="84">
        <v>138.54831057930525</v>
      </c>
      <c r="C174" s="71"/>
      <c r="D174" s="71"/>
      <c r="E174" s="71"/>
    </row>
    <row r="175" spans="1:5" ht="15">
      <c r="A175" s="70" t="s">
        <v>355</v>
      </c>
      <c r="B175" s="84">
        <v>141.49732039805377</v>
      </c>
      <c r="C175" s="71"/>
      <c r="D175" s="71"/>
      <c r="E175" s="71"/>
    </row>
    <row r="176" spans="1:5" ht="15">
      <c r="A176" s="70" t="s">
        <v>356</v>
      </c>
      <c r="B176" s="84">
        <v>144.87826262147667</v>
      </c>
      <c r="C176" s="71"/>
      <c r="D176" s="71"/>
      <c r="E176" s="71"/>
    </row>
    <row r="177" spans="1:5" ht="15">
      <c r="A177" s="70" t="s">
        <v>357</v>
      </c>
      <c r="B177" s="84">
        <v>147.07174787483305</v>
      </c>
      <c r="C177" s="71"/>
      <c r="D177" s="71"/>
      <c r="E177" s="71"/>
    </row>
    <row r="178" spans="1:5" ht="15">
      <c r="A178" s="70" t="s">
        <v>358</v>
      </c>
      <c r="B178" s="84">
        <v>147.73185394661544</v>
      </c>
      <c r="C178" s="71"/>
      <c r="D178" s="71"/>
      <c r="E178" s="71"/>
    </row>
    <row r="179" spans="1:5" ht="15">
      <c r="A179" s="70" t="s">
        <v>359</v>
      </c>
      <c r="B179" s="84">
        <v>148.39135876871725</v>
      </c>
      <c r="C179" s="71"/>
      <c r="D179" s="71"/>
      <c r="E179" s="71"/>
    </row>
    <row r="180" spans="1:5" ht="15">
      <c r="A180" s="70" t="s">
        <v>360</v>
      </c>
      <c r="B180" s="84">
        <v>148.78853622148574</v>
      </c>
      <c r="C180" s="71"/>
      <c r="D180" s="71"/>
      <c r="E180" s="71"/>
    </row>
    <row r="181" spans="1:5" ht="15">
      <c r="A181" s="70" t="s">
        <v>361</v>
      </c>
      <c r="B181" s="84">
        <v>148.45641913241437</v>
      </c>
      <c r="C181" s="71"/>
      <c r="D181" s="71"/>
      <c r="E181" s="71"/>
    </row>
    <row r="182" spans="1:5" ht="15">
      <c r="A182" s="70" t="s">
        <v>362</v>
      </c>
      <c r="B182" s="84">
        <v>149.30163159214206</v>
      </c>
      <c r="C182" s="71"/>
      <c r="D182" s="71"/>
      <c r="E182" s="71"/>
    </row>
    <row r="183" spans="1:5" ht="15">
      <c r="A183" s="70" t="s">
        <v>363</v>
      </c>
      <c r="B183" s="84">
        <v>149.37627869576039</v>
      </c>
      <c r="C183" s="71"/>
      <c r="D183" s="71"/>
      <c r="E183" s="71"/>
    </row>
    <row r="184" spans="1:5" ht="15">
      <c r="A184" s="70" t="s">
        <v>364</v>
      </c>
      <c r="B184" s="84">
        <v>149.85204446803513</v>
      </c>
      <c r="C184" s="71"/>
      <c r="D184" s="71"/>
      <c r="E184" s="71"/>
    </row>
    <row r="185" spans="1:5" ht="15">
      <c r="A185" s="70" t="s">
        <v>365</v>
      </c>
      <c r="B185" s="84">
        <v>148.90329380375741</v>
      </c>
      <c r="C185" s="71"/>
      <c r="D185" s="71"/>
      <c r="E185" s="71"/>
    </row>
    <row r="186" spans="1:5" ht="15">
      <c r="A186" s="70" t="s">
        <v>366</v>
      </c>
      <c r="B186" s="84">
        <v>148.04753523714339</v>
      </c>
      <c r="C186" s="71"/>
      <c r="D186" s="71"/>
      <c r="E186" s="71"/>
    </row>
    <row r="187" spans="1:5" ht="15">
      <c r="A187" s="70" t="s">
        <v>367</v>
      </c>
      <c r="B187" s="84">
        <v>147.00928471792542</v>
      </c>
      <c r="C187" s="71"/>
      <c r="D187" s="71"/>
      <c r="E187" s="86"/>
    </row>
    <row r="188" spans="1:5" ht="15">
      <c r="A188" s="70" t="s">
        <v>368</v>
      </c>
      <c r="B188" s="84">
        <v>145.54947119285171</v>
      </c>
      <c r="C188" s="71"/>
      <c r="D188" s="71"/>
      <c r="E188" s="86"/>
    </row>
    <row r="189" spans="1:5" ht="15">
      <c r="A189" s="70" t="s">
        <v>369</v>
      </c>
      <c r="B189" s="84">
        <v>144.49988445418768</v>
      </c>
      <c r="C189" s="71"/>
      <c r="D189" s="71"/>
      <c r="E189" s="86"/>
    </row>
    <row r="190" spans="1:5" ht="15">
      <c r="A190" s="70" t="s">
        <v>370</v>
      </c>
      <c r="B190" s="84">
        <v>144.07168704860985</v>
      </c>
      <c r="C190" s="71"/>
      <c r="D190" s="71"/>
      <c r="E190" s="86"/>
    </row>
    <row r="191" spans="1:5" ht="15">
      <c r="A191" s="70" t="s">
        <v>371</v>
      </c>
      <c r="B191" s="84">
        <v>141.67740016962455</v>
      </c>
      <c r="C191" s="71"/>
      <c r="D191" s="71"/>
      <c r="E191" s="86"/>
    </row>
    <row r="192" spans="1:5" ht="15">
      <c r="A192" s="70" t="s">
        <v>372</v>
      </c>
      <c r="B192" s="84">
        <v>140.73175159230109</v>
      </c>
      <c r="C192" s="71"/>
      <c r="D192" s="71"/>
      <c r="E192" s="86"/>
    </row>
    <row r="193" spans="1:5" ht="15">
      <c r="A193" s="70" t="s">
        <v>373</v>
      </c>
      <c r="B193" s="84">
        <v>139.38035664075926</v>
      </c>
      <c r="C193" s="71"/>
      <c r="D193" s="71"/>
      <c r="E193" s="86"/>
    </row>
    <row r="194" spans="1:5" ht="15">
      <c r="A194" s="70" t="s">
        <v>374</v>
      </c>
      <c r="B194" s="84">
        <v>139.14824695948025</v>
      </c>
      <c r="C194" s="71"/>
      <c r="D194" s="71"/>
      <c r="E194" s="86"/>
    </row>
    <row r="195" spans="1:5" ht="15">
      <c r="A195" s="70" t="s">
        <v>375</v>
      </c>
      <c r="B195" s="84">
        <v>139.03904631525387</v>
      </c>
      <c r="C195" s="71"/>
      <c r="D195" s="71"/>
      <c r="E195" s="86"/>
    </row>
    <row r="196" spans="1:5" ht="15">
      <c r="A196" s="70" t="s">
        <v>376</v>
      </c>
      <c r="B196" s="84">
        <v>138.52666413871557</v>
      </c>
      <c r="C196" s="71"/>
      <c r="D196" s="71"/>
      <c r="E196" s="86"/>
    </row>
    <row r="197" spans="1:5" ht="15">
      <c r="A197" s="70" t="s">
        <v>377</v>
      </c>
      <c r="B197" s="84">
        <v>137.95439553888423</v>
      </c>
      <c r="C197" s="71"/>
      <c r="D197" s="71"/>
      <c r="E197" s="86"/>
    </row>
    <row r="198" spans="1:5" ht="15">
      <c r="A198" s="70" t="s">
        <v>378</v>
      </c>
      <c r="B198" s="84">
        <v>136.38456900009922</v>
      </c>
      <c r="C198" s="71"/>
      <c r="D198" s="71"/>
      <c r="E198" s="86"/>
    </row>
    <row r="199" spans="1:5" ht="15">
      <c r="A199" s="70" t="s">
        <v>379</v>
      </c>
      <c r="B199" s="84">
        <v>136.16926649392403</v>
      </c>
      <c r="C199" s="71"/>
      <c r="D199" s="71"/>
      <c r="E199" s="86"/>
    </row>
    <row r="200" spans="1:5" ht="15">
      <c r="A200" s="70" t="s">
        <v>380</v>
      </c>
      <c r="B200" s="84">
        <v>135.8880929832832</v>
      </c>
      <c r="C200" s="71"/>
      <c r="D200" s="71"/>
      <c r="E200" s="86"/>
    </row>
    <row r="201" spans="1:5" ht="15">
      <c r="A201" s="70" t="s">
        <v>381</v>
      </c>
      <c r="B201" s="84">
        <v>135.64500867698601</v>
      </c>
      <c r="C201" s="71"/>
      <c r="D201" s="71"/>
      <c r="E201" s="86"/>
    </row>
    <row r="202" spans="1:5" ht="15">
      <c r="A202" s="70" t="s">
        <v>382</v>
      </c>
      <c r="B202" s="84">
        <v>136.0926148617088</v>
      </c>
      <c r="C202" s="71"/>
      <c r="D202" s="71"/>
      <c r="E202" s="86"/>
    </row>
    <row r="203" spans="1:5" ht="15">
      <c r="A203" s="70" t="s">
        <v>383</v>
      </c>
      <c r="B203" s="84">
        <v>135.20220935951272</v>
      </c>
      <c r="C203" s="71"/>
      <c r="D203" s="71"/>
      <c r="E203" s="86"/>
    </row>
    <row r="204" spans="1:5" ht="15">
      <c r="A204" s="70" t="s">
        <v>384</v>
      </c>
      <c r="B204" s="84">
        <v>134.33704383507751</v>
      </c>
      <c r="C204" s="71"/>
      <c r="D204" s="71"/>
      <c r="E204" s="86"/>
    </row>
    <row r="205" spans="1:5" ht="15">
      <c r="A205" s="70" t="s">
        <v>385</v>
      </c>
      <c r="B205" s="84">
        <v>132.2544040850411</v>
      </c>
      <c r="C205" s="71"/>
      <c r="E205" s="86"/>
    </row>
    <row r="206" spans="1:5" ht="15">
      <c r="A206" s="70" t="s">
        <v>386</v>
      </c>
      <c r="B206" s="84">
        <v>130.40855096806749</v>
      </c>
      <c r="C206" s="71"/>
      <c r="E206" s="86"/>
    </row>
    <row r="207" spans="1:5" ht="15">
      <c r="A207" s="70" t="s">
        <v>387</v>
      </c>
      <c r="B207" s="84">
        <v>129.51534041390315</v>
      </c>
      <c r="C207" s="71"/>
      <c r="E207" s="86"/>
    </row>
    <row r="208" spans="1:5" ht="15">
      <c r="A208" s="70" t="s">
        <v>388</v>
      </c>
      <c r="B208" s="84">
        <v>129.53703252701951</v>
      </c>
      <c r="C208" s="71"/>
      <c r="E208" s="86"/>
    </row>
    <row r="209" spans="1:5" ht="15">
      <c r="A209" s="70" t="s">
        <v>389</v>
      </c>
      <c r="B209" s="84">
        <v>129.97294318067944</v>
      </c>
      <c r="C209" s="71"/>
      <c r="E209" s="86"/>
    </row>
    <row r="210" spans="1:5" ht="15">
      <c r="A210" s="70" t="s">
        <v>390</v>
      </c>
      <c r="B210" s="84">
        <v>131.15537964709068</v>
      </c>
      <c r="C210" s="71"/>
      <c r="E210" s="86"/>
    </row>
    <row r="211" spans="1:5" ht="15">
      <c r="A211" s="70" t="s">
        <v>391</v>
      </c>
      <c r="B211" s="84">
        <v>130.5628617717976</v>
      </c>
      <c r="C211" s="71"/>
      <c r="E211" s="86"/>
    </row>
    <row r="212" spans="1:5" ht="15">
      <c r="A212" s="70" t="s">
        <v>392</v>
      </c>
      <c r="B212" s="84">
        <v>129.78066045698552</v>
      </c>
      <c r="C212" s="71"/>
      <c r="E212" s="86"/>
    </row>
    <row r="213" spans="1:5" ht="15">
      <c r="A213" s="70" t="s">
        <v>393</v>
      </c>
      <c r="B213" s="84">
        <v>128.97253730768975</v>
      </c>
      <c r="C213" s="71"/>
      <c r="E213" s="86"/>
    </row>
    <row r="214" spans="1:5" ht="15">
      <c r="A214" s="70" t="s">
        <v>394</v>
      </c>
      <c r="B214" s="84">
        <v>128.79436017532268</v>
      </c>
      <c r="C214" s="71"/>
      <c r="E214" s="86"/>
    </row>
    <row r="215" spans="1:5" ht="15">
      <c r="A215" s="70" t="s">
        <v>395</v>
      </c>
      <c r="B215" s="84">
        <v>129.3010365835045</v>
      </c>
      <c r="C215" s="71"/>
      <c r="E215" s="86"/>
    </row>
    <row r="216" spans="1:5" ht="15">
      <c r="A216" s="70" t="s">
        <v>396</v>
      </c>
      <c r="B216" s="84">
        <v>130.55714743761797</v>
      </c>
      <c r="C216" s="71"/>
      <c r="E216" s="86"/>
    </row>
    <row r="217" spans="1:5" ht="15">
      <c r="A217" s="70" t="s">
        <v>397</v>
      </c>
      <c r="B217" s="84">
        <v>131.54011077882635</v>
      </c>
      <c r="C217" s="71"/>
      <c r="E217" s="86"/>
    </row>
    <row r="218" spans="1:5" ht="15">
      <c r="A218" s="70" t="s">
        <v>398</v>
      </c>
      <c r="B218" s="84">
        <v>133.65041331167481</v>
      </c>
      <c r="E218" s="86"/>
    </row>
    <row r="219" spans="1:5" ht="15">
      <c r="A219" s="70" t="s">
        <v>399</v>
      </c>
      <c r="B219" s="71">
        <v>133.599992457149</v>
      </c>
      <c r="E219" s="86"/>
    </row>
    <row r="220" spans="1:5" ht="15">
      <c r="A220" s="70" t="s">
        <v>400</v>
      </c>
      <c r="B220" s="71">
        <v>134.24385325124203</v>
      </c>
      <c r="E220" s="86"/>
    </row>
    <row r="221" spans="1:5" ht="15">
      <c r="A221" s="70" t="s">
        <v>401</v>
      </c>
      <c r="B221" s="71">
        <v>133.67422878920334</v>
      </c>
      <c r="E221" s="86"/>
    </row>
    <row r="222" spans="1:5" ht="15">
      <c r="A222" s="70" t="s">
        <v>402</v>
      </c>
      <c r="B222" s="71">
        <v>132.72056644720317</v>
      </c>
      <c r="E222" s="86"/>
    </row>
    <row r="223" spans="1:5" ht="15">
      <c r="A223" s="70" t="s">
        <v>403</v>
      </c>
      <c r="B223" s="71">
        <v>133.23327228348606</v>
      </c>
      <c r="E223" s="86"/>
    </row>
    <row r="224" spans="1:5" ht="15">
      <c r="A224" s="70" t="s">
        <v>404</v>
      </c>
      <c r="B224" s="71">
        <v>133.63149063370753</v>
      </c>
      <c r="E224" s="86"/>
    </row>
    <row r="225" spans="1:5" ht="15">
      <c r="A225" s="70" t="s">
        <v>405</v>
      </c>
      <c r="B225" s="71">
        <v>132.90267531506495</v>
      </c>
      <c r="E225" s="86"/>
    </row>
    <row r="226" spans="1:5" ht="15">
      <c r="A226" s="70" t="s">
        <v>406</v>
      </c>
      <c r="B226" s="71">
        <v>131.29889151379416</v>
      </c>
      <c r="E226" s="86"/>
    </row>
    <row r="227" spans="1:5" ht="15">
      <c r="A227" s="70" t="s">
        <v>407</v>
      </c>
      <c r="B227" s="71">
        <v>131.33999118177709</v>
      </c>
      <c r="E227" s="86"/>
    </row>
    <row r="228" spans="1:5" ht="15">
      <c r="A228" s="70" t="s">
        <v>408</v>
      </c>
      <c r="B228" s="71">
        <v>131.95102160353264</v>
      </c>
      <c r="E228" s="86"/>
    </row>
    <row r="229" spans="1:5" ht="15">
      <c r="A229" s="70" t="s">
        <v>409</v>
      </c>
      <c r="B229" s="71">
        <v>131.95298845446635</v>
      </c>
      <c r="E229" s="86"/>
    </row>
    <row r="230" spans="1:5" ht="15">
      <c r="A230" s="70" t="s">
        <v>410</v>
      </c>
      <c r="B230" s="71">
        <v>132.99577558398201</v>
      </c>
      <c r="E230" s="86"/>
    </row>
    <row r="231" spans="1:5" ht="15">
      <c r="A231" s="70" t="s">
        <v>411</v>
      </c>
      <c r="B231" s="71">
        <v>134.50188140129183</v>
      </c>
      <c r="E231" s="86"/>
    </row>
    <row r="232" spans="1:5" ht="15">
      <c r="A232" s="70" t="s">
        <v>412</v>
      </c>
      <c r="B232" s="71">
        <v>134.79908561512406</v>
      </c>
      <c r="E232" s="86"/>
    </row>
    <row r="233" spans="1:5" ht="15">
      <c r="A233" s="70" t="s">
        <v>413</v>
      </c>
      <c r="B233" s="71">
        <v>136.00782205360878</v>
      </c>
      <c r="E233" s="86"/>
    </row>
    <row r="234" spans="1:5" ht="15">
      <c r="A234" s="70" t="s">
        <v>414</v>
      </c>
      <c r="B234" s="71">
        <v>135.38245236763444</v>
      </c>
      <c r="E234" s="86"/>
    </row>
    <row r="235" spans="1:5" ht="15">
      <c r="A235" s="70" t="s">
        <v>415</v>
      </c>
      <c r="B235" s="71">
        <v>134.36574534298524</v>
      </c>
      <c r="E235" s="86"/>
    </row>
    <row r="236" spans="1:5" ht="15">
      <c r="A236" s="70" t="s">
        <v>416</v>
      </c>
      <c r="B236" s="71">
        <v>134.6030322580645</v>
      </c>
    </row>
    <row r="237" spans="1:5" ht="15">
      <c r="A237" s="70" t="s">
        <v>417</v>
      </c>
      <c r="B237" s="71">
        <v>133.52343476337677</v>
      </c>
    </row>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E237"/>
  <sheetViews>
    <sheetView zoomScaleNormal="100" workbookViewId="0"/>
  </sheetViews>
  <sheetFormatPr defaultColWidth="9.33203125" defaultRowHeight="15.6"/>
  <cols>
    <col min="1" max="1" width="10.44140625" style="82" customWidth="1"/>
    <col min="2" max="2" width="33.5546875" style="81" customWidth="1"/>
    <col min="3" max="3" width="9.33203125" style="60"/>
    <col min="4" max="4" width="10.33203125" style="60" customWidth="1"/>
    <col min="5" max="16384" width="9.33203125" style="60"/>
  </cols>
  <sheetData>
    <row r="1" spans="1:5" ht="15">
      <c r="A1" s="74" t="s">
        <v>66</v>
      </c>
      <c r="B1" s="60"/>
    </row>
    <row r="2" spans="1:5" ht="15">
      <c r="A2" s="75"/>
      <c r="B2" s="60"/>
    </row>
    <row r="3" spans="1:5" ht="15">
      <c r="A3" s="75"/>
      <c r="B3" s="60"/>
    </row>
    <row r="4" spans="1:5">
      <c r="A4" s="69" t="s">
        <v>4</v>
      </c>
      <c r="B4" s="69" t="s">
        <v>31</v>
      </c>
      <c r="D4" s="79"/>
    </row>
    <row r="5" spans="1:5" ht="15">
      <c r="A5" s="70" t="s">
        <v>420</v>
      </c>
      <c r="B5" s="80">
        <v>224.68373673801642</v>
      </c>
      <c r="C5" s="71"/>
      <c r="D5" s="71"/>
      <c r="E5" s="71"/>
    </row>
    <row r="6" spans="1:5" ht="15">
      <c r="A6" s="70" t="s">
        <v>421</v>
      </c>
      <c r="B6" s="80">
        <v>217.67058933909129</v>
      </c>
      <c r="C6" s="71"/>
      <c r="D6" s="71"/>
      <c r="E6" s="71"/>
    </row>
    <row r="7" spans="1:5" ht="15">
      <c r="A7" s="70" t="s">
        <v>422</v>
      </c>
      <c r="B7" s="80">
        <v>217.06623260059268</v>
      </c>
      <c r="C7" s="71"/>
      <c r="D7" s="71"/>
      <c r="E7" s="71"/>
    </row>
    <row r="8" spans="1:5" ht="15">
      <c r="A8" s="70" t="s">
        <v>423</v>
      </c>
      <c r="B8" s="80">
        <v>217.21852490311875</v>
      </c>
      <c r="C8" s="71"/>
      <c r="D8" s="71"/>
      <c r="E8" s="71"/>
    </row>
    <row r="9" spans="1:5" ht="15">
      <c r="A9" s="70" t="s">
        <v>424</v>
      </c>
      <c r="B9" s="80">
        <v>220.28398068774791</v>
      </c>
      <c r="C9" s="71"/>
      <c r="D9" s="71"/>
      <c r="E9" s="71"/>
    </row>
    <row r="10" spans="1:5" ht="15">
      <c r="A10" s="70" t="s">
        <v>425</v>
      </c>
      <c r="B10" s="80">
        <v>219.78733511967502</v>
      </c>
      <c r="C10" s="71"/>
      <c r="D10" s="71"/>
      <c r="E10" s="71"/>
    </row>
    <row r="11" spans="1:5" ht="15">
      <c r="A11" s="70" t="s">
        <v>426</v>
      </c>
      <c r="B11" s="80">
        <v>223.37034791471098</v>
      </c>
      <c r="C11" s="71"/>
      <c r="D11" s="71"/>
      <c r="E11" s="71"/>
    </row>
    <row r="12" spans="1:5" ht="15">
      <c r="A12" s="70" t="s">
        <v>427</v>
      </c>
      <c r="B12" s="80">
        <v>225.34881489055024</v>
      </c>
      <c r="C12" s="71"/>
      <c r="D12" s="71"/>
      <c r="E12" s="71"/>
    </row>
    <row r="13" spans="1:5" ht="15">
      <c r="A13" s="70" t="s">
        <v>428</v>
      </c>
      <c r="B13" s="80">
        <v>227.52806383255088</v>
      </c>
      <c r="C13" s="71"/>
      <c r="D13" s="71"/>
      <c r="E13" s="71"/>
    </row>
    <row r="14" spans="1:5" ht="15">
      <c r="A14" s="70" t="s">
        <v>429</v>
      </c>
      <c r="B14" s="80">
        <v>230.9763311258726</v>
      </c>
      <c r="C14" s="71"/>
      <c r="D14" s="71"/>
      <c r="E14" s="71"/>
    </row>
    <row r="15" spans="1:5" ht="15">
      <c r="A15" s="70" t="s">
        <v>430</v>
      </c>
      <c r="B15" s="80">
        <v>233.99644325810021</v>
      </c>
      <c r="C15" s="71"/>
      <c r="D15" s="71"/>
      <c r="E15" s="71"/>
    </row>
    <row r="16" spans="1:5" ht="15">
      <c r="A16" s="70" t="s">
        <v>431</v>
      </c>
      <c r="B16" s="80">
        <v>232.91936066709346</v>
      </c>
      <c r="C16" s="71"/>
      <c r="D16" s="71"/>
      <c r="E16" s="71"/>
    </row>
    <row r="17" spans="1:5" ht="15">
      <c r="A17" s="70" t="s">
        <v>432</v>
      </c>
      <c r="B17" s="80">
        <v>234.72507731539287</v>
      </c>
      <c r="C17" s="71"/>
      <c r="D17" s="71"/>
      <c r="E17" s="71"/>
    </row>
    <row r="18" spans="1:5" ht="15">
      <c r="A18" s="70" t="s">
        <v>198</v>
      </c>
      <c r="B18" s="80">
        <v>236.23444788327728</v>
      </c>
      <c r="C18" s="71"/>
      <c r="D18" s="71"/>
      <c r="E18" s="71"/>
    </row>
    <row r="19" spans="1:5" ht="15">
      <c r="A19" s="70" t="s">
        <v>199</v>
      </c>
      <c r="B19" s="80">
        <v>230.49576569145182</v>
      </c>
      <c r="C19" s="71"/>
      <c r="D19" s="71"/>
      <c r="E19" s="71"/>
    </row>
    <row r="20" spans="1:5" ht="15">
      <c r="A20" s="70" t="s">
        <v>200</v>
      </c>
      <c r="B20" s="80">
        <v>235.26890066496762</v>
      </c>
      <c r="C20" s="71"/>
      <c r="D20" s="71"/>
      <c r="E20" s="71"/>
    </row>
    <row r="21" spans="1:5" ht="15">
      <c r="A21" s="70" t="s">
        <v>201</v>
      </c>
      <c r="B21" s="80">
        <v>242.75332996770462</v>
      </c>
      <c r="C21" s="71"/>
      <c r="D21" s="71"/>
      <c r="E21" s="71"/>
    </row>
    <row r="22" spans="1:5" ht="15">
      <c r="A22" s="70" t="s">
        <v>202</v>
      </c>
      <c r="B22" s="80">
        <v>249.19715758428694</v>
      </c>
      <c r="C22" s="71"/>
      <c r="D22" s="71"/>
      <c r="E22" s="71"/>
    </row>
    <row r="23" spans="1:5" ht="15">
      <c r="A23" s="70" t="s">
        <v>203</v>
      </c>
      <c r="B23" s="80">
        <v>252.04737252878709</v>
      </c>
      <c r="C23" s="71"/>
      <c r="D23" s="71"/>
      <c r="E23" s="71"/>
    </row>
    <row r="24" spans="1:5" ht="15">
      <c r="A24" s="70" t="s">
        <v>204</v>
      </c>
      <c r="B24" s="80">
        <v>234.90077390675719</v>
      </c>
      <c r="C24" s="71"/>
      <c r="D24" s="71"/>
      <c r="E24" s="71"/>
    </row>
    <row r="25" spans="1:5" ht="15">
      <c r="A25" s="70" t="s">
        <v>205</v>
      </c>
      <c r="B25" s="80">
        <v>238.23470202503358</v>
      </c>
      <c r="C25" s="71"/>
      <c r="D25" s="71"/>
      <c r="E25" s="71"/>
    </row>
    <row r="26" spans="1:5" ht="15">
      <c r="A26" s="70" t="s">
        <v>206</v>
      </c>
      <c r="B26" s="80">
        <v>236.7240383889112</v>
      </c>
      <c r="C26" s="71"/>
      <c r="D26" s="71"/>
      <c r="E26" s="71"/>
    </row>
    <row r="27" spans="1:5" ht="15">
      <c r="A27" s="70" t="s">
        <v>207</v>
      </c>
      <c r="B27" s="80">
        <v>232.03196553003349</v>
      </c>
      <c r="C27" s="71"/>
      <c r="D27" s="71"/>
      <c r="E27" s="71"/>
    </row>
    <row r="28" spans="1:5" ht="15">
      <c r="A28" s="70" t="s">
        <v>208</v>
      </c>
      <c r="B28" s="80">
        <v>231.03076980374038</v>
      </c>
      <c r="C28" s="71"/>
      <c r="D28" s="71"/>
      <c r="E28" s="71"/>
    </row>
    <row r="29" spans="1:5" ht="15">
      <c r="A29" s="70" t="s">
        <v>209</v>
      </c>
      <c r="B29" s="80">
        <v>227.38865796690609</v>
      </c>
      <c r="C29" s="71"/>
      <c r="D29" s="71"/>
      <c r="E29" s="71"/>
    </row>
    <row r="30" spans="1:5" ht="15">
      <c r="A30" s="70" t="s">
        <v>210</v>
      </c>
      <c r="B30" s="80">
        <v>232.32917035254883</v>
      </c>
      <c r="C30" s="71"/>
      <c r="D30" s="71"/>
      <c r="E30" s="71"/>
    </row>
    <row r="31" spans="1:5" ht="15">
      <c r="A31" s="70" t="s">
        <v>211</v>
      </c>
      <c r="B31" s="80">
        <v>233.83298635660549</v>
      </c>
      <c r="C31" s="71"/>
      <c r="D31" s="71"/>
      <c r="E31" s="71"/>
    </row>
    <row r="32" spans="1:5" ht="15">
      <c r="A32" s="70" t="s">
        <v>212</v>
      </c>
      <c r="B32" s="80">
        <v>230.00345664088852</v>
      </c>
      <c r="C32" s="71"/>
      <c r="D32" s="71"/>
      <c r="E32" s="71"/>
    </row>
    <row r="33" spans="1:5" ht="15">
      <c r="A33" s="70" t="s">
        <v>213</v>
      </c>
      <c r="B33" s="80">
        <v>220.44038503584957</v>
      </c>
      <c r="C33" s="71"/>
      <c r="D33" s="71"/>
      <c r="E33" s="71"/>
    </row>
    <row r="34" spans="1:5" ht="15">
      <c r="A34" s="70" t="s">
        <v>214</v>
      </c>
      <c r="B34" s="80">
        <v>229.07721378079557</v>
      </c>
      <c r="C34" s="71"/>
      <c r="D34" s="71"/>
      <c r="E34" s="71"/>
    </row>
    <row r="35" spans="1:5" ht="15">
      <c r="A35" s="70" t="s">
        <v>215</v>
      </c>
      <c r="B35" s="80">
        <v>225.85062177483061</v>
      </c>
      <c r="C35" s="71"/>
      <c r="D35" s="71"/>
      <c r="E35" s="71"/>
    </row>
    <row r="36" spans="1:5" ht="15">
      <c r="A36" s="70" t="s">
        <v>216</v>
      </c>
      <c r="B36" s="80">
        <v>223.57042204059039</v>
      </c>
      <c r="C36" s="71"/>
      <c r="D36" s="71"/>
      <c r="E36" s="71"/>
    </row>
    <row r="37" spans="1:5" ht="15">
      <c r="A37" s="70" t="s">
        <v>217</v>
      </c>
      <c r="B37" s="80">
        <v>224.44907565757651</v>
      </c>
      <c r="C37" s="71"/>
      <c r="D37" s="71"/>
      <c r="E37" s="71"/>
    </row>
    <row r="38" spans="1:5" ht="15">
      <c r="A38" s="70" t="s">
        <v>218</v>
      </c>
      <c r="B38" s="80">
        <v>224.40912122133011</v>
      </c>
      <c r="C38" s="71"/>
      <c r="D38" s="71"/>
      <c r="E38" s="71"/>
    </row>
    <row r="39" spans="1:5" ht="15">
      <c r="A39" s="70" t="s">
        <v>219</v>
      </c>
      <c r="B39" s="80">
        <v>217.42365327575911</v>
      </c>
      <c r="C39" s="71"/>
      <c r="D39" s="71"/>
      <c r="E39" s="71"/>
    </row>
    <row r="40" spans="1:5" ht="15">
      <c r="A40" s="70" t="s">
        <v>220</v>
      </c>
      <c r="B40" s="80">
        <v>215.22633230982643</v>
      </c>
      <c r="C40" s="71"/>
      <c r="D40" s="71"/>
      <c r="E40" s="71"/>
    </row>
    <row r="41" spans="1:5" ht="15">
      <c r="A41" s="70" t="s">
        <v>221</v>
      </c>
      <c r="B41" s="80">
        <v>223.25736628531487</v>
      </c>
      <c r="C41" s="71"/>
      <c r="D41" s="71"/>
      <c r="E41" s="71"/>
    </row>
    <row r="42" spans="1:5" ht="15">
      <c r="A42" s="70" t="s">
        <v>222</v>
      </c>
      <c r="B42" s="80">
        <v>211.65687131270582</v>
      </c>
      <c r="C42" s="71"/>
      <c r="D42" s="71"/>
      <c r="E42" s="71"/>
    </row>
    <row r="43" spans="1:5" ht="15">
      <c r="A43" s="70" t="s">
        <v>223</v>
      </c>
      <c r="B43" s="80">
        <v>210.56528599210554</v>
      </c>
      <c r="C43" s="71"/>
      <c r="D43" s="71"/>
      <c r="E43" s="71"/>
    </row>
    <row r="44" spans="1:5" ht="15">
      <c r="A44" s="70" t="s">
        <v>224</v>
      </c>
      <c r="B44" s="80">
        <v>208.66962740753996</v>
      </c>
      <c r="C44" s="71"/>
      <c r="D44" s="71"/>
      <c r="E44" s="71"/>
    </row>
    <row r="45" spans="1:5" ht="15">
      <c r="A45" s="70" t="s">
        <v>225</v>
      </c>
      <c r="B45" s="80">
        <v>233.45702941051633</v>
      </c>
      <c r="C45" s="71"/>
      <c r="D45" s="71"/>
      <c r="E45" s="71"/>
    </row>
    <row r="46" spans="1:5" ht="15">
      <c r="A46" s="70" t="s">
        <v>226</v>
      </c>
      <c r="B46" s="80">
        <v>256.25806307624737</v>
      </c>
      <c r="C46" s="71"/>
      <c r="D46" s="71"/>
      <c r="E46" s="71"/>
    </row>
    <row r="47" spans="1:5" ht="15">
      <c r="A47" s="70" t="s">
        <v>227</v>
      </c>
      <c r="B47" s="80">
        <v>270.06792551329988</v>
      </c>
      <c r="C47" s="71"/>
      <c r="D47" s="71"/>
      <c r="E47" s="71"/>
    </row>
    <row r="48" spans="1:5" ht="15">
      <c r="A48" s="70" t="s">
        <v>228</v>
      </c>
      <c r="B48" s="80">
        <v>277.01258505582615</v>
      </c>
      <c r="C48" s="71"/>
      <c r="D48" s="71"/>
      <c r="E48" s="71"/>
    </row>
    <row r="49" spans="1:5" ht="15">
      <c r="A49" s="70" t="s">
        <v>229</v>
      </c>
      <c r="B49" s="80">
        <v>294.26727139297219</v>
      </c>
      <c r="C49" s="71"/>
      <c r="D49" s="71"/>
      <c r="E49" s="71"/>
    </row>
    <row r="50" spans="1:5" ht="15">
      <c r="A50" s="70" t="s">
        <v>230</v>
      </c>
      <c r="B50" s="80">
        <v>293.47203119204875</v>
      </c>
      <c r="C50" s="71"/>
      <c r="D50" s="71"/>
      <c r="E50" s="71"/>
    </row>
    <row r="51" spans="1:5" ht="15">
      <c r="A51" s="70" t="s">
        <v>231</v>
      </c>
      <c r="B51" s="80">
        <v>291.05278633491116</v>
      </c>
      <c r="C51" s="71"/>
      <c r="D51" s="71"/>
      <c r="E51" s="71"/>
    </row>
    <row r="52" spans="1:5" ht="15">
      <c r="A52" s="70" t="s">
        <v>232</v>
      </c>
      <c r="B52" s="80">
        <v>302.84535217525439</v>
      </c>
      <c r="C52" s="71"/>
      <c r="D52" s="71"/>
      <c r="E52" s="71"/>
    </row>
    <row r="53" spans="1:5" ht="15">
      <c r="A53" s="70" t="s">
        <v>233</v>
      </c>
      <c r="B53" s="80">
        <v>313.4630031573962</v>
      </c>
      <c r="C53" s="71"/>
      <c r="D53" s="71"/>
      <c r="E53" s="71"/>
    </row>
    <row r="54" spans="1:5" ht="15">
      <c r="A54" s="70" t="s">
        <v>234</v>
      </c>
      <c r="B54" s="80">
        <v>310.09998411815718</v>
      </c>
      <c r="C54" s="71"/>
      <c r="D54" s="71"/>
      <c r="E54" s="71"/>
    </row>
    <row r="55" spans="1:5" ht="15">
      <c r="A55" s="70" t="s">
        <v>235</v>
      </c>
      <c r="B55" s="80">
        <v>306.8679480656545</v>
      </c>
      <c r="C55" s="71"/>
      <c r="D55" s="71"/>
      <c r="E55" s="71"/>
    </row>
    <row r="56" spans="1:5" ht="15">
      <c r="A56" s="70" t="s">
        <v>236</v>
      </c>
      <c r="B56" s="80">
        <v>303.13005779136415</v>
      </c>
      <c r="C56" s="71"/>
      <c r="D56" s="71"/>
      <c r="E56" s="71"/>
    </row>
    <row r="57" spans="1:5" ht="15">
      <c r="A57" s="70" t="s">
        <v>237</v>
      </c>
      <c r="B57" s="80">
        <v>295.29568262791497</v>
      </c>
      <c r="C57" s="71"/>
      <c r="D57" s="71"/>
      <c r="E57" s="71"/>
    </row>
    <row r="58" spans="1:5" ht="15">
      <c r="A58" s="70" t="s">
        <v>238</v>
      </c>
      <c r="B58" s="80">
        <v>272.96135309106575</v>
      </c>
      <c r="C58" s="71"/>
      <c r="D58" s="71"/>
      <c r="E58" s="71"/>
    </row>
    <row r="59" spans="1:5" ht="15">
      <c r="A59" s="70" t="s">
        <v>239</v>
      </c>
      <c r="B59" s="80">
        <v>249.27255535467921</v>
      </c>
      <c r="C59" s="71"/>
      <c r="D59" s="71"/>
      <c r="E59" s="71"/>
    </row>
    <row r="60" spans="1:5" ht="15">
      <c r="A60" s="70" t="s">
        <v>240</v>
      </c>
      <c r="B60" s="80">
        <v>227.74142664909044</v>
      </c>
      <c r="C60" s="71"/>
      <c r="D60" s="71"/>
      <c r="E60" s="71"/>
    </row>
    <row r="61" spans="1:5" ht="15">
      <c r="A61" s="70" t="s">
        <v>241</v>
      </c>
      <c r="B61" s="80">
        <v>212.58677652371563</v>
      </c>
      <c r="C61" s="71"/>
      <c r="D61" s="71"/>
      <c r="E61" s="71"/>
    </row>
    <row r="62" spans="1:5" ht="15">
      <c r="A62" s="70" t="s">
        <v>242</v>
      </c>
      <c r="B62" s="80">
        <v>199.77585525729239</v>
      </c>
      <c r="C62" s="71"/>
      <c r="D62" s="71"/>
      <c r="E62" s="71"/>
    </row>
    <row r="63" spans="1:5" ht="15">
      <c r="A63" s="70" t="s">
        <v>243</v>
      </c>
      <c r="B63" s="80">
        <v>191.40642590922877</v>
      </c>
      <c r="C63" s="71"/>
      <c r="D63" s="71"/>
      <c r="E63" s="71"/>
    </row>
    <row r="64" spans="1:5" ht="15">
      <c r="A64" s="70" t="s">
        <v>244</v>
      </c>
      <c r="B64" s="80">
        <v>179.36937798781213</v>
      </c>
      <c r="C64" s="71"/>
      <c r="D64" s="71"/>
      <c r="E64" s="71"/>
    </row>
    <row r="65" spans="1:5" ht="15">
      <c r="A65" s="70" t="s">
        <v>245</v>
      </c>
      <c r="B65" s="80">
        <v>175.06196923266313</v>
      </c>
      <c r="C65" s="71"/>
      <c r="D65" s="71"/>
      <c r="E65" s="71"/>
    </row>
    <row r="66" spans="1:5" ht="15">
      <c r="A66" s="70" t="s">
        <v>246</v>
      </c>
      <c r="B66" s="80">
        <v>178.44002569022692</v>
      </c>
      <c r="C66" s="71"/>
      <c r="D66" s="71"/>
      <c r="E66" s="71"/>
    </row>
    <row r="67" spans="1:5" ht="15">
      <c r="A67" s="70" t="s">
        <v>247</v>
      </c>
      <c r="B67" s="80">
        <v>172.3637089325413</v>
      </c>
      <c r="C67" s="71"/>
      <c r="D67" s="71"/>
      <c r="E67" s="71"/>
    </row>
    <row r="68" spans="1:5" ht="15">
      <c r="A68" s="70" t="s">
        <v>248</v>
      </c>
      <c r="B68" s="80">
        <v>166.16365653381061</v>
      </c>
      <c r="C68" s="71"/>
      <c r="D68" s="71"/>
      <c r="E68" s="71"/>
    </row>
    <row r="69" spans="1:5" ht="15">
      <c r="A69" s="70" t="s">
        <v>249</v>
      </c>
      <c r="B69" s="80">
        <v>161.37609694917529</v>
      </c>
      <c r="C69" s="71"/>
      <c r="D69" s="71"/>
      <c r="E69" s="71"/>
    </row>
    <row r="70" spans="1:5" ht="15">
      <c r="A70" s="70" t="s">
        <v>250</v>
      </c>
      <c r="B70" s="80">
        <v>159.42916801886099</v>
      </c>
      <c r="C70" s="71"/>
      <c r="D70" s="71"/>
      <c r="E70" s="71"/>
    </row>
    <row r="71" spans="1:5" ht="15">
      <c r="A71" s="70" t="s">
        <v>251</v>
      </c>
      <c r="B71" s="80">
        <v>162.27486761083895</v>
      </c>
      <c r="C71" s="71"/>
      <c r="D71" s="71"/>
      <c r="E71" s="71"/>
    </row>
    <row r="72" spans="1:5" ht="15">
      <c r="A72" s="70" t="s">
        <v>252</v>
      </c>
      <c r="B72" s="80">
        <v>165.40551038057228</v>
      </c>
      <c r="C72" s="71"/>
      <c r="D72" s="71"/>
      <c r="E72" s="71"/>
    </row>
    <row r="73" spans="1:5" ht="15">
      <c r="A73" s="70" t="s">
        <v>253</v>
      </c>
      <c r="B73" s="80">
        <v>165.56883346785386</v>
      </c>
      <c r="C73" s="71"/>
      <c r="D73" s="71"/>
      <c r="E73" s="71"/>
    </row>
    <row r="74" spans="1:5" ht="15">
      <c r="A74" s="70" t="s">
        <v>254</v>
      </c>
      <c r="B74" s="80">
        <v>167.9902109008363</v>
      </c>
      <c r="C74" s="71"/>
      <c r="D74" s="71"/>
      <c r="E74" s="71"/>
    </row>
    <row r="75" spans="1:5" ht="15">
      <c r="A75" s="70" t="s">
        <v>255</v>
      </c>
      <c r="B75" s="80">
        <v>167.23240617368378</v>
      </c>
      <c r="C75" s="71"/>
      <c r="D75" s="71"/>
      <c r="E75" s="71"/>
    </row>
    <row r="76" spans="1:5" ht="15">
      <c r="A76" s="70" t="s">
        <v>256</v>
      </c>
      <c r="B76" s="80">
        <v>166.94776806879847</v>
      </c>
      <c r="C76" s="71"/>
      <c r="D76" s="71"/>
      <c r="E76" s="71"/>
    </row>
    <row r="77" spans="1:5" ht="15">
      <c r="A77" s="70" t="s">
        <v>257</v>
      </c>
      <c r="B77" s="80">
        <v>162.6331716751765</v>
      </c>
      <c r="C77" s="71"/>
      <c r="D77" s="71"/>
      <c r="E77" s="71"/>
    </row>
    <row r="78" spans="1:5" ht="15">
      <c r="A78" s="70" t="s">
        <v>258</v>
      </c>
      <c r="B78" s="80">
        <v>165.25101193193953</v>
      </c>
      <c r="C78" s="71"/>
      <c r="D78" s="71"/>
      <c r="E78" s="71"/>
    </row>
    <row r="79" spans="1:5" ht="15">
      <c r="A79" s="70" t="s">
        <v>259</v>
      </c>
      <c r="B79" s="80">
        <v>159.70940207766498</v>
      </c>
      <c r="C79" s="71"/>
      <c r="D79" s="71"/>
      <c r="E79" s="71"/>
    </row>
    <row r="80" spans="1:5" ht="15">
      <c r="A80" s="70" t="s">
        <v>260</v>
      </c>
      <c r="B80" s="80">
        <v>160.8894910845965</v>
      </c>
      <c r="C80" s="71"/>
      <c r="D80" s="71"/>
      <c r="E80" s="71"/>
    </row>
    <row r="81" spans="1:5" ht="15">
      <c r="A81" s="70" t="s">
        <v>261</v>
      </c>
      <c r="B81" s="80">
        <v>161.26992959887664</v>
      </c>
      <c r="C81" s="71"/>
      <c r="D81" s="71"/>
      <c r="E81" s="71"/>
    </row>
    <row r="82" spans="1:5" ht="15">
      <c r="A82" s="70" t="s">
        <v>262</v>
      </c>
      <c r="B82" s="80">
        <v>155.34688230197412</v>
      </c>
      <c r="C82" s="71"/>
      <c r="D82" s="71"/>
      <c r="E82" s="71"/>
    </row>
    <row r="83" spans="1:5" ht="15">
      <c r="A83" s="70" t="s">
        <v>263</v>
      </c>
      <c r="B83" s="80">
        <v>153.84648446719189</v>
      </c>
      <c r="C83" s="71"/>
      <c r="D83" s="71"/>
      <c r="E83" s="71"/>
    </row>
    <row r="84" spans="1:5" ht="15">
      <c r="A84" s="70" t="s">
        <v>264</v>
      </c>
      <c r="B84" s="80">
        <v>150.31504449796569</v>
      </c>
      <c r="C84" s="71"/>
      <c r="D84" s="71"/>
      <c r="E84" s="71"/>
    </row>
    <row r="85" spans="1:5" ht="15">
      <c r="A85" s="70" t="s">
        <v>265</v>
      </c>
      <c r="B85" s="80">
        <v>149.48586341412837</v>
      </c>
      <c r="C85" s="71"/>
      <c r="D85" s="71"/>
      <c r="E85" s="71"/>
    </row>
    <row r="86" spans="1:5" ht="15">
      <c r="A86" s="70" t="s">
        <v>266</v>
      </c>
      <c r="B86" s="80">
        <v>152.88569006064151</v>
      </c>
      <c r="C86" s="71"/>
      <c r="D86" s="71"/>
      <c r="E86" s="71"/>
    </row>
    <row r="87" spans="1:5" ht="15">
      <c r="A87" s="70" t="s">
        <v>267</v>
      </c>
      <c r="B87" s="80">
        <v>143.96824685649597</v>
      </c>
      <c r="C87" s="71"/>
      <c r="D87" s="71"/>
      <c r="E87" s="71"/>
    </row>
    <row r="88" spans="1:5" ht="15">
      <c r="A88" s="70" t="s">
        <v>268</v>
      </c>
      <c r="B88" s="80">
        <v>147.10199219041101</v>
      </c>
      <c r="C88" s="71"/>
      <c r="D88" s="71"/>
      <c r="E88" s="71"/>
    </row>
    <row r="89" spans="1:5" ht="15">
      <c r="A89" s="70" t="s">
        <v>269</v>
      </c>
      <c r="B89" s="80">
        <v>154.94466095986024</v>
      </c>
      <c r="C89" s="71"/>
      <c r="D89" s="71"/>
      <c r="E89" s="71"/>
    </row>
    <row r="90" spans="1:5" ht="15">
      <c r="A90" s="70" t="s">
        <v>270</v>
      </c>
      <c r="B90" s="80">
        <v>152.47437046709632</v>
      </c>
      <c r="C90" s="71"/>
      <c r="D90" s="71"/>
      <c r="E90" s="71"/>
    </row>
    <row r="91" spans="1:5" ht="15">
      <c r="A91" s="70" t="s">
        <v>271</v>
      </c>
      <c r="B91" s="80">
        <v>145.3095870075245</v>
      </c>
      <c r="C91" s="71"/>
      <c r="D91" s="71"/>
      <c r="E91" s="71"/>
    </row>
    <row r="92" spans="1:5" ht="15">
      <c r="A92" s="70" t="s">
        <v>272</v>
      </c>
      <c r="B92" s="80">
        <v>139.70480649892954</v>
      </c>
      <c r="C92" s="71"/>
      <c r="D92" s="71"/>
      <c r="E92" s="71"/>
    </row>
    <row r="93" spans="1:5" ht="15">
      <c r="A93" s="70" t="s">
        <v>273</v>
      </c>
      <c r="B93" s="80">
        <v>141.87673408837634</v>
      </c>
      <c r="C93" s="71"/>
      <c r="D93" s="71"/>
      <c r="E93" s="71"/>
    </row>
    <row r="94" spans="1:5" ht="15">
      <c r="A94" s="70" t="s">
        <v>274</v>
      </c>
      <c r="B94" s="80">
        <v>148.56211675148512</v>
      </c>
      <c r="C94" s="71"/>
      <c r="D94" s="71"/>
      <c r="E94" s="71"/>
    </row>
    <row r="95" spans="1:5" ht="15">
      <c r="A95" s="70" t="s">
        <v>275</v>
      </c>
      <c r="B95" s="80">
        <v>152.81698652113161</v>
      </c>
      <c r="C95" s="71"/>
      <c r="D95" s="71"/>
      <c r="E95" s="71"/>
    </row>
    <row r="96" spans="1:5" ht="15">
      <c r="A96" s="70" t="s">
        <v>276</v>
      </c>
      <c r="B96" s="80">
        <v>161.1267260701421</v>
      </c>
      <c r="C96" s="71"/>
      <c r="D96" s="71"/>
      <c r="E96" s="71"/>
    </row>
    <row r="97" spans="1:5" ht="15">
      <c r="A97" s="70" t="s">
        <v>277</v>
      </c>
      <c r="B97" s="80">
        <v>169.02164913403365</v>
      </c>
      <c r="C97" s="71"/>
      <c r="D97" s="71"/>
      <c r="E97" s="71"/>
    </row>
    <row r="98" spans="1:5" ht="15">
      <c r="A98" s="70" t="s">
        <v>278</v>
      </c>
      <c r="B98" s="80">
        <v>175.02873274013893</v>
      </c>
      <c r="C98" s="71"/>
      <c r="D98" s="71"/>
      <c r="E98" s="71"/>
    </row>
    <row r="99" spans="1:5" ht="15">
      <c r="A99" s="70" t="s">
        <v>279</v>
      </c>
      <c r="B99" s="80">
        <v>176.61720990213999</v>
      </c>
      <c r="C99" s="71"/>
      <c r="D99" s="71"/>
      <c r="E99" s="71"/>
    </row>
    <row r="100" spans="1:5" ht="15">
      <c r="A100" s="70" t="s">
        <v>280</v>
      </c>
      <c r="B100" s="80">
        <v>173.9243092340833</v>
      </c>
      <c r="C100" s="71"/>
      <c r="D100" s="71"/>
      <c r="E100" s="71"/>
    </row>
    <row r="101" spans="1:5" ht="15">
      <c r="A101" s="70" t="s">
        <v>281</v>
      </c>
      <c r="B101" s="80">
        <v>157.58655342547613</v>
      </c>
      <c r="C101" s="71"/>
      <c r="D101" s="71"/>
      <c r="E101" s="71"/>
    </row>
    <row r="102" spans="1:5" ht="15">
      <c r="A102" s="70" t="s">
        <v>282</v>
      </c>
      <c r="B102" s="80">
        <v>162.5170437761528</v>
      </c>
      <c r="C102" s="71"/>
      <c r="D102" s="71"/>
      <c r="E102" s="71"/>
    </row>
    <row r="103" spans="1:5" ht="15">
      <c r="A103" s="70" t="s">
        <v>283</v>
      </c>
      <c r="B103" s="80">
        <v>172.2046456545248</v>
      </c>
      <c r="C103" s="71"/>
      <c r="D103" s="71"/>
      <c r="E103" s="71"/>
    </row>
    <row r="104" spans="1:5" ht="15">
      <c r="A104" s="70" t="s">
        <v>284</v>
      </c>
      <c r="B104" s="80">
        <v>175.96995764552958</v>
      </c>
      <c r="C104" s="71"/>
      <c r="D104" s="71"/>
      <c r="E104" s="71"/>
    </row>
    <row r="105" spans="1:5" ht="15">
      <c r="A105" s="70" t="s">
        <v>285</v>
      </c>
      <c r="B105" s="80">
        <v>173.31032423575917</v>
      </c>
      <c r="C105" s="71"/>
      <c r="D105" s="71"/>
      <c r="E105" s="71"/>
    </row>
    <row r="106" spans="1:5" ht="15">
      <c r="A106" s="70" t="s">
        <v>286</v>
      </c>
      <c r="B106" s="80">
        <v>185.43193519494579</v>
      </c>
      <c r="C106" s="71"/>
      <c r="D106" s="71"/>
      <c r="E106" s="71"/>
    </row>
    <row r="107" spans="1:5" ht="15">
      <c r="A107" s="70" t="s">
        <v>287</v>
      </c>
      <c r="B107" s="80">
        <v>190.17508109547049</v>
      </c>
      <c r="C107" s="71"/>
      <c r="D107" s="71"/>
      <c r="E107" s="71"/>
    </row>
    <row r="108" spans="1:5" ht="15">
      <c r="A108" s="70" t="s">
        <v>288</v>
      </c>
      <c r="B108" s="80">
        <v>195.68374985183189</v>
      </c>
      <c r="C108" s="71"/>
      <c r="D108" s="71"/>
      <c r="E108" s="71"/>
    </row>
    <row r="109" spans="1:5" ht="15">
      <c r="A109" s="70" t="s">
        <v>289</v>
      </c>
      <c r="B109" s="80">
        <v>198.86755066580463</v>
      </c>
      <c r="C109" s="71"/>
      <c r="D109" s="71"/>
      <c r="E109" s="71"/>
    </row>
    <row r="110" spans="1:5" ht="15">
      <c r="A110" s="70" t="s">
        <v>290</v>
      </c>
      <c r="B110" s="80">
        <v>205.01629152466199</v>
      </c>
      <c r="C110" s="71"/>
      <c r="D110" s="71"/>
      <c r="E110" s="71"/>
    </row>
    <row r="111" spans="1:5" ht="15">
      <c r="A111" s="70" t="s">
        <v>291</v>
      </c>
      <c r="B111" s="80">
        <v>208.6925498734773</v>
      </c>
      <c r="C111" s="71"/>
      <c r="D111" s="71"/>
      <c r="E111" s="71"/>
    </row>
    <row r="112" spans="1:5" ht="15">
      <c r="A112" s="70" t="s">
        <v>292</v>
      </c>
      <c r="B112" s="80">
        <v>209.55129276820307</v>
      </c>
      <c r="C112" s="71"/>
      <c r="D112" s="71"/>
      <c r="E112" s="71"/>
    </row>
    <row r="113" spans="1:5" ht="15">
      <c r="A113" s="70" t="s">
        <v>293</v>
      </c>
      <c r="B113" s="80">
        <v>213.41129794608838</v>
      </c>
      <c r="C113" s="71"/>
      <c r="D113" s="71"/>
      <c r="E113" s="71"/>
    </row>
    <row r="114" spans="1:5" ht="15">
      <c r="A114" s="70" t="s">
        <v>294</v>
      </c>
      <c r="B114" s="80">
        <v>219.55559309388573</v>
      </c>
      <c r="C114" s="71"/>
      <c r="D114" s="71"/>
      <c r="E114" s="71"/>
    </row>
    <row r="115" spans="1:5" ht="15">
      <c r="A115" s="70" t="s">
        <v>295</v>
      </c>
      <c r="B115" s="80">
        <v>231.02745617869783</v>
      </c>
      <c r="C115" s="71"/>
      <c r="D115" s="71"/>
      <c r="E115" s="71"/>
    </row>
    <row r="116" spans="1:5" ht="15">
      <c r="A116" s="70" t="s">
        <v>296</v>
      </c>
      <c r="B116" s="80">
        <v>233.60019961502817</v>
      </c>
      <c r="C116" s="71"/>
      <c r="D116" s="71"/>
      <c r="E116" s="71"/>
    </row>
    <row r="117" spans="1:5" ht="15">
      <c r="A117" s="70" t="s">
        <v>297</v>
      </c>
      <c r="B117" s="80">
        <v>224.93306583466014</v>
      </c>
      <c r="C117" s="71"/>
      <c r="D117" s="71"/>
      <c r="E117" s="71"/>
    </row>
    <row r="118" spans="1:5" ht="15">
      <c r="A118" s="70" t="s">
        <v>298</v>
      </c>
      <c r="B118" s="80">
        <v>234.01309109762155</v>
      </c>
      <c r="C118" s="71"/>
      <c r="D118" s="71"/>
      <c r="E118" s="71"/>
    </row>
    <row r="119" spans="1:5" ht="15">
      <c r="A119" s="70" t="s">
        <v>299</v>
      </c>
      <c r="B119" s="80">
        <v>228.94502719223979</v>
      </c>
      <c r="C119" s="71"/>
      <c r="D119" s="71"/>
      <c r="E119" s="71"/>
    </row>
    <row r="120" spans="1:5" ht="15">
      <c r="A120" s="70" t="s">
        <v>300</v>
      </c>
      <c r="B120" s="80">
        <v>226.33902148567029</v>
      </c>
      <c r="C120" s="71"/>
      <c r="D120" s="71"/>
      <c r="E120" s="71"/>
    </row>
    <row r="121" spans="1:5" ht="15">
      <c r="A121" s="70" t="s">
        <v>301</v>
      </c>
      <c r="B121" s="80">
        <v>241.90369877423095</v>
      </c>
      <c r="C121" s="71"/>
      <c r="D121" s="71"/>
      <c r="E121" s="71"/>
    </row>
    <row r="122" spans="1:5" ht="15">
      <c r="A122" s="70" t="s">
        <v>302</v>
      </c>
      <c r="B122" s="80">
        <v>237.30573199556554</v>
      </c>
      <c r="C122" s="71"/>
      <c r="D122" s="71"/>
      <c r="E122" s="71"/>
    </row>
    <row r="123" spans="1:5" ht="15">
      <c r="A123" s="70" t="s">
        <v>303</v>
      </c>
      <c r="B123" s="80">
        <v>239.921816725143</v>
      </c>
      <c r="C123" s="71"/>
      <c r="D123" s="71"/>
      <c r="E123" s="71"/>
    </row>
    <row r="124" spans="1:5" ht="15">
      <c r="A124" s="70" t="s">
        <v>304</v>
      </c>
      <c r="B124" s="80">
        <v>240.78081886810276</v>
      </c>
      <c r="C124" s="71"/>
      <c r="D124" s="71"/>
      <c r="E124" s="71"/>
    </row>
    <row r="125" spans="1:5" ht="15">
      <c r="A125" s="70" t="s">
        <v>305</v>
      </c>
      <c r="B125" s="80">
        <v>251.25210563314897</v>
      </c>
      <c r="C125" s="71"/>
      <c r="D125" s="71"/>
      <c r="E125" s="71"/>
    </row>
    <row r="126" spans="1:5" ht="15">
      <c r="A126" s="70" t="s">
        <v>306</v>
      </c>
      <c r="B126" s="80">
        <v>246.72657336720499</v>
      </c>
      <c r="C126" s="71"/>
      <c r="D126" s="71"/>
      <c r="E126" s="71"/>
    </row>
    <row r="127" spans="1:5" ht="15">
      <c r="A127" s="70" t="s">
        <v>307</v>
      </c>
      <c r="B127" s="80">
        <v>227.73111904942871</v>
      </c>
      <c r="C127" s="71"/>
      <c r="D127" s="71"/>
      <c r="E127" s="71"/>
    </row>
    <row r="128" spans="1:5" ht="15">
      <c r="A128" s="70" t="s">
        <v>308</v>
      </c>
      <c r="B128" s="80">
        <v>224.26226224973243</v>
      </c>
      <c r="C128" s="71"/>
      <c r="D128" s="71"/>
      <c r="E128" s="71"/>
    </row>
    <row r="129" spans="1:5" ht="15">
      <c r="A129" s="70" t="s">
        <v>309</v>
      </c>
      <c r="B129" s="80">
        <v>222.74573962121855</v>
      </c>
      <c r="C129" s="71"/>
      <c r="D129" s="71"/>
      <c r="E129" s="71"/>
    </row>
    <row r="130" spans="1:5" ht="15">
      <c r="A130" s="70" t="s">
        <v>310</v>
      </c>
      <c r="B130" s="80">
        <v>224.01885538164018</v>
      </c>
      <c r="C130" s="71"/>
      <c r="D130" s="71"/>
      <c r="E130" s="71"/>
    </row>
    <row r="131" spans="1:5" ht="15">
      <c r="A131" s="70" t="s">
        <v>311</v>
      </c>
      <c r="B131" s="80">
        <v>226.25338161486042</v>
      </c>
      <c r="C131" s="71"/>
      <c r="D131" s="71"/>
      <c r="E131" s="71"/>
    </row>
    <row r="132" spans="1:5" ht="15">
      <c r="A132" s="70" t="s">
        <v>312</v>
      </c>
      <c r="B132" s="80">
        <v>224.26882389545736</v>
      </c>
      <c r="C132" s="71"/>
      <c r="D132" s="71"/>
      <c r="E132" s="71"/>
    </row>
    <row r="133" spans="1:5" ht="15">
      <c r="A133" s="70" t="s">
        <v>313</v>
      </c>
      <c r="B133" s="80">
        <v>236.07306731718651</v>
      </c>
      <c r="C133" s="71"/>
      <c r="D133" s="71"/>
      <c r="E133" s="71"/>
    </row>
    <row r="134" spans="1:5" ht="15">
      <c r="A134" s="70" t="s">
        <v>314</v>
      </c>
      <c r="B134" s="80">
        <v>234.72400257510242</v>
      </c>
      <c r="C134" s="71"/>
      <c r="D134" s="71"/>
      <c r="E134" s="71"/>
    </row>
    <row r="135" spans="1:5" ht="15">
      <c r="A135" s="70" t="s">
        <v>315</v>
      </c>
      <c r="B135" s="80">
        <v>239.25707612745373</v>
      </c>
      <c r="C135" s="71"/>
      <c r="D135" s="71"/>
      <c r="E135" s="71"/>
    </row>
    <row r="136" spans="1:5" ht="15">
      <c r="A136" s="70" t="s">
        <v>316</v>
      </c>
      <c r="B136" s="80">
        <v>234.02164185176147</v>
      </c>
      <c r="C136" s="71"/>
      <c r="D136" s="71"/>
      <c r="E136" s="71"/>
    </row>
    <row r="137" spans="1:5" ht="15">
      <c r="A137" s="70" t="s">
        <v>317</v>
      </c>
      <c r="B137" s="80">
        <v>230.64701687168463</v>
      </c>
      <c r="C137" s="71"/>
      <c r="D137" s="71"/>
      <c r="E137" s="71"/>
    </row>
    <row r="138" spans="1:5" ht="15">
      <c r="A138" s="70" t="s">
        <v>318</v>
      </c>
      <c r="B138" s="80">
        <v>189.58762626898758</v>
      </c>
      <c r="C138" s="71"/>
      <c r="D138" s="71"/>
      <c r="E138" s="71"/>
    </row>
    <row r="139" spans="1:5" ht="15">
      <c r="A139" s="70" t="s">
        <v>319</v>
      </c>
      <c r="B139" s="80">
        <v>196.20279857209562</v>
      </c>
      <c r="C139" s="71"/>
      <c r="D139" s="71"/>
      <c r="E139" s="71"/>
    </row>
    <row r="140" spans="1:5" ht="15">
      <c r="A140" s="70" t="s">
        <v>320</v>
      </c>
      <c r="B140" s="80">
        <v>205.84348738456058</v>
      </c>
      <c r="C140" s="71"/>
      <c r="D140" s="71"/>
      <c r="E140" s="71"/>
    </row>
    <row r="141" spans="1:5" ht="15">
      <c r="A141" s="70" t="s">
        <v>321</v>
      </c>
      <c r="B141" s="80">
        <v>209.12152054079002</v>
      </c>
      <c r="C141" s="71"/>
      <c r="D141" s="71"/>
      <c r="E141" s="71"/>
    </row>
    <row r="142" spans="1:5" ht="15">
      <c r="A142" s="70" t="s">
        <v>322</v>
      </c>
      <c r="B142" s="80">
        <v>213.31989878634525</v>
      </c>
      <c r="C142" s="71"/>
      <c r="D142" s="71"/>
      <c r="E142" s="71"/>
    </row>
    <row r="143" spans="1:5" ht="15">
      <c r="A143" s="70" t="s">
        <v>323</v>
      </c>
      <c r="B143" s="80">
        <v>213.98282420064186</v>
      </c>
      <c r="C143" s="71"/>
      <c r="D143" s="71"/>
      <c r="E143" s="71"/>
    </row>
    <row r="144" spans="1:5" ht="15">
      <c r="A144" s="70" t="s">
        <v>324</v>
      </c>
      <c r="B144" s="80">
        <v>228.87182826309703</v>
      </c>
      <c r="C144" s="71"/>
      <c r="D144" s="71"/>
      <c r="E144" s="71"/>
    </row>
    <row r="145" spans="1:5" ht="15">
      <c r="A145" s="70" t="s">
        <v>325</v>
      </c>
      <c r="B145" s="80">
        <v>225.26928946838947</v>
      </c>
      <c r="C145" s="71"/>
      <c r="D145" s="71"/>
      <c r="E145" s="71"/>
    </row>
    <row r="146" spans="1:5" ht="15">
      <c r="A146" s="70" t="s">
        <v>326</v>
      </c>
      <c r="B146" s="80">
        <v>237.8915568417348</v>
      </c>
      <c r="C146" s="71"/>
      <c r="D146" s="71"/>
      <c r="E146" s="71"/>
    </row>
    <row r="147" spans="1:5" ht="15">
      <c r="A147" s="70" t="s">
        <v>327</v>
      </c>
      <c r="B147" s="80">
        <v>250.10283935748942</v>
      </c>
      <c r="C147" s="71"/>
      <c r="D147" s="71"/>
      <c r="E147" s="71"/>
    </row>
    <row r="148" spans="1:5" ht="15">
      <c r="A148" s="70" t="s">
        <v>328</v>
      </c>
      <c r="B148" s="80">
        <v>248.43330259911784</v>
      </c>
      <c r="C148" s="71"/>
      <c r="D148" s="71"/>
      <c r="E148" s="71"/>
    </row>
    <row r="149" spans="1:5" ht="15">
      <c r="A149" s="70" t="s">
        <v>329</v>
      </c>
      <c r="B149" s="80">
        <v>264.05190404996506</v>
      </c>
      <c r="C149" s="71"/>
      <c r="D149" s="71"/>
      <c r="E149" s="71"/>
    </row>
    <row r="150" spans="1:5" ht="15">
      <c r="A150" s="70" t="s">
        <v>330</v>
      </c>
      <c r="B150" s="80">
        <v>270.25190374501335</v>
      </c>
      <c r="C150" s="71"/>
      <c r="D150" s="71"/>
      <c r="E150" s="71"/>
    </row>
    <row r="151" spans="1:5" ht="15">
      <c r="A151" s="70" t="s">
        <v>331</v>
      </c>
      <c r="B151" s="80">
        <v>280.51460530715218</v>
      </c>
      <c r="C151" s="71"/>
      <c r="D151" s="71"/>
      <c r="E151" s="71"/>
    </row>
    <row r="152" spans="1:5" ht="15">
      <c r="A152" s="70" t="s">
        <v>332</v>
      </c>
      <c r="B152" s="80">
        <v>281.28725437422531</v>
      </c>
      <c r="C152" s="71"/>
      <c r="D152" s="71"/>
      <c r="E152" s="71"/>
    </row>
    <row r="153" spans="1:5" ht="15">
      <c r="A153" s="70" t="s">
        <v>333</v>
      </c>
      <c r="B153" s="80">
        <v>280.61898791167829</v>
      </c>
      <c r="C153" s="71"/>
      <c r="D153" s="71"/>
      <c r="E153" s="71"/>
    </row>
    <row r="154" spans="1:5" ht="15">
      <c r="A154" s="70" t="s">
        <v>334</v>
      </c>
      <c r="B154" s="80">
        <v>298.98725181006529</v>
      </c>
      <c r="C154" s="71"/>
      <c r="D154" s="71"/>
      <c r="E154" s="71"/>
    </row>
    <row r="155" spans="1:5" ht="15">
      <c r="A155" s="70" t="s">
        <v>335</v>
      </c>
      <c r="B155" s="80">
        <v>296.89509533458659</v>
      </c>
      <c r="C155" s="71"/>
      <c r="D155" s="71"/>
      <c r="E155" s="71"/>
    </row>
    <row r="156" spans="1:5" ht="15">
      <c r="A156" s="70" t="s">
        <v>336</v>
      </c>
      <c r="B156" s="80">
        <v>299.46656766579389</v>
      </c>
      <c r="C156" s="71"/>
      <c r="D156" s="71"/>
      <c r="E156" s="71"/>
    </row>
    <row r="157" spans="1:5" ht="15">
      <c r="A157" s="70" t="s">
        <v>337</v>
      </c>
      <c r="B157" s="80">
        <v>306.70823729224799</v>
      </c>
      <c r="C157" s="71"/>
      <c r="D157" s="71"/>
      <c r="E157" s="71"/>
    </row>
    <row r="158" spans="1:5" ht="15">
      <c r="A158" s="70" t="s">
        <v>338</v>
      </c>
      <c r="B158" s="80">
        <v>305.84232677341231</v>
      </c>
      <c r="C158" s="71"/>
      <c r="D158" s="71"/>
      <c r="E158" s="71"/>
    </row>
    <row r="159" spans="1:5" ht="15">
      <c r="A159" s="70" t="s">
        <v>339</v>
      </c>
      <c r="B159" s="80">
        <v>308.6817081563953</v>
      </c>
      <c r="C159" s="71"/>
      <c r="D159" s="71"/>
      <c r="E159" s="71"/>
    </row>
    <row r="160" spans="1:5" ht="15">
      <c r="A160" s="70" t="s">
        <v>340</v>
      </c>
      <c r="B160" s="80">
        <v>316.07825770052267</v>
      </c>
      <c r="C160" s="71"/>
      <c r="D160" s="71"/>
      <c r="E160" s="71"/>
    </row>
    <row r="161" spans="1:5" ht="15">
      <c r="A161" s="70" t="s">
        <v>341</v>
      </c>
      <c r="B161" s="80">
        <v>300.60941652668805</v>
      </c>
      <c r="C161" s="71"/>
      <c r="D161" s="71"/>
      <c r="E161" s="71"/>
    </row>
    <row r="162" spans="1:5" ht="15">
      <c r="A162" s="70" t="s">
        <v>342</v>
      </c>
      <c r="B162" s="80">
        <v>288.81270798576105</v>
      </c>
      <c r="C162" s="71"/>
      <c r="D162" s="71"/>
      <c r="E162" s="71"/>
    </row>
    <row r="163" spans="1:5" ht="15">
      <c r="A163" s="70" t="s">
        <v>343</v>
      </c>
      <c r="B163" s="80">
        <v>292.64698167319534</v>
      </c>
      <c r="C163" s="71"/>
      <c r="D163" s="71"/>
      <c r="E163" s="71"/>
    </row>
    <row r="164" spans="1:5" ht="15">
      <c r="A164" s="70" t="s">
        <v>344</v>
      </c>
      <c r="B164" s="80">
        <v>289.67410006840032</v>
      </c>
      <c r="C164" s="71"/>
      <c r="D164" s="71"/>
      <c r="E164" s="71"/>
    </row>
    <row r="165" spans="1:5" ht="15">
      <c r="A165" s="70" t="s">
        <v>345</v>
      </c>
      <c r="B165" s="80">
        <v>282.08485943170609</v>
      </c>
      <c r="C165" s="71"/>
      <c r="D165" s="71"/>
      <c r="E165" s="71"/>
    </row>
    <row r="166" spans="1:5" ht="15">
      <c r="A166" s="70" t="s">
        <v>346</v>
      </c>
      <c r="B166" s="80">
        <v>282.84640719563981</v>
      </c>
      <c r="C166" s="71"/>
      <c r="D166" s="71"/>
      <c r="E166" s="71"/>
    </row>
    <row r="167" spans="1:5" ht="15">
      <c r="A167" s="70" t="s">
        <v>347</v>
      </c>
      <c r="B167" s="80">
        <v>272.43843542001201</v>
      </c>
      <c r="C167" s="71"/>
      <c r="D167" s="71"/>
      <c r="E167" s="71"/>
    </row>
    <row r="168" spans="1:5" ht="15">
      <c r="A168" s="70" t="s">
        <v>348</v>
      </c>
      <c r="B168" s="80">
        <v>278.97186911728073</v>
      </c>
      <c r="C168" s="71"/>
      <c r="D168" s="71"/>
      <c r="E168" s="71"/>
    </row>
    <row r="169" spans="1:5" ht="15">
      <c r="A169" s="70" t="s">
        <v>349</v>
      </c>
      <c r="B169" s="80">
        <v>281.01462272070233</v>
      </c>
      <c r="C169" s="71"/>
      <c r="D169" s="71"/>
      <c r="E169" s="71"/>
    </row>
    <row r="170" spans="1:5" ht="15">
      <c r="A170" s="70" t="s">
        <v>350</v>
      </c>
      <c r="B170" s="80">
        <v>285.39643898434622</v>
      </c>
      <c r="C170" s="71"/>
      <c r="D170" s="71"/>
      <c r="E170" s="71"/>
    </row>
    <row r="171" spans="1:5" ht="15">
      <c r="A171" s="70" t="s">
        <v>351</v>
      </c>
      <c r="B171" s="80">
        <v>293.40762383091061</v>
      </c>
      <c r="C171" s="71"/>
      <c r="D171" s="71"/>
      <c r="E171" s="71"/>
    </row>
    <row r="172" spans="1:5" ht="15">
      <c r="A172" s="70" t="s">
        <v>352</v>
      </c>
      <c r="B172" s="80">
        <v>295.84371478901181</v>
      </c>
      <c r="C172" s="71"/>
      <c r="D172" s="71"/>
      <c r="E172" s="71"/>
    </row>
    <row r="173" spans="1:5" ht="15">
      <c r="A173" s="70" t="s">
        <v>353</v>
      </c>
      <c r="B173" s="80">
        <v>291.26090897916538</v>
      </c>
      <c r="C173" s="71"/>
      <c r="D173" s="71"/>
      <c r="E173" s="71"/>
    </row>
    <row r="174" spans="1:5" ht="15">
      <c r="A174" s="70" t="s">
        <v>354</v>
      </c>
      <c r="B174" s="80">
        <v>292.55968781277761</v>
      </c>
      <c r="C174" s="71"/>
      <c r="D174" s="71"/>
      <c r="E174" s="71"/>
    </row>
    <row r="175" spans="1:5" ht="15">
      <c r="A175" s="70" t="s">
        <v>355</v>
      </c>
      <c r="B175" s="80">
        <v>293.75889917033061</v>
      </c>
      <c r="C175" s="71"/>
      <c r="D175" s="71"/>
      <c r="E175" s="71"/>
    </row>
    <row r="176" spans="1:5" ht="15">
      <c r="A176" s="70" t="s">
        <v>356</v>
      </c>
      <c r="B176" s="80">
        <v>299.3413886935964</v>
      </c>
      <c r="C176" s="71"/>
      <c r="D176" s="71"/>
      <c r="E176" s="71"/>
    </row>
    <row r="177" spans="1:5" ht="15">
      <c r="A177" s="70" t="s">
        <v>357</v>
      </c>
      <c r="B177" s="80">
        <v>304.95824787576913</v>
      </c>
      <c r="C177" s="71"/>
      <c r="D177" s="71"/>
      <c r="E177" s="71"/>
    </row>
    <row r="178" spans="1:5" ht="15">
      <c r="A178" s="70" t="s">
        <v>358</v>
      </c>
      <c r="B178" s="80">
        <v>313.90886934328506</v>
      </c>
      <c r="C178" s="71"/>
      <c r="D178" s="71"/>
      <c r="E178" s="71"/>
    </row>
    <row r="179" spans="1:5" ht="15">
      <c r="A179" s="70" t="s">
        <v>359</v>
      </c>
      <c r="B179" s="80">
        <v>323.27929545072084</v>
      </c>
      <c r="C179" s="71"/>
      <c r="D179" s="71"/>
      <c r="E179" s="71"/>
    </row>
    <row r="180" spans="1:5" ht="15">
      <c r="A180" s="70" t="s">
        <v>360</v>
      </c>
      <c r="B180" s="80">
        <v>339.78235490639912</v>
      </c>
      <c r="C180" s="71"/>
      <c r="D180" s="71"/>
      <c r="E180" s="71"/>
    </row>
    <row r="181" spans="1:5" ht="15">
      <c r="A181" s="70" t="s">
        <v>361</v>
      </c>
      <c r="B181" s="80">
        <v>343.17604131009517</v>
      </c>
      <c r="C181" s="71"/>
      <c r="D181" s="71"/>
      <c r="E181" s="71"/>
    </row>
    <row r="182" spans="1:5" ht="15">
      <c r="A182" s="70" t="s">
        <v>362</v>
      </c>
      <c r="B182" s="80">
        <v>340.74470346736001</v>
      </c>
      <c r="C182" s="71"/>
      <c r="D182" s="71"/>
      <c r="E182" s="71"/>
    </row>
    <row r="183" spans="1:5" ht="15">
      <c r="A183" s="70" t="s">
        <v>363</v>
      </c>
      <c r="B183" s="80">
        <v>331.07715839564923</v>
      </c>
      <c r="C183" s="71"/>
      <c r="D183" s="71"/>
      <c r="E183" s="71"/>
    </row>
    <row r="184" spans="1:5" ht="15">
      <c r="A184" s="70" t="s">
        <v>364</v>
      </c>
      <c r="B184" s="80">
        <v>321.43385607271671</v>
      </c>
      <c r="C184" s="71"/>
      <c r="D184" s="71"/>
      <c r="E184" s="71"/>
    </row>
    <row r="185" spans="1:5" ht="15">
      <c r="A185" s="70" t="s">
        <v>365</v>
      </c>
      <c r="B185" s="80">
        <v>340.42372796824037</v>
      </c>
      <c r="C185" s="71"/>
      <c r="D185" s="71"/>
      <c r="E185" s="71"/>
    </row>
    <row r="186" spans="1:5" ht="15">
      <c r="A186" s="70" t="s">
        <v>366</v>
      </c>
      <c r="B186" s="80">
        <v>350.18020158143008</v>
      </c>
      <c r="C186" s="71"/>
      <c r="D186" s="71"/>
      <c r="E186" s="71"/>
    </row>
    <row r="187" spans="1:5" ht="15">
      <c r="A187" s="70" t="s">
        <v>367</v>
      </c>
      <c r="B187" s="80">
        <v>350.61587239236258</v>
      </c>
      <c r="C187" s="71"/>
      <c r="D187" s="71"/>
      <c r="E187" s="71"/>
    </row>
    <row r="188" spans="1:5" ht="15">
      <c r="A188" s="70" t="s">
        <v>368</v>
      </c>
      <c r="B188" s="80">
        <v>360.83321129949957</v>
      </c>
      <c r="C188" s="71"/>
      <c r="D188" s="71"/>
      <c r="E188" s="71"/>
    </row>
    <row r="189" spans="1:5" ht="15">
      <c r="A189" s="70" t="s">
        <v>369</v>
      </c>
      <c r="B189" s="80">
        <v>356.31554307116107</v>
      </c>
      <c r="C189" s="71"/>
      <c r="D189" s="71"/>
      <c r="E189" s="71"/>
    </row>
    <row r="190" spans="1:5" ht="15">
      <c r="A190" s="70" t="s">
        <v>370</v>
      </c>
      <c r="B190" s="80">
        <v>363.4469533431195</v>
      </c>
      <c r="C190" s="71"/>
      <c r="D190" s="71"/>
      <c r="E190" s="71"/>
    </row>
    <row r="191" spans="1:5" ht="15">
      <c r="A191" s="70" t="s">
        <v>371</v>
      </c>
      <c r="B191" s="80">
        <v>348.08150267025519</v>
      </c>
      <c r="C191" s="71"/>
      <c r="D191" s="71"/>
      <c r="E191" s="71"/>
    </row>
    <row r="192" spans="1:5" ht="15">
      <c r="A192" s="70" t="s">
        <v>372</v>
      </c>
      <c r="B192" s="80">
        <v>344.82203225448905</v>
      </c>
      <c r="C192" s="71"/>
      <c r="D192" s="71"/>
      <c r="E192" s="71"/>
    </row>
    <row r="193" spans="1:5" ht="15">
      <c r="A193" s="70" t="s">
        <v>373</v>
      </c>
      <c r="B193" s="80">
        <v>323.65422010827223</v>
      </c>
      <c r="C193" s="71"/>
      <c r="D193" s="71"/>
      <c r="E193" s="71"/>
    </row>
    <row r="194" spans="1:5" ht="15">
      <c r="A194" s="70" t="s">
        <v>374</v>
      </c>
      <c r="B194" s="80">
        <v>324.46995535773073</v>
      </c>
      <c r="C194" s="71"/>
      <c r="D194" s="71"/>
      <c r="E194" s="71"/>
    </row>
    <row r="195" spans="1:5" ht="15">
      <c r="A195" s="70" t="s">
        <v>375</v>
      </c>
      <c r="B195" s="80">
        <v>320.3855678321039</v>
      </c>
      <c r="C195" s="71"/>
      <c r="D195" s="71"/>
      <c r="E195" s="71"/>
    </row>
    <row r="196" spans="1:5" ht="15">
      <c r="A196" s="70" t="s">
        <v>376</v>
      </c>
      <c r="B196" s="80">
        <v>316.95357431611887</v>
      </c>
      <c r="C196" s="71"/>
      <c r="D196" s="71"/>
      <c r="E196" s="71"/>
    </row>
    <row r="197" spans="1:5" ht="15">
      <c r="A197" s="70" t="s">
        <v>377</v>
      </c>
      <c r="B197" s="80">
        <v>313.13687518746008</v>
      </c>
      <c r="C197" s="71"/>
      <c r="D197" s="71"/>
      <c r="E197" s="71"/>
    </row>
    <row r="198" spans="1:5" ht="15">
      <c r="A198" s="70" t="s">
        <v>378</v>
      </c>
      <c r="B198" s="80">
        <v>313.35181212637639</v>
      </c>
      <c r="C198" s="71"/>
      <c r="D198" s="71"/>
    </row>
    <row r="199" spans="1:5" ht="15">
      <c r="A199" s="70" t="s">
        <v>379</v>
      </c>
      <c r="B199" s="80">
        <v>315.62309236620041</v>
      </c>
      <c r="C199" s="71"/>
      <c r="D199" s="71"/>
    </row>
    <row r="200" spans="1:5" ht="15">
      <c r="A200" s="70" t="s">
        <v>380</v>
      </c>
      <c r="B200" s="80">
        <v>312.65524283617333</v>
      </c>
      <c r="C200" s="71"/>
      <c r="D200" s="71"/>
    </row>
    <row r="201" spans="1:5" ht="15">
      <c r="A201" s="70" t="s">
        <v>381</v>
      </c>
      <c r="B201" s="80">
        <v>300.88087064036506</v>
      </c>
      <c r="C201" s="71"/>
      <c r="D201" s="71"/>
    </row>
    <row r="202" spans="1:5" ht="15">
      <c r="A202" s="70" t="s">
        <v>382</v>
      </c>
      <c r="B202" s="80">
        <v>302.06289485455875</v>
      </c>
      <c r="C202" s="71"/>
    </row>
    <row r="203" spans="1:5" ht="15">
      <c r="A203" s="70" t="s">
        <v>383</v>
      </c>
      <c r="B203" s="80">
        <v>302.3803614055409</v>
      </c>
      <c r="C203" s="71"/>
    </row>
    <row r="204" spans="1:5" ht="15">
      <c r="A204" s="70" t="s">
        <v>384</v>
      </c>
      <c r="B204" s="80">
        <v>292.41511075684605</v>
      </c>
      <c r="C204" s="71"/>
    </row>
    <row r="205" spans="1:5" ht="15">
      <c r="A205" s="70" t="s">
        <v>385</v>
      </c>
      <c r="B205" s="80">
        <v>292.93543156075259</v>
      </c>
      <c r="C205" s="71"/>
    </row>
    <row r="206" spans="1:5" ht="15">
      <c r="A206" s="70" t="s">
        <v>386</v>
      </c>
      <c r="B206" s="81">
        <v>273.10609491717844</v>
      </c>
      <c r="C206" s="71"/>
    </row>
    <row r="207" spans="1:5" ht="15">
      <c r="A207" s="70" t="s">
        <v>387</v>
      </c>
      <c r="B207" s="80">
        <v>267.25897328264585</v>
      </c>
      <c r="C207" s="71"/>
    </row>
    <row r="208" spans="1:5" ht="15">
      <c r="A208" s="70" t="s">
        <v>388</v>
      </c>
      <c r="B208" s="80">
        <v>264.84435786452417</v>
      </c>
      <c r="C208" s="71"/>
    </row>
    <row r="209" spans="1:3" ht="15">
      <c r="A209" s="70" t="s">
        <v>389</v>
      </c>
      <c r="B209" s="80">
        <v>259.38007851472082</v>
      </c>
      <c r="C209" s="71"/>
    </row>
    <row r="210" spans="1:3" ht="15">
      <c r="A210" s="70" t="s">
        <v>390</v>
      </c>
      <c r="B210" s="80">
        <v>257.47015937229099</v>
      </c>
      <c r="C210" s="71"/>
    </row>
    <row r="211" spans="1:3" ht="15">
      <c r="A211" s="70" t="s">
        <v>391</v>
      </c>
      <c r="B211" s="80">
        <v>241.85031928203514</v>
      </c>
      <c r="C211" s="71"/>
    </row>
    <row r="212" spans="1:3" ht="15">
      <c r="A212" s="70" t="s">
        <v>392</v>
      </c>
      <c r="B212" s="80">
        <v>247.16196394535137</v>
      </c>
      <c r="C212" s="71"/>
    </row>
    <row r="213" spans="1:3" ht="15">
      <c r="A213" s="70" t="s">
        <v>393</v>
      </c>
      <c r="B213" s="80">
        <v>249.39761330801167</v>
      </c>
      <c r="C213" s="71"/>
    </row>
    <row r="214" spans="1:3" ht="15">
      <c r="A214" s="70" t="s">
        <v>394</v>
      </c>
      <c r="B214" s="80">
        <v>256.01902831021283</v>
      </c>
      <c r="C214" s="71"/>
    </row>
    <row r="215" spans="1:3" ht="15">
      <c r="A215" s="70" t="s">
        <v>395</v>
      </c>
      <c r="B215" s="80">
        <v>271.17016401949905</v>
      </c>
      <c r="C215" s="71"/>
    </row>
    <row r="216" spans="1:3" ht="15">
      <c r="A216" s="70" t="s">
        <v>396</v>
      </c>
      <c r="B216" s="80">
        <v>282.56311658664839</v>
      </c>
      <c r="C216" s="71"/>
    </row>
    <row r="217" spans="1:3" ht="15">
      <c r="A217" s="70" t="s">
        <v>397</v>
      </c>
      <c r="B217" s="80">
        <v>271.50401329133047</v>
      </c>
      <c r="C217" s="71"/>
    </row>
    <row r="218" spans="1:3" ht="15">
      <c r="A218" s="70" t="s">
        <v>398</v>
      </c>
      <c r="B218" s="80">
        <v>269.89218571368082</v>
      </c>
    </row>
    <row r="219" spans="1:3" ht="15">
      <c r="A219" s="70" t="s">
        <v>399</v>
      </c>
      <c r="B219" s="80">
        <v>269.3297536273505</v>
      </c>
    </row>
    <row r="220" spans="1:3" ht="15">
      <c r="A220" s="70" t="s">
        <v>400</v>
      </c>
      <c r="B220" s="80">
        <v>270.87192890747514</v>
      </c>
    </row>
    <row r="221" spans="1:3" ht="15">
      <c r="A221" s="70" t="s">
        <v>401</v>
      </c>
      <c r="B221" s="80">
        <v>285.16424248914149</v>
      </c>
    </row>
    <row r="222" spans="1:3" ht="15">
      <c r="A222" s="70" t="s">
        <v>402</v>
      </c>
      <c r="B222" s="80">
        <v>282.34792812348627</v>
      </c>
    </row>
    <row r="223" spans="1:3" ht="15">
      <c r="A223" s="70" t="s">
        <v>403</v>
      </c>
      <c r="B223" s="80">
        <v>287.56764782682154</v>
      </c>
    </row>
    <row r="224" spans="1:3" ht="15">
      <c r="A224" s="70" t="s">
        <v>404</v>
      </c>
      <c r="B224" s="80">
        <v>281.55391266557643</v>
      </c>
    </row>
    <row r="225" spans="1:2" ht="15">
      <c r="A225" s="70" t="s">
        <v>405</v>
      </c>
      <c r="B225" s="80">
        <v>282.75050352467275</v>
      </c>
    </row>
    <row r="226" spans="1:2" ht="15">
      <c r="A226" s="70" t="s">
        <v>406</v>
      </c>
      <c r="B226" s="80">
        <v>284.67081739304376</v>
      </c>
    </row>
    <row r="227" spans="1:2" ht="15">
      <c r="A227" s="70" t="s">
        <v>407</v>
      </c>
      <c r="B227" s="80">
        <v>288.08079007504131</v>
      </c>
    </row>
    <row r="228" spans="1:2" ht="15">
      <c r="A228" s="70" t="s">
        <v>408</v>
      </c>
      <c r="B228" s="80">
        <v>291.79258861701351</v>
      </c>
    </row>
    <row r="229" spans="1:2" ht="15">
      <c r="A229" s="70" t="s">
        <v>409</v>
      </c>
      <c r="B229" s="80">
        <v>285.3112695489969</v>
      </c>
    </row>
    <row r="230" spans="1:2" ht="15">
      <c r="A230" s="70" t="s">
        <v>410</v>
      </c>
      <c r="B230" s="80">
        <v>291.40265808502875</v>
      </c>
    </row>
    <row r="231" spans="1:2" ht="15">
      <c r="A231" s="70" t="s">
        <v>411</v>
      </c>
      <c r="B231" s="80">
        <v>311.42001638097179</v>
      </c>
    </row>
    <row r="232" spans="1:2" ht="15">
      <c r="A232" s="70" t="s">
        <v>412</v>
      </c>
      <c r="B232" s="80">
        <v>309.39270230070571</v>
      </c>
    </row>
    <row r="233" spans="1:2" ht="15">
      <c r="A233" s="70" t="s">
        <v>413</v>
      </c>
      <c r="B233" s="80">
        <v>310.53818845823236</v>
      </c>
    </row>
    <row r="234" spans="1:2" ht="15">
      <c r="A234" s="70" t="s">
        <v>414</v>
      </c>
      <c r="B234" s="81">
        <v>302.09628441286844</v>
      </c>
    </row>
    <row r="235" spans="1:2" ht="15">
      <c r="A235" s="70" t="s">
        <v>415</v>
      </c>
      <c r="B235" s="81">
        <v>295.14807415974485</v>
      </c>
    </row>
    <row r="236" spans="1:2" ht="15">
      <c r="A236" s="70" t="s">
        <v>416</v>
      </c>
      <c r="B236" s="81">
        <v>297.73643556895252</v>
      </c>
    </row>
    <row r="237" spans="1:2" ht="15">
      <c r="A237" s="70" t="s">
        <v>417</v>
      </c>
      <c r="B237" s="81">
        <v>295.39839958447629</v>
      </c>
    </row>
  </sheetData>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E204"/>
  <sheetViews>
    <sheetView zoomScaleNormal="100" workbookViewId="0"/>
  </sheetViews>
  <sheetFormatPr defaultColWidth="8.88671875" defaultRowHeight="15.6"/>
  <cols>
    <col min="1" max="1" width="10.44140625" style="82" customWidth="1"/>
    <col min="2" max="2" width="67.6640625" style="60" bestFit="1" customWidth="1"/>
    <col min="3" max="3" width="8.88671875" style="60"/>
    <col min="4" max="4" width="20.5546875" style="72" customWidth="1"/>
    <col min="5" max="5" width="20.5546875" style="60" customWidth="1"/>
    <col min="6" max="16384" width="8.88671875" style="60"/>
  </cols>
  <sheetData>
    <row r="1" spans="1:5" ht="15">
      <c r="A1" s="74" t="s">
        <v>66</v>
      </c>
    </row>
    <row r="2" spans="1:5">
      <c r="A2" s="75"/>
      <c r="D2" s="103"/>
      <c r="E2" s="104"/>
    </row>
    <row r="3" spans="1:5">
      <c r="D3" s="103"/>
      <c r="E3" s="104"/>
    </row>
    <row r="4" spans="1:5">
      <c r="A4" s="69" t="s">
        <v>4</v>
      </c>
      <c r="B4" s="69" t="s">
        <v>32</v>
      </c>
      <c r="D4" s="105"/>
      <c r="E4" s="106"/>
    </row>
    <row r="5" spans="1:5" ht="15">
      <c r="A5" s="70">
        <v>31867</v>
      </c>
      <c r="B5" s="74">
        <v>14.373167163465439</v>
      </c>
      <c r="C5" s="71"/>
      <c r="E5" s="71"/>
    </row>
    <row r="6" spans="1:5" ht="15">
      <c r="A6" s="70">
        <v>31958</v>
      </c>
      <c r="B6" s="74">
        <v>15.698457852972004</v>
      </c>
      <c r="C6" s="71"/>
      <c r="E6" s="71"/>
    </row>
    <row r="7" spans="1:5" ht="15">
      <c r="A7" s="70">
        <v>32050</v>
      </c>
      <c r="B7" s="74">
        <v>15.565941881731355</v>
      </c>
      <c r="C7" s="71"/>
      <c r="E7" s="71"/>
    </row>
    <row r="8" spans="1:5" ht="15">
      <c r="A8" s="70">
        <v>32142</v>
      </c>
      <c r="B8" s="74">
        <v>14.039973721651023</v>
      </c>
      <c r="C8" s="71"/>
      <c r="E8" s="71"/>
    </row>
    <row r="9" spans="1:5" ht="15">
      <c r="A9" s="70">
        <v>32233</v>
      </c>
      <c r="B9" s="74">
        <v>13.709190226964802</v>
      </c>
      <c r="C9" s="71"/>
      <c r="E9" s="71"/>
    </row>
    <row r="10" spans="1:5" ht="15">
      <c r="A10" s="70">
        <v>32324</v>
      </c>
      <c r="B10" s="74">
        <v>14.156626506024098</v>
      </c>
      <c r="C10" s="71"/>
      <c r="E10" s="71"/>
    </row>
    <row r="11" spans="1:5" ht="15">
      <c r="A11" s="70">
        <v>32416</v>
      </c>
      <c r="B11" s="74">
        <v>14.511048020134787</v>
      </c>
      <c r="C11" s="71"/>
      <c r="E11" s="71"/>
    </row>
    <row r="12" spans="1:5" ht="15">
      <c r="A12" s="70">
        <v>32508</v>
      </c>
      <c r="B12" s="74">
        <v>15.044246195906327</v>
      </c>
      <c r="C12" s="71"/>
      <c r="E12" s="71"/>
    </row>
    <row r="13" spans="1:5" ht="15">
      <c r="A13" s="70">
        <v>32598</v>
      </c>
      <c r="B13" s="74">
        <v>17.539055391463805</v>
      </c>
      <c r="C13" s="71"/>
      <c r="E13" s="71"/>
    </row>
    <row r="14" spans="1:5" ht="15">
      <c r="A14" s="70">
        <v>32689</v>
      </c>
      <c r="B14" s="74">
        <v>18.274186071876532</v>
      </c>
      <c r="C14" s="71"/>
      <c r="E14" s="71"/>
    </row>
    <row r="15" spans="1:5" ht="15">
      <c r="A15" s="70">
        <v>32781</v>
      </c>
      <c r="B15" s="74">
        <v>19.119499991688691</v>
      </c>
      <c r="C15" s="71"/>
      <c r="E15" s="71"/>
    </row>
    <row r="16" spans="1:5" ht="15">
      <c r="A16" s="70">
        <v>32873</v>
      </c>
      <c r="B16" s="74">
        <v>20.694005283478965</v>
      </c>
      <c r="C16" s="71"/>
      <c r="E16" s="71"/>
    </row>
    <row r="17" spans="1:5" ht="15">
      <c r="A17" s="70">
        <v>32963</v>
      </c>
      <c r="B17" s="74">
        <v>21.944648542738182</v>
      </c>
      <c r="C17" s="71"/>
      <c r="E17" s="71"/>
    </row>
    <row r="18" spans="1:5" ht="15">
      <c r="A18" s="70">
        <v>33054</v>
      </c>
      <c r="B18" s="74">
        <v>21.784325444567774</v>
      </c>
      <c r="C18" s="71"/>
      <c r="E18" s="71"/>
    </row>
    <row r="19" spans="1:5" ht="15">
      <c r="A19" s="70">
        <v>33146</v>
      </c>
      <c r="B19" s="74">
        <v>21.710653199634926</v>
      </c>
      <c r="C19" s="71"/>
      <c r="E19" s="71"/>
    </row>
    <row r="20" spans="1:5" ht="15">
      <c r="A20" s="70">
        <v>33238</v>
      </c>
      <c r="B20" s="74">
        <v>22.165843376281774</v>
      </c>
      <c r="C20" s="71"/>
      <c r="E20" s="71"/>
    </row>
    <row r="21" spans="1:5" ht="15">
      <c r="A21" s="70">
        <v>33328</v>
      </c>
      <c r="B21" s="74">
        <v>24.193851484276362</v>
      </c>
      <c r="C21" s="71"/>
      <c r="E21" s="71"/>
    </row>
    <row r="22" spans="1:5" ht="15">
      <c r="A22" s="70">
        <v>33419</v>
      </c>
      <c r="B22" s="74">
        <v>24.95735290920554</v>
      </c>
      <c r="C22" s="71"/>
      <c r="E22" s="71"/>
    </row>
    <row r="23" spans="1:5" ht="15">
      <c r="A23" s="70">
        <v>33511</v>
      </c>
      <c r="B23" s="74">
        <v>25.793914849190596</v>
      </c>
      <c r="C23" s="71"/>
      <c r="E23" s="71"/>
    </row>
    <row r="24" spans="1:5" ht="15">
      <c r="A24" s="70">
        <v>33603</v>
      </c>
      <c r="B24" s="74">
        <v>23.517552534517225</v>
      </c>
      <c r="C24" s="71"/>
      <c r="E24" s="71"/>
    </row>
    <row r="25" spans="1:5" ht="15">
      <c r="A25" s="70">
        <v>33694</v>
      </c>
      <c r="B25" s="74">
        <v>23.307885762881607</v>
      </c>
      <c r="C25" s="71"/>
      <c r="E25" s="71"/>
    </row>
    <row r="26" spans="1:5" ht="15">
      <c r="A26" s="70">
        <v>33785</v>
      </c>
      <c r="B26" s="74">
        <v>24.362478998818943</v>
      </c>
      <c r="C26" s="71"/>
      <c r="E26" s="71"/>
    </row>
    <row r="27" spans="1:5" ht="15">
      <c r="A27" s="70">
        <v>33877</v>
      </c>
      <c r="B27" s="74">
        <v>25.946171345055795</v>
      </c>
      <c r="C27" s="71"/>
      <c r="E27" s="71"/>
    </row>
    <row r="28" spans="1:5" ht="15">
      <c r="A28" s="70">
        <v>33969</v>
      </c>
      <c r="B28" s="74">
        <v>27.498480803501323</v>
      </c>
      <c r="C28" s="71"/>
      <c r="E28" s="71"/>
    </row>
    <row r="29" spans="1:5" ht="15">
      <c r="A29" s="70">
        <v>34059</v>
      </c>
      <c r="B29" s="74">
        <v>31.965725888105585</v>
      </c>
      <c r="C29" s="71"/>
      <c r="E29" s="71"/>
    </row>
    <row r="30" spans="1:5" ht="15">
      <c r="A30" s="70">
        <v>34150</v>
      </c>
      <c r="B30" s="74">
        <v>35.116664909229485</v>
      </c>
      <c r="C30" s="71"/>
      <c r="E30" s="71"/>
    </row>
    <row r="31" spans="1:5" ht="15">
      <c r="A31" s="70">
        <v>34242</v>
      </c>
      <c r="B31" s="74">
        <v>36.601113845765489</v>
      </c>
      <c r="C31" s="71"/>
      <c r="E31" s="71"/>
    </row>
    <row r="32" spans="1:5" ht="15">
      <c r="A32" s="70">
        <v>34334</v>
      </c>
      <c r="B32" s="74">
        <v>39.625155882574077</v>
      </c>
      <c r="C32" s="71"/>
      <c r="E32" s="71"/>
    </row>
    <row r="33" spans="1:5" ht="15">
      <c r="A33" s="70">
        <v>34424</v>
      </c>
      <c r="B33" s="74">
        <v>37.574990650183665</v>
      </c>
      <c r="C33" s="71"/>
      <c r="E33" s="71"/>
    </row>
    <row r="34" spans="1:5" ht="15">
      <c r="A34" s="70">
        <v>34515</v>
      </c>
      <c r="B34" s="74">
        <v>35.5149834976826</v>
      </c>
      <c r="C34" s="71"/>
      <c r="E34" s="71"/>
    </row>
    <row r="35" spans="1:5" ht="15">
      <c r="A35" s="70">
        <v>34607</v>
      </c>
      <c r="B35" s="74">
        <v>34.564346644824901</v>
      </c>
      <c r="C35" s="71"/>
      <c r="E35" s="71"/>
    </row>
    <row r="36" spans="1:5" ht="15">
      <c r="A36" s="70">
        <v>34699</v>
      </c>
      <c r="B36" s="74">
        <v>33.113953285099271</v>
      </c>
      <c r="C36" s="71"/>
      <c r="E36" s="71"/>
    </row>
    <row r="37" spans="1:5" ht="15">
      <c r="A37" s="70">
        <v>34789</v>
      </c>
      <c r="B37" s="74">
        <v>36.579292618276263</v>
      </c>
      <c r="C37" s="71"/>
      <c r="E37" s="71"/>
    </row>
    <row r="38" spans="1:5" ht="15">
      <c r="A38" s="70">
        <v>34880</v>
      </c>
      <c r="B38" s="74">
        <v>34.825496820110843</v>
      </c>
      <c r="C38" s="71"/>
      <c r="E38" s="71"/>
    </row>
    <row r="39" spans="1:5" ht="15">
      <c r="A39" s="70">
        <v>34972</v>
      </c>
      <c r="B39" s="74">
        <v>37.213669640475416</v>
      </c>
      <c r="C39" s="71"/>
      <c r="E39" s="71"/>
    </row>
    <row r="40" spans="1:5" ht="15">
      <c r="A40" s="70">
        <v>35064</v>
      </c>
      <c r="B40" s="74">
        <v>41.554660653424406</v>
      </c>
      <c r="C40" s="71"/>
      <c r="E40" s="71"/>
    </row>
    <row r="41" spans="1:5" ht="15">
      <c r="A41" s="70">
        <v>35155</v>
      </c>
      <c r="B41" s="74">
        <v>44.735096965901924</v>
      </c>
      <c r="C41" s="71"/>
      <c r="E41" s="71"/>
    </row>
    <row r="42" spans="1:5" ht="15">
      <c r="A42" s="70">
        <v>35246</v>
      </c>
      <c r="B42" s="74">
        <v>48.502488370745077</v>
      </c>
      <c r="C42" s="71"/>
      <c r="E42" s="71"/>
    </row>
    <row r="43" spans="1:5" ht="15">
      <c r="A43" s="70">
        <v>35338</v>
      </c>
      <c r="B43" s="74">
        <v>50.03095878346511</v>
      </c>
      <c r="C43" s="71"/>
      <c r="E43" s="71"/>
    </row>
    <row r="44" spans="1:5" ht="15">
      <c r="A44" s="70">
        <v>35430</v>
      </c>
      <c r="B44" s="74">
        <v>52.212104816663029</v>
      </c>
      <c r="C44" s="71"/>
      <c r="E44" s="71"/>
    </row>
    <row r="45" spans="1:5" ht="15">
      <c r="A45" s="70">
        <v>35520</v>
      </c>
      <c r="B45" s="74">
        <v>64.281299889060264</v>
      </c>
      <c r="C45" s="71"/>
      <c r="E45" s="71"/>
    </row>
    <row r="46" spans="1:5" ht="15">
      <c r="A46" s="70">
        <v>35611</v>
      </c>
      <c r="B46" s="74">
        <v>64.465656335240695</v>
      </c>
      <c r="C46" s="71"/>
      <c r="E46" s="71"/>
    </row>
    <row r="47" spans="1:5" ht="15">
      <c r="A47" s="70">
        <v>35703</v>
      </c>
      <c r="B47" s="74">
        <v>65.906334388430835</v>
      </c>
      <c r="C47" s="71"/>
      <c r="E47" s="71"/>
    </row>
    <row r="48" spans="1:5" ht="15">
      <c r="A48" s="70">
        <v>35795</v>
      </c>
      <c r="B48" s="74">
        <v>63.220814940399016</v>
      </c>
      <c r="C48" s="71"/>
      <c r="E48" s="71"/>
    </row>
    <row r="49" spans="1:5" ht="15">
      <c r="A49" s="70">
        <v>35885</v>
      </c>
      <c r="B49" s="74">
        <v>67.730634285856823</v>
      </c>
      <c r="C49" s="71"/>
      <c r="E49" s="71"/>
    </row>
    <row r="50" spans="1:5" ht="15">
      <c r="A50" s="70">
        <v>35976</v>
      </c>
      <c r="B50" s="74">
        <v>63.710828331529747</v>
      </c>
      <c r="C50" s="71"/>
      <c r="E50" s="71"/>
    </row>
    <row r="51" spans="1:5" ht="15">
      <c r="A51" s="70">
        <v>36068</v>
      </c>
      <c r="B51" s="74">
        <v>62.391877986408971</v>
      </c>
      <c r="C51" s="71"/>
      <c r="E51" s="71"/>
    </row>
    <row r="52" spans="1:5" ht="15">
      <c r="A52" s="70">
        <v>36160</v>
      </c>
      <c r="B52" s="74">
        <v>59.695507844193926</v>
      </c>
      <c r="C52" s="71"/>
      <c r="E52" s="71"/>
    </row>
    <row r="53" spans="1:5" ht="15">
      <c r="A53" s="70">
        <v>36250</v>
      </c>
      <c r="B53" s="74">
        <v>65.699472762695848</v>
      </c>
      <c r="C53" s="71"/>
      <c r="E53" s="71"/>
    </row>
    <row r="54" spans="1:5" ht="15">
      <c r="A54" s="70">
        <v>36341</v>
      </c>
      <c r="B54" s="74">
        <v>61.699014284137412</v>
      </c>
      <c r="C54" s="71"/>
      <c r="E54" s="71"/>
    </row>
    <row r="55" spans="1:5" ht="15">
      <c r="A55" s="70">
        <v>36433</v>
      </c>
      <c r="B55" s="74">
        <v>62.454347580143747</v>
      </c>
      <c r="C55" s="71"/>
      <c r="E55" s="71"/>
    </row>
    <row r="56" spans="1:5" ht="15">
      <c r="A56" s="70">
        <v>36525</v>
      </c>
      <c r="B56" s="74">
        <v>63.502596044031975</v>
      </c>
      <c r="C56" s="71"/>
      <c r="E56" s="71"/>
    </row>
    <row r="57" spans="1:5" ht="15">
      <c r="A57" s="70">
        <v>36616</v>
      </c>
      <c r="B57" s="74">
        <v>69.902607662517468</v>
      </c>
      <c r="C57" s="71"/>
      <c r="E57" s="71"/>
    </row>
    <row r="58" spans="1:5" ht="15">
      <c r="A58" s="70">
        <v>36707</v>
      </c>
      <c r="B58" s="74">
        <v>73.6111643491748</v>
      </c>
      <c r="C58" s="71"/>
      <c r="E58" s="71"/>
    </row>
    <row r="59" spans="1:5" ht="15">
      <c r="A59" s="70">
        <v>36799</v>
      </c>
      <c r="B59" s="74">
        <v>74.98961106212262</v>
      </c>
      <c r="C59" s="71"/>
      <c r="E59" s="71"/>
    </row>
    <row r="60" spans="1:5" ht="15">
      <c r="A60" s="70">
        <v>36891</v>
      </c>
      <c r="B60" s="74">
        <v>76.686845698680017</v>
      </c>
      <c r="C60" s="71"/>
      <c r="E60" s="71"/>
    </row>
    <row r="61" spans="1:5" ht="15">
      <c r="A61" s="70">
        <v>36981</v>
      </c>
      <c r="B61" s="74">
        <v>87.834758194606337</v>
      </c>
      <c r="C61" s="71"/>
      <c r="E61" s="71"/>
    </row>
    <row r="62" spans="1:5" ht="15">
      <c r="A62" s="70">
        <v>37072</v>
      </c>
      <c r="B62" s="74">
        <v>89.952154390874171</v>
      </c>
      <c r="C62" s="71"/>
      <c r="E62" s="71"/>
    </row>
    <row r="63" spans="1:5" ht="15">
      <c r="A63" s="70">
        <v>37164</v>
      </c>
      <c r="B63" s="74">
        <v>88.368536638649658</v>
      </c>
      <c r="C63" s="71"/>
      <c r="E63" s="71"/>
    </row>
    <row r="64" spans="1:5" ht="15">
      <c r="A64" s="70">
        <v>37256</v>
      </c>
      <c r="B64" s="74">
        <v>84.470715563521921</v>
      </c>
      <c r="C64" s="71"/>
      <c r="E64" s="71"/>
    </row>
    <row r="65" spans="1:5" ht="15">
      <c r="A65" s="70">
        <v>37346</v>
      </c>
      <c r="B65" s="74">
        <v>85.514241480163861</v>
      </c>
      <c r="C65" s="71"/>
      <c r="E65" s="71"/>
    </row>
    <row r="66" spans="1:5" ht="15">
      <c r="A66" s="70">
        <v>37437</v>
      </c>
      <c r="B66" s="74">
        <v>86.048279925511466</v>
      </c>
      <c r="C66" s="71"/>
      <c r="E66" s="71"/>
    </row>
    <row r="67" spans="1:5" ht="15">
      <c r="A67" s="70">
        <v>37529</v>
      </c>
      <c r="B67" s="74">
        <v>81.117653214095213</v>
      </c>
      <c r="C67" s="71"/>
      <c r="E67" s="71"/>
    </row>
    <row r="68" spans="1:5" ht="15">
      <c r="A68" s="70">
        <v>37621</v>
      </c>
      <c r="B68" s="74">
        <v>81.259157078337537</v>
      </c>
      <c r="C68" s="71"/>
      <c r="E68" s="71"/>
    </row>
    <row r="69" spans="1:5" ht="15">
      <c r="A69" s="70">
        <v>37711</v>
      </c>
      <c r="B69" s="74">
        <v>85.888480803549598</v>
      </c>
      <c r="C69" s="71"/>
      <c r="E69" s="71"/>
    </row>
    <row r="70" spans="1:5" ht="15">
      <c r="A70" s="70">
        <v>37802</v>
      </c>
      <c r="B70" s="74">
        <v>86.771402736240717</v>
      </c>
      <c r="C70" s="71"/>
      <c r="E70" s="71"/>
    </row>
    <row r="71" spans="1:5" ht="15">
      <c r="A71" s="70">
        <v>37894</v>
      </c>
      <c r="B71" s="74">
        <v>91.577985981297118</v>
      </c>
      <c r="C71" s="71"/>
      <c r="E71" s="71"/>
    </row>
    <row r="72" spans="1:5" ht="15">
      <c r="A72" s="70">
        <v>37986</v>
      </c>
      <c r="B72" s="74">
        <v>90.05087422716413</v>
      </c>
      <c r="C72" s="71"/>
      <c r="E72" s="71"/>
    </row>
    <row r="73" spans="1:5" ht="15">
      <c r="A73" s="70">
        <v>38077</v>
      </c>
      <c r="B73" s="74">
        <v>96.343975727405393</v>
      </c>
      <c r="C73" s="71"/>
      <c r="E73" s="71"/>
    </row>
    <row r="74" spans="1:5" ht="15">
      <c r="A74" s="70">
        <v>38168</v>
      </c>
      <c r="B74" s="74">
        <v>97.938777781556354</v>
      </c>
      <c r="C74" s="71"/>
      <c r="E74" s="71"/>
    </row>
    <row r="75" spans="1:5" ht="15">
      <c r="A75" s="70">
        <v>38260</v>
      </c>
      <c r="B75" s="74">
        <v>105.03227532437751</v>
      </c>
      <c r="C75" s="71"/>
      <c r="E75" s="71"/>
    </row>
    <row r="76" spans="1:5" ht="15">
      <c r="A76" s="70">
        <v>38352</v>
      </c>
      <c r="B76" s="74">
        <v>107.88005700051784</v>
      </c>
      <c r="C76" s="71"/>
      <c r="E76" s="71"/>
    </row>
    <row r="77" spans="1:5" ht="15">
      <c r="A77" s="70">
        <v>38442</v>
      </c>
      <c r="B77" s="74">
        <v>115.71172249696605</v>
      </c>
      <c r="C77" s="71"/>
      <c r="E77" s="71"/>
    </row>
    <row r="78" spans="1:5" ht="15">
      <c r="A78" s="70">
        <v>38533</v>
      </c>
      <c r="B78" s="74">
        <v>119.81789005682654</v>
      </c>
      <c r="C78" s="71"/>
      <c r="E78" s="71"/>
    </row>
    <row r="79" spans="1:5" ht="15">
      <c r="A79" s="70">
        <v>38625</v>
      </c>
      <c r="B79" s="74">
        <v>124.04674689629238</v>
      </c>
      <c r="C79" s="71"/>
      <c r="E79" s="71"/>
    </row>
    <row r="80" spans="1:5" ht="15">
      <c r="A80" s="70">
        <v>38717</v>
      </c>
      <c r="B80" s="74">
        <v>128.27166103671189</v>
      </c>
      <c r="C80" s="71"/>
      <c r="E80" s="71"/>
    </row>
    <row r="81" spans="1:5" ht="15">
      <c r="A81" s="70">
        <v>38807</v>
      </c>
      <c r="B81" s="74">
        <v>137.72252833841756</v>
      </c>
      <c r="C81" s="71"/>
      <c r="E81" s="71"/>
    </row>
    <row r="82" spans="1:5" ht="15">
      <c r="A82" s="70">
        <v>38898</v>
      </c>
      <c r="B82" s="74">
        <v>138.06651728273073</v>
      </c>
      <c r="C82" s="71"/>
      <c r="E82" s="71"/>
    </row>
    <row r="83" spans="1:5" ht="15">
      <c r="A83" s="70">
        <v>38990</v>
      </c>
      <c r="B83" s="74">
        <v>136.39504129627207</v>
      </c>
      <c r="C83" s="71"/>
      <c r="E83" s="71"/>
    </row>
    <row r="84" spans="1:5" ht="15">
      <c r="A84" s="70">
        <v>39082</v>
      </c>
      <c r="B84" s="74">
        <v>140.75736665398091</v>
      </c>
      <c r="C84" s="71"/>
      <c r="E84" s="71"/>
    </row>
    <row r="85" spans="1:5" ht="15">
      <c r="A85" s="70">
        <v>39172</v>
      </c>
      <c r="B85" s="74">
        <v>152.64012139564886</v>
      </c>
      <c r="C85" s="71"/>
      <c r="E85" s="71"/>
    </row>
    <row r="86" spans="1:5" ht="15">
      <c r="A86" s="70">
        <v>39263</v>
      </c>
      <c r="B86" s="74">
        <v>163.39929293142811</v>
      </c>
      <c r="C86" s="71"/>
      <c r="E86" s="71"/>
    </row>
    <row r="87" spans="1:5" ht="15">
      <c r="A87" s="70">
        <v>39355</v>
      </c>
      <c r="B87" s="74">
        <v>167.17728968586709</v>
      </c>
      <c r="C87" s="71"/>
      <c r="E87" s="71"/>
    </row>
    <row r="88" spans="1:5" ht="15">
      <c r="A88" s="70">
        <v>39447</v>
      </c>
      <c r="B88" s="74">
        <v>165.4045488801716</v>
      </c>
      <c r="C88" s="71"/>
      <c r="E88" s="71"/>
    </row>
    <row r="89" spans="1:5" ht="15">
      <c r="A89" s="70">
        <v>39538</v>
      </c>
      <c r="B89" s="74">
        <v>173.31475940662597</v>
      </c>
      <c r="C89" s="71"/>
      <c r="E89" s="71"/>
    </row>
    <row r="90" spans="1:5" ht="15">
      <c r="A90" s="70">
        <v>39629</v>
      </c>
      <c r="B90" s="74">
        <v>168.69781143191648</v>
      </c>
      <c r="C90" s="71"/>
      <c r="E90" s="71"/>
    </row>
    <row r="91" spans="1:5" ht="15">
      <c r="A91" s="70">
        <v>39721</v>
      </c>
      <c r="B91" s="74">
        <v>164.64837918349181</v>
      </c>
      <c r="C91" s="71"/>
      <c r="E91" s="71"/>
    </row>
    <row r="92" spans="1:5" ht="15">
      <c r="A92" s="70">
        <v>39813</v>
      </c>
      <c r="B92" s="74">
        <v>170.4911706130782</v>
      </c>
      <c r="C92" s="71"/>
      <c r="E92" s="71"/>
    </row>
    <row r="93" spans="1:5" ht="15">
      <c r="A93" s="70">
        <v>39903</v>
      </c>
      <c r="B93" s="74">
        <v>172.25462245140176</v>
      </c>
      <c r="C93" s="71"/>
      <c r="E93" s="71"/>
    </row>
    <row r="94" spans="1:5" ht="15">
      <c r="A94" s="70">
        <v>39994</v>
      </c>
      <c r="B94" s="74">
        <v>163.7884850247535</v>
      </c>
      <c r="C94" s="71"/>
      <c r="E94" s="71"/>
    </row>
    <row r="95" spans="1:5" ht="15">
      <c r="A95" s="70">
        <v>40086</v>
      </c>
      <c r="B95" s="74">
        <v>171.3700804928846</v>
      </c>
      <c r="C95" s="71"/>
      <c r="E95" s="71"/>
    </row>
    <row r="96" spans="1:5" ht="15">
      <c r="A96" s="70">
        <v>40178</v>
      </c>
      <c r="B96" s="74">
        <v>167.46544903411427</v>
      </c>
      <c r="C96" s="71"/>
      <c r="E96" s="71"/>
    </row>
    <row r="97" spans="1:5" ht="15">
      <c r="A97" s="70">
        <v>40268</v>
      </c>
      <c r="B97" s="74">
        <v>171.59111080462236</v>
      </c>
      <c r="C97" s="71"/>
      <c r="E97" s="71"/>
    </row>
    <row r="98" spans="1:5" ht="15">
      <c r="A98" s="70">
        <v>40359</v>
      </c>
      <c r="B98" s="74">
        <v>171.41784231236227</v>
      </c>
      <c r="C98" s="71"/>
      <c r="E98" s="71"/>
    </row>
    <row r="99" spans="1:5" ht="15">
      <c r="A99" s="70">
        <v>40451</v>
      </c>
      <c r="B99" s="74">
        <v>179.66068095917694</v>
      </c>
      <c r="C99" s="71"/>
      <c r="E99" s="71"/>
    </row>
    <row r="100" spans="1:5" ht="15">
      <c r="A100" s="70">
        <v>40543</v>
      </c>
      <c r="B100" s="74">
        <v>165.2053876857328</v>
      </c>
      <c r="C100" s="71"/>
      <c r="E100" s="71"/>
    </row>
    <row r="101" spans="1:5" ht="15">
      <c r="A101" s="70">
        <v>40633</v>
      </c>
      <c r="B101" s="74">
        <v>167.83680883234624</v>
      </c>
      <c r="C101" s="71"/>
      <c r="E101" s="71"/>
    </row>
    <row r="102" spans="1:5" ht="15">
      <c r="A102" s="70">
        <v>40724</v>
      </c>
      <c r="B102" s="74">
        <v>169.66172152323884</v>
      </c>
      <c r="C102" s="71"/>
      <c r="E102" s="71"/>
    </row>
    <row r="103" spans="1:5" ht="15">
      <c r="A103" s="70">
        <v>40816</v>
      </c>
      <c r="B103" s="74">
        <v>163.90878672207191</v>
      </c>
      <c r="C103" s="71"/>
      <c r="E103" s="71"/>
    </row>
    <row r="104" spans="1:5" ht="15">
      <c r="A104" s="70">
        <v>40908</v>
      </c>
      <c r="B104" s="74">
        <v>153.78880856587176</v>
      </c>
      <c r="C104" s="71"/>
      <c r="E104" s="71"/>
    </row>
    <row r="105" spans="1:5" ht="15">
      <c r="A105" s="70">
        <v>40999</v>
      </c>
      <c r="B105" s="74">
        <v>157.16666129922982</v>
      </c>
      <c r="C105" s="71"/>
      <c r="E105" s="71"/>
    </row>
    <row r="106" spans="1:5" ht="15">
      <c r="A106" s="70">
        <v>41090</v>
      </c>
      <c r="B106" s="74">
        <v>155.77332762710128</v>
      </c>
      <c r="C106" s="71"/>
      <c r="E106" s="71"/>
    </row>
    <row r="107" spans="1:5" ht="15">
      <c r="A107" s="70">
        <v>41182</v>
      </c>
      <c r="B107" s="74">
        <v>153.51729512303018</v>
      </c>
      <c r="C107" s="71"/>
      <c r="E107" s="71"/>
    </row>
    <row r="108" spans="1:5" ht="15">
      <c r="A108" s="70">
        <v>41274</v>
      </c>
      <c r="B108" s="74">
        <v>154.18260614457796</v>
      </c>
      <c r="C108" s="71"/>
      <c r="E108" s="71"/>
    </row>
    <row r="109" spans="1:5" ht="15">
      <c r="A109" s="70">
        <v>41364</v>
      </c>
      <c r="B109" s="74">
        <v>160.02469509789637</v>
      </c>
      <c r="C109" s="71"/>
      <c r="E109" s="71"/>
    </row>
    <row r="110" spans="1:5" ht="15">
      <c r="A110" s="70">
        <v>41455</v>
      </c>
      <c r="B110" s="74">
        <v>160.04272627135458</v>
      </c>
      <c r="C110" s="71"/>
      <c r="E110" s="71"/>
    </row>
    <row r="111" spans="1:5" ht="15">
      <c r="A111" s="70">
        <v>41547</v>
      </c>
      <c r="B111" s="74">
        <v>150.31673677046996</v>
      </c>
      <c r="C111" s="71"/>
      <c r="E111" s="71"/>
    </row>
    <row r="112" spans="1:5" ht="15">
      <c r="A112" s="70">
        <v>41639</v>
      </c>
      <c r="B112" s="74">
        <v>142.97854898210139</v>
      </c>
      <c r="C112" s="71"/>
      <c r="E112" s="71"/>
    </row>
    <row r="113" spans="1:5" ht="15">
      <c r="A113" s="70">
        <v>41729</v>
      </c>
      <c r="B113" s="74">
        <v>144.38992838229871</v>
      </c>
      <c r="C113" s="71"/>
      <c r="E113" s="71"/>
    </row>
    <row r="114" spans="1:5" ht="15">
      <c r="A114" s="70">
        <v>41820</v>
      </c>
      <c r="B114" s="74">
        <v>141.02800359863775</v>
      </c>
      <c r="C114" s="71"/>
      <c r="E114" s="71"/>
    </row>
    <row r="115" spans="1:5" ht="15">
      <c r="A115" s="70">
        <v>41912</v>
      </c>
      <c r="B115" s="74">
        <v>139.59797951877786</v>
      </c>
      <c r="C115" s="71"/>
      <c r="E115" s="71"/>
    </row>
    <row r="116" spans="1:5" ht="15">
      <c r="A116" s="70">
        <v>42004</v>
      </c>
      <c r="B116" s="74">
        <v>137.52794268298794</v>
      </c>
      <c r="C116" s="71"/>
      <c r="E116" s="71"/>
    </row>
    <row r="117" spans="1:5" ht="15">
      <c r="A117" s="70">
        <v>42094</v>
      </c>
      <c r="B117" s="74">
        <v>134.56093751817377</v>
      </c>
      <c r="C117" s="71"/>
      <c r="E117" s="71"/>
    </row>
    <row r="118" spans="1:5" ht="15">
      <c r="A118" s="70">
        <v>42185</v>
      </c>
      <c r="B118" s="74">
        <v>126.39055839174628</v>
      </c>
      <c r="C118" s="71"/>
      <c r="E118" s="71"/>
    </row>
    <row r="119" spans="1:5" ht="15">
      <c r="A119" s="70">
        <v>42277</v>
      </c>
      <c r="B119" s="74">
        <v>127.28531048751348</v>
      </c>
      <c r="C119" s="71"/>
      <c r="E119" s="71"/>
    </row>
    <row r="120" spans="1:5" ht="15">
      <c r="A120" s="70">
        <v>42369</v>
      </c>
      <c r="B120" s="74">
        <v>126.1925308441659</v>
      </c>
      <c r="C120" s="71"/>
      <c r="E120" s="71"/>
    </row>
    <row r="121" spans="1:5" ht="15">
      <c r="A121" s="70">
        <v>42460</v>
      </c>
      <c r="B121" s="74">
        <v>126.86478606947331</v>
      </c>
      <c r="C121" s="71"/>
      <c r="E121" s="71"/>
    </row>
    <row r="122" spans="1:5" ht="15">
      <c r="A122" s="70">
        <v>42551</v>
      </c>
      <c r="B122" s="74">
        <v>131.32971355922564</v>
      </c>
      <c r="C122" s="71"/>
      <c r="E122" s="71"/>
    </row>
    <row r="123" spans="1:5" ht="15">
      <c r="A123" s="70">
        <v>42643</v>
      </c>
      <c r="B123" s="74">
        <v>132.58894820415728</v>
      </c>
      <c r="C123" s="71"/>
      <c r="E123" s="71"/>
    </row>
    <row r="124" spans="1:5" ht="15">
      <c r="A124" s="70">
        <v>42735</v>
      </c>
      <c r="B124" s="74">
        <v>127.93000032727737</v>
      </c>
      <c r="C124" s="71"/>
      <c r="E124" s="71"/>
    </row>
    <row r="125" spans="1:5" ht="15">
      <c r="A125" s="70">
        <v>42825</v>
      </c>
      <c r="B125" s="74">
        <v>131.48550978534811</v>
      </c>
      <c r="E125" s="71"/>
    </row>
    <row r="126" spans="1:5" ht="15">
      <c r="A126" s="70">
        <v>42916</v>
      </c>
      <c r="B126" s="74">
        <v>129.24111033905768</v>
      </c>
      <c r="E126" s="71"/>
    </row>
    <row r="127" spans="1:5" ht="15">
      <c r="A127" s="70">
        <v>43008</v>
      </c>
      <c r="B127" s="74">
        <v>131.27729008083614</v>
      </c>
      <c r="E127" s="71"/>
    </row>
    <row r="128" spans="1:5" ht="15">
      <c r="A128" s="70">
        <v>43100</v>
      </c>
      <c r="B128" s="74">
        <v>129.70398299019189</v>
      </c>
      <c r="E128" s="71"/>
    </row>
    <row r="129" spans="1:5" ht="15">
      <c r="A129" s="70">
        <v>43190</v>
      </c>
      <c r="B129" s="74">
        <v>130.41902286636838</v>
      </c>
      <c r="E129" s="71"/>
    </row>
    <row r="130" spans="1:5" ht="15">
      <c r="A130" s="70">
        <v>43281</v>
      </c>
      <c r="B130" s="74">
        <v>132.65859719348745</v>
      </c>
      <c r="E130" s="71"/>
    </row>
    <row r="131" spans="1:5" ht="15">
      <c r="A131" s="70">
        <v>43373</v>
      </c>
      <c r="B131" s="74">
        <v>131.41792197276101</v>
      </c>
      <c r="E131" s="71"/>
    </row>
    <row r="132" spans="1:5" ht="15">
      <c r="A132" s="70">
        <v>43465</v>
      </c>
      <c r="B132" s="74">
        <v>129.89302697780516</v>
      </c>
      <c r="E132" s="71"/>
    </row>
    <row r="133" spans="1:5" ht="15">
      <c r="A133" s="70">
        <v>43555</v>
      </c>
      <c r="B133" s="74">
        <v>129.12023026353242</v>
      </c>
      <c r="E133" s="71"/>
    </row>
    <row r="134" spans="1:5" ht="15">
      <c r="A134" s="70">
        <v>43646</v>
      </c>
      <c r="B134" s="74">
        <v>128.50002955353409</v>
      </c>
      <c r="E134" s="71"/>
    </row>
    <row r="135" spans="1:5" ht="15">
      <c r="A135" s="70">
        <v>43738</v>
      </c>
      <c r="B135" s="74">
        <v>131.81928672349835</v>
      </c>
      <c r="E135" s="71"/>
    </row>
    <row r="136" spans="1:5" ht="15">
      <c r="A136" s="70">
        <v>43830</v>
      </c>
      <c r="B136" s="74">
        <v>129.47452714360017</v>
      </c>
      <c r="E136" s="71"/>
    </row>
    <row r="137" spans="1:5" ht="15">
      <c r="A137" s="70">
        <v>43921</v>
      </c>
      <c r="B137" s="74">
        <v>140.4395704586062</v>
      </c>
      <c r="E137" s="71"/>
    </row>
    <row r="138" spans="1:5" ht="15">
      <c r="A138" s="70">
        <v>44012</v>
      </c>
      <c r="B138" s="74">
        <v>146.32798754998805</v>
      </c>
      <c r="E138" s="71"/>
    </row>
    <row r="139" spans="1:5" ht="15">
      <c r="A139" s="70">
        <v>44104</v>
      </c>
      <c r="B139" s="74">
        <v>144.65152633595707</v>
      </c>
      <c r="E139" s="71"/>
    </row>
    <row r="140" spans="1:5" ht="15">
      <c r="A140" s="70">
        <v>44196</v>
      </c>
      <c r="B140" s="74">
        <v>144.14906009679217</v>
      </c>
      <c r="E140" s="71"/>
    </row>
    <row r="141" spans="1:5" ht="15">
      <c r="A141" s="70">
        <v>44286</v>
      </c>
      <c r="B141" s="74">
        <v>140.64954860983207</v>
      </c>
      <c r="E141" s="71"/>
    </row>
    <row r="142" spans="1:5" ht="15">
      <c r="A142" s="70">
        <v>44377</v>
      </c>
      <c r="B142" s="74">
        <v>134.92287585447693</v>
      </c>
      <c r="E142" s="71"/>
    </row>
    <row r="143" spans="1:5" ht="15">
      <c r="A143" s="70">
        <v>44469</v>
      </c>
      <c r="B143" s="74">
        <v>138.82785302532733</v>
      </c>
    </row>
    <row r="144" spans="1:5" ht="15">
      <c r="A144" s="70">
        <v>44561</v>
      </c>
      <c r="B144" s="74">
        <v>136.17097400405859</v>
      </c>
    </row>
    <row r="145" spans="1:2" ht="15">
      <c r="A145" s="70"/>
      <c r="B145" s="74"/>
    </row>
    <row r="146" spans="1:2" ht="15">
      <c r="A146" s="70"/>
      <c r="B146" s="74"/>
    </row>
    <row r="147" spans="1:2" ht="15">
      <c r="A147" s="70"/>
      <c r="B147" s="74"/>
    </row>
    <row r="148" spans="1:2" ht="15">
      <c r="A148" s="70"/>
      <c r="B148" s="74"/>
    </row>
    <row r="149" spans="1:2" ht="15">
      <c r="A149" s="70"/>
      <c r="B149" s="74"/>
    </row>
    <row r="150" spans="1:2" ht="15">
      <c r="A150" s="70"/>
      <c r="B150" s="74"/>
    </row>
    <row r="151" spans="1:2" ht="15">
      <c r="A151" s="70"/>
      <c r="B151" s="74"/>
    </row>
    <row r="152" spans="1:2" ht="15">
      <c r="A152" s="70"/>
      <c r="B152" s="74"/>
    </row>
    <row r="153" spans="1:2" ht="15">
      <c r="A153" s="70"/>
      <c r="B153" s="74"/>
    </row>
    <row r="154" spans="1:2" ht="15">
      <c r="A154" s="70"/>
      <c r="B154" s="74"/>
    </row>
    <row r="155" spans="1:2" ht="15">
      <c r="A155" s="70"/>
      <c r="B155" s="74"/>
    </row>
    <row r="156" spans="1:2" ht="15">
      <c r="A156" s="70"/>
      <c r="B156" s="74"/>
    </row>
    <row r="157" spans="1:2" ht="15">
      <c r="A157" s="70"/>
      <c r="B157" s="74"/>
    </row>
    <row r="158" spans="1:2" ht="15">
      <c r="A158" s="70"/>
      <c r="B158" s="74"/>
    </row>
    <row r="159" spans="1:2" ht="15">
      <c r="A159" s="70"/>
      <c r="B159" s="74"/>
    </row>
    <row r="160" spans="1:2" ht="15">
      <c r="A160" s="70"/>
      <c r="B160" s="74"/>
    </row>
    <row r="161" spans="1:2" ht="15">
      <c r="A161" s="70"/>
      <c r="B161" s="74"/>
    </row>
    <row r="162" spans="1:2" ht="15">
      <c r="A162" s="70"/>
      <c r="B162" s="74"/>
    </row>
    <row r="163" spans="1:2" ht="15">
      <c r="A163" s="70"/>
      <c r="B163" s="74"/>
    </row>
    <row r="164" spans="1:2" ht="15">
      <c r="A164" s="70"/>
      <c r="B164" s="74"/>
    </row>
    <row r="165" spans="1:2" ht="15">
      <c r="A165" s="70"/>
      <c r="B165" s="74"/>
    </row>
    <row r="166" spans="1:2" ht="15">
      <c r="A166" s="70"/>
      <c r="B166" s="74"/>
    </row>
    <row r="167" spans="1:2" ht="15">
      <c r="A167" s="70"/>
      <c r="B167" s="74"/>
    </row>
    <row r="168" spans="1:2" ht="15">
      <c r="A168" s="70"/>
      <c r="B168" s="74"/>
    </row>
    <row r="169" spans="1:2" ht="15">
      <c r="A169" s="70"/>
      <c r="B169" s="74"/>
    </row>
    <row r="170" spans="1:2" ht="15">
      <c r="A170" s="70"/>
      <c r="B170" s="74"/>
    </row>
    <row r="171" spans="1:2" ht="15">
      <c r="A171" s="70"/>
      <c r="B171" s="74"/>
    </row>
    <row r="172" spans="1:2" ht="15">
      <c r="A172" s="70"/>
      <c r="B172" s="74"/>
    </row>
    <row r="173" spans="1:2" ht="15">
      <c r="A173" s="70"/>
      <c r="B173" s="74"/>
    </row>
    <row r="174" spans="1:2" ht="15">
      <c r="A174" s="70"/>
      <c r="B174" s="74"/>
    </row>
    <row r="175" spans="1:2" ht="15">
      <c r="A175" s="70"/>
      <c r="B175" s="74"/>
    </row>
    <row r="176" spans="1:2" ht="15">
      <c r="A176" s="70"/>
      <c r="B176" s="74"/>
    </row>
    <row r="177" spans="1:2" ht="15">
      <c r="A177" s="70"/>
      <c r="B177" s="74"/>
    </row>
    <row r="178" spans="1:2" ht="15">
      <c r="A178" s="70"/>
      <c r="B178" s="74"/>
    </row>
    <row r="179" spans="1:2" ht="15">
      <c r="A179" s="70"/>
      <c r="B179" s="74"/>
    </row>
    <row r="180" spans="1:2" ht="15">
      <c r="A180" s="70"/>
      <c r="B180" s="74"/>
    </row>
    <row r="181" spans="1:2" ht="15">
      <c r="A181" s="70"/>
      <c r="B181" s="74"/>
    </row>
    <row r="182" spans="1:2" ht="15">
      <c r="A182" s="70"/>
      <c r="B182" s="74"/>
    </row>
    <row r="183" spans="1:2" ht="15">
      <c r="A183" s="70"/>
      <c r="B183" s="74"/>
    </row>
    <row r="184" spans="1:2" ht="15">
      <c r="A184" s="70"/>
      <c r="B184" s="74"/>
    </row>
    <row r="185" spans="1:2" ht="15">
      <c r="A185" s="70"/>
      <c r="B185" s="74"/>
    </row>
    <row r="186" spans="1:2" ht="15">
      <c r="A186" s="70"/>
      <c r="B186" s="74"/>
    </row>
    <row r="187" spans="1:2" ht="15">
      <c r="A187" s="70"/>
      <c r="B187" s="74"/>
    </row>
    <row r="188" spans="1:2" ht="15">
      <c r="A188" s="70"/>
      <c r="B188" s="74"/>
    </row>
    <row r="189" spans="1:2" ht="15">
      <c r="A189" s="70"/>
      <c r="B189" s="74"/>
    </row>
    <row r="190" spans="1:2" ht="15">
      <c r="A190" s="70"/>
      <c r="B190" s="74"/>
    </row>
    <row r="191" spans="1:2" ht="15">
      <c r="A191" s="70"/>
      <c r="B191" s="74"/>
    </row>
    <row r="192" spans="1:2" ht="15">
      <c r="A192" s="70"/>
      <c r="B192" s="74"/>
    </row>
    <row r="193" spans="1:2" ht="15">
      <c r="A193" s="70"/>
      <c r="B193" s="74"/>
    </row>
    <row r="194" spans="1:2" ht="15">
      <c r="A194" s="70"/>
      <c r="B194" s="74"/>
    </row>
    <row r="195" spans="1:2" ht="15">
      <c r="A195" s="70"/>
      <c r="B195" s="74"/>
    </row>
    <row r="196" spans="1:2" ht="15">
      <c r="A196" s="70"/>
      <c r="B196" s="74"/>
    </row>
    <row r="197" spans="1:2" ht="15">
      <c r="A197" s="70"/>
      <c r="B197" s="74"/>
    </row>
    <row r="198" spans="1:2" ht="15">
      <c r="A198" s="70"/>
      <c r="B198" s="74"/>
    </row>
    <row r="199" spans="1:2" ht="15">
      <c r="A199" s="70"/>
      <c r="B199" s="74"/>
    </row>
    <row r="200" spans="1:2" ht="15">
      <c r="A200" s="70"/>
      <c r="B200" s="74"/>
    </row>
    <row r="201" spans="1:2" ht="15">
      <c r="A201" s="70"/>
      <c r="B201" s="74"/>
    </row>
    <row r="202" spans="1:2" ht="15">
      <c r="A202" s="70"/>
      <c r="B202" s="74"/>
    </row>
    <row r="203" spans="1:2" ht="15">
      <c r="A203" s="70"/>
      <c r="B203" s="74"/>
    </row>
    <row r="204" spans="1:2" ht="15">
      <c r="A204" s="70"/>
      <c r="B204" s="74"/>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vt:i4>
      </vt:variant>
    </vt:vector>
  </HeadingPairs>
  <TitlesOfParts>
    <vt:vector size="14" baseType="lpstr">
      <vt:lpstr>SCR table</vt:lpstr>
      <vt:lpstr>Footnotes</vt:lpstr>
      <vt:lpstr>1. Tier 1 capital ratio</vt:lpstr>
      <vt:lpstr>2. Leverage ratio</vt:lpstr>
      <vt:lpstr>3. Overseas concentration ind.</vt:lpstr>
      <vt:lpstr>4. Credit growth</vt:lpstr>
      <vt:lpstr>5. Household debt to income</vt:lpstr>
      <vt:lpstr>6. PNFC debt to profit</vt:lpstr>
      <vt:lpstr>7. NBFI debt to GDP</vt:lpstr>
      <vt:lpstr>8. Real estate price to rent</vt:lpstr>
      <vt:lpstr>9. Residential mortgage terms</vt:lpstr>
      <vt:lpstr>10. Spreads on new UK lending</vt:lpstr>
      <vt:lpstr>Sheet1</vt:lpstr>
      <vt:lpstr>'SCR table'!Print_Area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Shergill, Karam</dc:creator>
  <cp:lastModifiedBy>Jaman, Bod</cp:lastModifiedBy>
  <cp:lastPrinted>2018-06-20T10:08:40Z</cp:lastPrinted>
  <dcterms:created xsi:type="dcterms:W3CDTF">2006-09-16T00:00:00Z</dcterms:created>
  <dcterms:modified xsi:type="dcterms:W3CDTF">2023-03-20T12:12:25Z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-1891795689</vt:i4>
  </property>
  <property fmtid="{D5CDD505-2E9C-101B-9397-08002B2CF9AE}" pid="3" name="_NewReviewCycle">
    <vt:lpwstr/>
  </property>
  <property fmtid="{D5CDD505-2E9C-101B-9397-08002B2CF9AE}" pid="4" name="_PreviousAdHocReviewCycleID">
    <vt:i4>-1802181606</vt:i4>
  </property>
  <property fmtid="{D5CDD505-2E9C-101B-9397-08002B2CF9AE}" pid="5" name="{A44787D4-0540-4523-9961-78E4036D8C6D}">
    <vt:lpwstr>{D223593F-F7D9-4B7B-96EB-F1D37EA2582A}</vt:lpwstr>
  </property>
  <property fmtid="{D5CDD505-2E9C-101B-9397-08002B2CF9AE}" pid="6" name="_EmailSubject">
    <vt:lpwstr>Priority correction: Sectoral Capital Requirements indicators</vt:lpwstr>
  </property>
  <property fmtid="{D5CDD505-2E9C-101B-9397-08002B2CF9AE}" pid="7" name="_AuthorEmail">
    <vt:lpwstr>Bod.Jaman@bankofengland.co.uk</vt:lpwstr>
  </property>
  <property fmtid="{D5CDD505-2E9C-101B-9397-08002B2CF9AE}" pid="8" name="_AuthorEmailDisplayName">
    <vt:lpwstr>Jaman, Bod</vt:lpwstr>
  </property>
</Properties>
</file>