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3.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drawings/drawing4.xml" ContentType="application/vnd.openxmlformats-officedocument.drawing+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5.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drawings/drawing6.xml" ContentType="application/vnd.openxmlformats-officedocument.drawing+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drawings/drawing7.xml" ContentType="application/vnd.openxmlformats-officedocument.drawing+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drawings/drawing8.xml" ContentType="application/vnd.openxmlformats-officedocument.drawing+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drawings/drawing9.xml" ContentType="application/vnd.openxmlformats-officedocument.drawing+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drawings/drawing10.xml" ContentType="application/vnd.openxmlformats-officedocument.drawing+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drawings/drawing11.xml" ContentType="application/vnd.openxmlformats-officedocument.drawing+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drawings/drawing12.xml" ContentType="application/vnd.openxmlformats-officedocument.drawing+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drawings/drawing13.xml" ContentType="application/vnd.openxmlformats-officedocument.drawing+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drawings/drawing14.xml" ContentType="application/vnd.openxmlformats-officedocument.drawing+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drawings/drawing15.xml" ContentType="application/vnd.openxmlformats-officedocument.drawing+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drawings/drawing16.xml" ContentType="application/vnd.openxmlformats-officedocument.drawing+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drawings/drawing17.xml" ContentType="application/vnd.openxmlformats-officedocument.drawing+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lockStructure="1"/>
  <bookViews>
    <workbookView xWindow="-15" yWindow="105" windowWidth="13935" windowHeight="12915" tabRatio="897"/>
  </bookViews>
  <sheets>
    <sheet name="Cover" sheetId="1" r:id="rId1"/>
    <sheet name="Q1" sheetId="3" r:id="rId2"/>
    <sheet name="Q2b" sheetId="18" state="hidden" r:id="rId3"/>
    <sheet name="Q2" sheetId="4" r:id="rId4"/>
    <sheet name="Q3" sheetId="21" r:id="rId5"/>
    <sheet name="Q4" sheetId="6" r:id="rId6"/>
    <sheet name="Q5" sheetId="7" r:id="rId7"/>
    <sheet name="Q6" sheetId="28" r:id="rId8"/>
    <sheet name="Q7" sheetId="8" r:id="rId9"/>
    <sheet name="Q8" sheetId="9" r:id="rId10"/>
    <sheet name="Q9" sheetId="14" r:id="rId11"/>
    <sheet name="Q10" sheetId="10" r:id="rId12"/>
    <sheet name="Q11" sheetId="11" r:id="rId13"/>
    <sheet name="Q12" sheetId="15" r:id="rId14"/>
    <sheet name="Q13" sheetId="23" r:id="rId15"/>
    <sheet name="Q14" sheetId="16" r:id="rId16"/>
    <sheet name="Additional (obs)" sheetId="19" state="hidden" r:id="rId17"/>
    <sheet name="Completion Checker" sheetId="12" state="hidden" r:id="rId18"/>
    <sheet name="Control" sheetId="13" state="hidden" r:id="rId19"/>
  </sheets>
  <externalReferences>
    <externalReference r:id="rId20"/>
    <externalReference r:id="rId21"/>
  </externalReferences>
  <definedNames>
    <definedName name="BankName">Control!$B$2</definedName>
    <definedName name="Commentstag">'Completion Checker'!$I$2</definedName>
    <definedName name="CompleteTag">'Completion Checker'!$H$2</definedName>
    <definedName name="IncompleteTag">'Completion Checker'!$H$3</definedName>
    <definedName name="LandingQuestionnaireComplete">'Completion Checker'!$C$18</definedName>
    <definedName name="Nocommentstag">'Completion Checker'!$I$3</definedName>
    <definedName name="ParentQuestionnaireID">Control!$B$4</definedName>
    <definedName name="_xlnm.Print_Area" localSheetId="16">'Additional (obs)'!$B$1:$E$66</definedName>
    <definedName name="_xlnm.Print_Area" localSheetId="17">'Completion Checker'!$A$1:$G$21</definedName>
    <definedName name="_xlnm.Print_Area" localSheetId="11">'Q10'!$B$1:$E$22</definedName>
    <definedName name="_xlnm.Print_Area" localSheetId="6">'Q5'!$B$1:$E$22</definedName>
    <definedName name="Q1.00Answer">Control!$L$2</definedName>
    <definedName name="Q1.01Answer">Control!$B$5</definedName>
    <definedName name="Q1.02Answer">Control!$B$6</definedName>
    <definedName name="Q1.03Answer">Control!$B$7</definedName>
    <definedName name="Q1.04Answer">Control!$B$8</definedName>
    <definedName name="Q1.05Answer">Control!$B$93</definedName>
    <definedName name="Q10.00Answer">Control!$L$14</definedName>
    <definedName name="Q10.01Answer">Control!$B$105</definedName>
    <definedName name="Q10.02Answer">Control!$B$106</definedName>
    <definedName name="Q10.03Answer">Control!$B$107</definedName>
    <definedName name="Q10.04Answer">Control!$B$108</definedName>
    <definedName name="Q10.05Answer">Control!$B$109</definedName>
    <definedName name="Q10.06Answer">Control!$B$110</definedName>
    <definedName name="Q10.07Answer">Control!$B$111</definedName>
    <definedName name="Q10.08Answer">Control!$B$112</definedName>
    <definedName name="Q10.09Answer">Control!$B$113</definedName>
    <definedName name="Q10.10Answer">Control!$B$114</definedName>
    <definedName name="Q10.11Answer">Control!$B$115</definedName>
    <definedName name="Q10.12Answer">Control!$B$116</definedName>
    <definedName name="Q10.13Answer">Control!$B$117</definedName>
    <definedName name="Q10.14Answer">Control!$B$118</definedName>
    <definedName name="Q10.15Answer">Control!$B$119</definedName>
    <definedName name="Q10.16Answer">Control!$B$120</definedName>
    <definedName name="Q10.17Answer">Control!$B$121</definedName>
    <definedName name="Q10.18Answer">Control!$B$122</definedName>
    <definedName name="Q10.19Answer">Control!$B$123</definedName>
    <definedName name="Q10.20Answer">Control!$B$124</definedName>
    <definedName name="Q10.21Answer">Control!$B$125</definedName>
    <definedName name="Q10.22Answer">Control!$B$126</definedName>
    <definedName name="Q10.23Answer">Control!$B$127</definedName>
    <definedName name="Q10.24Answer">Control!$B$128</definedName>
    <definedName name="Q10.25Answer">Control!$B$129</definedName>
    <definedName name="Q10.26Answer">Control!$B$130</definedName>
    <definedName name="Q10.27Answer">Control!$B$131</definedName>
    <definedName name="Q10.28Answer">Control!$B$132</definedName>
    <definedName name="Q10.29Answer">Control!$B$133</definedName>
    <definedName name="Q10.30Answer">Control!$B$134</definedName>
    <definedName name="Q10.31Answer">Control!$B$135</definedName>
    <definedName name="Q10.32Answer">Control!$B$136</definedName>
    <definedName name="Q10.33Answer">Control!$B$137</definedName>
    <definedName name="Q10.34Answer">Control!$B$138</definedName>
    <definedName name="Q10.35Answer">Control!$B$139</definedName>
    <definedName name="Q10.36Answer">Control!$B$140</definedName>
    <definedName name="Q10.37Answer">Control!$B$141</definedName>
    <definedName name="Q10.38Answer">Control!$B$142</definedName>
    <definedName name="Q10.39Answer">Control!$B$143</definedName>
    <definedName name="Q10.40Answer">Control!$B$144</definedName>
    <definedName name="Q10.41Answer">Control!$B$145</definedName>
    <definedName name="Q10.42Answer">Control!$B$146</definedName>
    <definedName name="Q10.43Answer">Control!$B$147</definedName>
    <definedName name="Q10.44Answer">Control!$B$148</definedName>
    <definedName name="Q10.45Answer">Control!$B$149</definedName>
    <definedName name="Q10.46Answer">Control!$B$150</definedName>
    <definedName name="Q10.47Answer">Control!$B$151</definedName>
    <definedName name="Q10.48Answer">Control!$B$152</definedName>
    <definedName name="Q10.49Answer">Control!$B$154</definedName>
    <definedName name="Q10.50Answer">Control!$B$155</definedName>
    <definedName name="Q10.61Answer">Control!$B$153</definedName>
    <definedName name="Q10Completed">Control!$H$116</definedName>
    <definedName name="Q10OptionalComplete">Control!$H$153</definedName>
    <definedName name="Q11.01Answer">Control!$B$156</definedName>
    <definedName name="Q11.02Answer">Control!$B$157</definedName>
    <definedName name="Q11.03Answer">Control!$B$107</definedName>
    <definedName name="Q11.04Answer">Control!$B$108</definedName>
    <definedName name="Q11.05Answer">Control!$B$109</definedName>
    <definedName name="Q11.06Answer">Control!$B$110</definedName>
    <definedName name="Q11.07Answer">Control!$B$111</definedName>
    <definedName name="Q11.08Answer">Control!$B$112</definedName>
    <definedName name="Q11.09Answer">Control!$B$113</definedName>
    <definedName name="Q11.10Answer">Control!$B$114</definedName>
    <definedName name="Q11Completed">Control!$H$117</definedName>
    <definedName name="Q11OptionalComplete">Control!$H$154</definedName>
    <definedName name="Q1Complete" localSheetId="17">[1]Sheet1!$H$7</definedName>
    <definedName name="Q1Completed">Control!$H$8</definedName>
    <definedName name="Q1OptionalComplete">Control!$H$93</definedName>
    <definedName name="Q2.00Answer">Control!$L$3</definedName>
    <definedName name="Q2.01Answer">Control!$B$9</definedName>
    <definedName name="Q2.02Answer">Control!$B$10</definedName>
    <definedName name="Q2.03Answer">Control!$B$11</definedName>
    <definedName name="Q2.04Answer">Control!$B$12</definedName>
    <definedName name="Q2.05Answer">Control!$B$13</definedName>
    <definedName name="Q2.06Answer">Control!$B$14</definedName>
    <definedName name="Q2.07Answer">Control!$B$15</definedName>
    <definedName name="Q2.08Answer">Control!$B$16</definedName>
    <definedName name="Q2.09Answer">Control!$B$17</definedName>
    <definedName name="Q2.10Answer">Control!$B$18</definedName>
    <definedName name="Q2.11Answer">Control!$B$94</definedName>
    <definedName name="Q2Complete" localSheetId="17">[1]Sheet1!$H$10</definedName>
    <definedName name="Q2Completed">Control!$H$18</definedName>
    <definedName name="Q2OptionalComplete">Control!$H$94</definedName>
    <definedName name="Q3.00Answer">Control!$L$4</definedName>
    <definedName name="Q3.01Answer">Control!$B$19</definedName>
    <definedName name="Q3.02Answer">Control!$B$20</definedName>
    <definedName name="Q3.03Answer">Control!$B$21</definedName>
    <definedName name="Q3.04Answer">Control!$B$22</definedName>
    <definedName name="Q3.05Answer">Control!$B$23</definedName>
    <definedName name="Q3.06Answer">Control!$B$24</definedName>
    <definedName name="Q3.07Answer">Control!$B$25</definedName>
    <definedName name="Q3.08Answer">Control!$B$26</definedName>
    <definedName name="Q3.09Answer">Control!$B$27</definedName>
    <definedName name="Q3.10Answer">Control!$B$28</definedName>
    <definedName name="Q3.11Answer">Control!$B$95</definedName>
    <definedName name="Q3Complete" localSheetId="17">[1]Sheet1!$H$13</definedName>
    <definedName name="Q3Complete">Control!$J$34</definedName>
    <definedName name="Q3Completed">Control!$H$28</definedName>
    <definedName name="Q3OptionalComplete">Control!$H$95</definedName>
    <definedName name="Q4a.00Answer">Control!$L$5</definedName>
    <definedName name="Q4a.01Answer">Control!$B$29</definedName>
    <definedName name="Q4a.02Answer">Control!$B$30</definedName>
    <definedName name="Q4a.03Answer">Control!$B$31</definedName>
    <definedName name="Q4a.04Answer">Control!$B$32</definedName>
    <definedName name="Q4a.05Answer">Control!$B$96</definedName>
    <definedName name="Q4aCompleted">Control!$H$32</definedName>
    <definedName name="Q4aOptionalComplete">Control!$H$96</definedName>
    <definedName name="Q4b.00Answer">Control!$L$6</definedName>
    <definedName name="Q4b.01Answer">Control!$B$33</definedName>
    <definedName name="Q4b.02Answer">Control!$B$34</definedName>
    <definedName name="Q4b.03Answer">Control!$B$35</definedName>
    <definedName name="Q4b.04Answer">Control!$B$36</definedName>
    <definedName name="Q4b.05Answer">Control!$B$37</definedName>
    <definedName name="Q4b.06Answer">Control!$B$38</definedName>
    <definedName name="Q4b.07Answer">Control!$B$39</definedName>
    <definedName name="Q4b.08Answer">Control!$B$40</definedName>
    <definedName name="Q4b.09Answer">Control!$B$41</definedName>
    <definedName name="Q4b.10Answer">Control!$B$42</definedName>
    <definedName name="Q4b.11Answer">Control!$B$43</definedName>
    <definedName name="Q4b.12Answer">Control!$B$44</definedName>
    <definedName name="Q4b.13Answer">Control!$B$97</definedName>
    <definedName name="Q4b.14Answer">Control!$B$46</definedName>
    <definedName name="Q4b.15Answer">Control!$B$97</definedName>
    <definedName name="Q4bCompleted">Control!$H$44</definedName>
    <definedName name="Q4bOptionalComplete">Control!$H$97</definedName>
    <definedName name="Q4Complete" localSheetId="17">[1]Sheet1!$H$24</definedName>
    <definedName name="Q5.00Answer">Control!$L$7</definedName>
    <definedName name="Q5.01Answer">Control!$B$45</definedName>
    <definedName name="Q5.02Answer">Control!$B$46</definedName>
    <definedName name="Q5.03Answer">Control!$B$47</definedName>
    <definedName name="Q5.04Answer">Control!$B$48</definedName>
    <definedName name="Q5.05Answer">Control!$B$98</definedName>
    <definedName name="Q5Complete" localSheetId="17">[1]Sheet1!$H$33</definedName>
    <definedName name="Q5Completed">Control!$H$48</definedName>
    <definedName name="Q5OptionalComplete">Control!$H$98</definedName>
    <definedName name="Q6a.00Answer">Control!$L$8</definedName>
    <definedName name="Q6a.01Answer">Control!$B$49</definedName>
    <definedName name="Q6a.02Answer">Control!$B$50</definedName>
    <definedName name="Q6a.03Answer">Control!$B$51</definedName>
    <definedName name="Q6a.04Answer">Control!$B$52</definedName>
    <definedName name="Q6a.05Answer">Control!$B$53</definedName>
    <definedName name="Q6a.06Answer">Control!$B$54</definedName>
    <definedName name="Q6a.07Answer">Control!$B$55</definedName>
    <definedName name="Q6a.08Answer">Control!$B$56</definedName>
    <definedName name="Q6a.09Answer">Control!$B$57</definedName>
    <definedName name="Q6a.10Answer">Control!$B$58</definedName>
    <definedName name="Q6a.11Answer">Control!$B$99</definedName>
    <definedName name="Q6aCompleted">Control!$H$58</definedName>
    <definedName name="Q6aOptionalComplete">Control!$H$99</definedName>
    <definedName name="Q6b.00Answer">Control!$L$9</definedName>
    <definedName name="Q6b.01Answer">Control!$B$59</definedName>
    <definedName name="Q6b.02Answer">Control!$B$60</definedName>
    <definedName name="Q6b.03Answer">Control!$B$61</definedName>
    <definedName name="Q6b.04Answer">Control!$B$62</definedName>
    <definedName name="Q6b.05Answer">Control!$B$63</definedName>
    <definedName name="Q6b.06Answer">Control!$B$64</definedName>
    <definedName name="Q6b.07Answer">Control!$B$65</definedName>
    <definedName name="Q6b.08Answer">Control!$B$66</definedName>
    <definedName name="Q6b.09Answer">Control!$B$67</definedName>
    <definedName name="Q6b.10Answer">Control!$B$68</definedName>
    <definedName name="Q6b.11Answer">Control!$B$100</definedName>
    <definedName name="Q6bCompleted">Control!$H$68</definedName>
    <definedName name="Q6bOptionalComplete">Control!$H$100</definedName>
    <definedName name="Q6c.00Answer">Control!$L$10</definedName>
    <definedName name="Q6c.01Answer">Control!$B$69</definedName>
    <definedName name="Q6c.02Answer">Control!$B$70</definedName>
    <definedName name="Q6c.03Answer">Control!$B$71</definedName>
    <definedName name="Q6c.04Answer">Control!$B$72</definedName>
    <definedName name="Q6c.05Answer">Control!$B$73</definedName>
    <definedName name="Q6c.06Answer">Control!$B$74</definedName>
    <definedName name="Q6c.07Answer">Control!$B$75</definedName>
    <definedName name="Q6c.08Answer">Control!$B$76</definedName>
    <definedName name="Q6c.09Answer">Control!$B$101</definedName>
    <definedName name="Q6c.11Answer">Control!$B$101</definedName>
    <definedName name="Q6cCompleted">Control!$H$76</definedName>
    <definedName name="Q6Complete" localSheetId="17">[1]Sheet1!$H$36</definedName>
    <definedName name="Q6Complete">[2]Control!$H$28</definedName>
    <definedName name="Q6cOptionalComplete">Control!$H$101</definedName>
    <definedName name="Q7.00Answer">Control!$L$11</definedName>
    <definedName name="Q7.01Answer">Control!$B$77</definedName>
    <definedName name="Q7.02Answer">Control!$B$78</definedName>
    <definedName name="Q7.03Answer">Control!$B$79</definedName>
    <definedName name="Q7.04Answer">Control!$B$80</definedName>
    <definedName name="Q7.05Answer">Control!$B$102</definedName>
    <definedName name="Q7Complete" localSheetId="17">[1]Sheet1!$H$39</definedName>
    <definedName name="Q7Completed">Control!$H$80</definedName>
    <definedName name="Q7OptionalComplete">Control!$H$102</definedName>
    <definedName name="Q8.00Answer">Control!$L$12</definedName>
    <definedName name="Q8.01Answer">Control!$B$81</definedName>
    <definedName name="Q8.02Answer">Control!$B$82</definedName>
    <definedName name="Q8.03Answer">Control!$B$83</definedName>
    <definedName name="Q8.04Answer">Control!$B$84</definedName>
    <definedName name="Q8.05Answer">Control!$B$103</definedName>
    <definedName name="Q8Completed">Control!$H$84</definedName>
    <definedName name="Q8OptionalComplete">Control!$H$103</definedName>
    <definedName name="Q9.00Answer">Control!$L$13</definedName>
    <definedName name="Q9.01Answer">Control!$B$85</definedName>
    <definedName name="Q9.02Answer">Control!$B$86</definedName>
    <definedName name="Q9.03Answer">Control!$B$87</definedName>
    <definedName name="Q9.04Answer">Control!$B$88</definedName>
    <definedName name="Q9.05Answer">Control!$B$89</definedName>
    <definedName name="Q9.06Answer">Control!$B$90</definedName>
    <definedName name="Q9.07Answer">Control!$B$91</definedName>
    <definedName name="Q9.08Answer">Control!$B$92</definedName>
    <definedName name="Q9.09Answer">Control!$B$104</definedName>
    <definedName name="Q9.150Answer">Control!$B$158</definedName>
    <definedName name="Q9.49Answer">Control!$B$158</definedName>
    <definedName name="Q9Completed">Control!$H$92</definedName>
    <definedName name="Q9OptionalComplete">Control!$H$104</definedName>
    <definedName name="QuestionnaireComplete">'Completion Checker'!$H$18</definedName>
    <definedName name="QuestionnaireID">Control!$B$3</definedName>
    <definedName name="RespondentComplete" localSheetId="17">'[1]Respondent Name'!$K$3</definedName>
    <definedName name="RespondentComplete">'[2]Respondent Name'!$K$3</definedName>
    <definedName name="RespondentCompleted">#REF!</definedName>
    <definedName name="RespondentName">#REF!</definedName>
    <definedName name="Version">Control!$B$1</definedName>
    <definedName name="Z_0068D970_9540_4AA7_86BD_0BC071FABD02_.wvu.Cols" localSheetId="17" hidden="1">'Completion Checker'!$H:$H</definedName>
    <definedName name="Z_0068D970_9540_4AA7_86BD_0BC071FABD02_.wvu.Cols" localSheetId="1" hidden="1">'Q1'!$F:$J</definedName>
    <definedName name="Z_0068D970_9540_4AA7_86BD_0BC071FABD02_.wvu.Cols" localSheetId="11" hidden="1">'Q10'!$F:$J</definedName>
    <definedName name="Z_0068D970_9540_4AA7_86BD_0BC071FABD02_.wvu.Cols" localSheetId="12" hidden="1">'Q11'!$F:$J</definedName>
    <definedName name="Z_0068D970_9540_4AA7_86BD_0BC071FABD02_.wvu.Cols" localSheetId="13" hidden="1">'Q12'!$F:$J</definedName>
    <definedName name="Z_0068D970_9540_4AA7_86BD_0BC071FABD02_.wvu.Cols" localSheetId="15" hidden="1">'Q14'!$F:$J</definedName>
    <definedName name="Z_0068D970_9540_4AA7_86BD_0BC071FABD02_.wvu.Cols" localSheetId="3" hidden="1">'Q2'!$F:$J</definedName>
    <definedName name="Z_0068D970_9540_4AA7_86BD_0BC071FABD02_.wvu.Cols" localSheetId="2" hidden="1">Q2b!$F:$J</definedName>
    <definedName name="Z_0068D970_9540_4AA7_86BD_0BC071FABD02_.wvu.Cols" localSheetId="4" hidden="1">'Q3'!$F:$J</definedName>
    <definedName name="Z_0068D970_9540_4AA7_86BD_0BC071FABD02_.wvu.Cols" localSheetId="5" hidden="1">'Q4'!$F:$J</definedName>
    <definedName name="Z_0068D970_9540_4AA7_86BD_0BC071FABD02_.wvu.Cols" localSheetId="6" hidden="1">'Q5'!$F:$J</definedName>
    <definedName name="Z_0068D970_9540_4AA7_86BD_0BC071FABD02_.wvu.Cols" localSheetId="8" hidden="1">'Q7'!$F:$J</definedName>
    <definedName name="Z_0068D970_9540_4AA7_86BD_0BC071FABD02_.wvu.Cols" localSheetId="9" hidden="1">'Q8'!$F:$J</definedName>
    <definedName name="Z_0068D970_9540_4AA7_86BD_0BC071FABD02_.wvu.Cols" localSheetId="10" hidden="1">'Q9'!$F:$J</definedName>
    <definedName name="Z_0068D970_9540_4AA7_86BD_0BC071FABD02_.wvu.PrintArea" localSheetId="11" hidden="1">'Q10'!$B$1:$E$22</definedName>
    <definedName name="Z_0068D970_9540_4AA7_86BD_0BC071FABD02_.wvu.PrintArea" localSheetId="6" hidden="1">'Q5'!$B$1:$E$22</definedName>
    <definedName name="Z_0068D970_9540_4AA7_86BD_0BC071FABD02_.wvu.Rows" localSheetId="17" hidden="1">'Completion Checker'!$22:$22</definedName>
  </definedNames>
  <calcPr calcId="145621"/>
  <customWorkbookViews>
    <customWorkbookView name="Anish Patel - Personal View" guid="{0068D970-9540-4AA7-86BD-0BC071FABD02}" mergeInterval="0" personalView="1" maximized="1" windowWidth="1276" windowHeight="822" activeSheetId="1"/>
  </customWorkbookViews>
</workbook>
</file>

<file path=xl/calcChain.xml><?xml version="1.0" encoding="utf-8"?>
<calcChain xmlns="http://schemas.openxmlformats.org/spreadsheetml/2006/main">
  <c r="G14" i="28" l="1"/>
  <c r="I14" i="28" s="1"/>
  <c r="F10" i="28"/>
  <c r="H10" i="28" s="1"/>
  <c r="F8" i="28"/>
  <c r="H8" i="28" s="1"/>
  <c r="F60" i="19"/>
  <c r="H17" i="15"/>
  <c r="B104" i="13"/>
  <c r="B103" i="13"/>
  <c r="C103" i="13"/>
  <c r="D103" i="13"/>
  <c r="H103" i="13" s="1"/>
  <c r="E14" i="12" s="1"/>
  <c r="B102" i="13"/>
  <c r="C102" i="13" s="1"/>
  <c r="D102" i="13" s="1"/>
  <c r="H102" i="13" s="1"/>
  <c r="E13" i="12" s="1"/>
  <c r="B101" i="13"/>
  <c r="C101" i="13" s="1"/>
  <c r="D101" i="13" s="1"/>
  <c r="H101" i="13" s="1"/>
  <c r="E12" i="12" s="1"/>
  <c r="B100" i="13"/>
  <c r="C100" i="13" s="1"/>
  <c r="D100" i="13" s="1"/>
  <c r="H100" i="13" s="1"/>
  <c r="E11" i="12" s="1"/>
  <c r="B99" i="13"/>
  <c r="B98" i="13"/>
  <c r="C98" i="13" s="1"/>
  <c r="D98" i="13" s="1"/>
  <c r="H98" i="13" s="1"/>
  <c r="E9" i="12" s="1"/>
  <c r="B97" i="13"/>
  <c r="C97" i="13" s="1"/>
  <c r="D97" i="13" s="1"/>
  <c r="H97" i="13" s="1"/>
  <c r="E8" i="12" s="1"/>
  <c r="C96" i="13"/>
  <c r="D96" i="13"/>
  <c r="H96" i="13" s="1"/>
  <c r="E7" i="12" s="1"/>
  <c r="B93" i="13"/>
  <c r="C93" i="13"/>
  <c r="D93" i="13"/>
  <c r="H93" i="13" s="1"/>
  <c r="E5" i="12" s="1"/>
  <c r="B94" i="13"/>
  <c r="C94" i="13" s="1"/>
  <c r="D94" i="13" s="1"/>
  <c r="H94" i="13" s="1"/>
  <c r="B95" i="13"/>
  <c r="B153" i="13"/>
  <c r="C153" i="13" s="1"/>
  <c r="D153" i="13" s="1"/>
  <c r="H153" i="13" s="1"/>
  <c r="E16" i="12" s="1"/>
  <c r="B157" i="13"/>
  <c r="C157" i="13"/>
  <c r="D157" i="13"/>
  <c r="H154" i="13" s="1"/>
  <c r="E17" i="12" s="1"/>
  <c r="M15" i="13"/>
  <c r="N15" i="13"/>
  <c r="C156" i="13"/>
  <c r="D156" i="13" s="1"/>
  <c r="E117" i="13" s="1"/>
  <c r="H117" i="13" s="1"/>
  <c r="D17" i="12" s="1"/>
  <c r="H17" i="12" s="1"/>
  <c r="C105" i="13"/>
  <c r="F5" i="19"/>
  <c r="H5" i="19" s="1"/>
  <c r="C104" i="13"/>
  <c r="D104" i="13"/>
  <c r="H104" i="13"/>
  <c r="E15" i="12" s="1"/>
  <c r="C154" i="13"/>
  <c r="C155" i="13"/>
  <c r="D155" i="13"/>
  <c r="C122" i="13"/>
  <c r="D122" i="13" s="1"/>
  <c r="C147" i="13"/>
  <c r="F14" i="28" s="1"/>
  <c r="H14" i="28" s="1"/>
  <c r="K14" i="28" s="1"/>
  <c r="D147" i="13"/>
  <c r="C106" i="13"/>
  <c r="C107" i="13"/>
  <c r="F7" i="19" s="1"/>
  <c r="D107" i="13"/>
  <c r="C108" i="13"/>
  <c r="G7" i="19"/>
  <c r="I7" i="19"/>
  <c r="D108" i="13"/>
  <c r="C109" i="13"/>
  <c r="D109" i="13"/>
  <c r="C110" i="13"/>
  <c r="D110" i="13" s="1"/>
  <c r="C111" i="13"/>
  <c r="F11" i="19"/>
  <c r="H11" i="19" s="1"/>
  <c r="C112" i="13"/>
  <c r="D112" i="13"/>
  <c r="C113" i="13"/>
  <c r="F9" i="23" s="1"/>
  <c r="H9" i="23" s="1"/>
  <c r="C114" i="13"/>
  <c r="G13" i="19"/>
  <c r="I13" i="19" s="1"/>
  <c r="C115" i="13"/>
  <c r="F24" i="6" s="1"/>
  <c r="H24" i="6" s="1"/>
  <c r="C116" i="13"/>
  <c r="G24" i="6"/>
  <c r="I24" i="6"/>
  <c r="C117" i="13"/>
  <c r="C118" i="13"/>
  <c r="D118" i="13"/>
  <c r="C119" i="13"/>
  <c r="C120" i="13"/>
  <c r="G19" i="19"/>
  <c r="I19" i="19"/>
  <c r="D120" i="13"/>
  <c r="C121" i="13"/>
  <c r="D121" i="13"/>
  <c r="C123" i="13"/>
  <c r="F13" i="21"/>
  <c r="H13" i="21"/>
  <c r="C124" i="13"/>
  <c r="G13" i="21" s="1"/>
  <c r="I13" i="21" s="1"/>
  <c r="D124" i="13"/>
  <c r="C125" i="13"/>
  <c r="D125" i="13" s="1"/>
  <c r="C126" i="13"/>
  <c r="D126" i="13"/>
  <c r="C127" i="13"/>
  <c r="C128" i="13"/>
  <c r="D128" i="13" s="1"/>
  <c r="C129" i="13"/>
  <c r="F11" i="21"/>
  <c r="H11" i="21"/>
  <c r="C130" i="13"/>
  <c r="D130" i="13" s="1"/>
  <c r="C131" i="13"/>
  <c r="D131" i="13"/>
  <c r="C132" i="13"/>
  <c r="D132" i="13" s="1"/>
  <c r="C133" i="13"/>
  <c r="D133" i="13"/>
  <c r="C134" i="13"/>
  <c r="G37" i="19" s="1"/>
  <c r="I37" i="19" s="1"/>
  <c r="C135" i="13"/>
  <c r="F39" i="19"/>
  <c r="H39" i="19"/>
  <c r="C136" i="13"/>
  <c r="D136" i="13"/>
  <c r="C137" i="13"/>
  <c r="D137" i="13"/>
  <c r="C138" i="13"/>
  <c r="C139" i="13"/>
  <c r="D139" i="13" s="1"/>
  <c r="C140" i="13"/>
  <c r="G6" i="28"/>
  <c r="I6" i="28" s="1"/>
  <c r="C141" i="13"/>
  <c r="D141" i="13"/>
  <c r="C142" i="13"/>
  <c r="C143" i="13"/>
  <c r="F47" i="19"/>
  <c r="D143" i="13"/>
  <c r="C144" i="13"/>
  <c r="C145" i="13"/>
  <c r="F12" i="28" s="1"/>
  <c r="H12" i="28" s="1"/>
  <c r="K12" i="28" s="1"/>
  <c r="F49" i="19"/>
  <c r="H49" i="19"/>
  <c r="D145" i="13"/>
  <c r="C146" i="13"/>
  <c r="G12" i="28" s="1"/>
  <c r="I12" i="28" s="1"/>
  <c r="D146" i="13"/>
  <c r="C148" i="13"/>
  <c r="D148" i="13"/>
  <c r="C149" i="13"/>
  <c r="D149" i="13"/>
  <c r="C150" i="13"/>
  <c r="G6" i="10"/>
  <c r="I6" i="10"/>
  <c r="C151" i="13"/>
  <c r="F6" i="11" s="1"/>
  <c r="H6" i="11" s="1"/>
  <c r="C152" i="13"/>
  <c r="G55" i="19" s="1"/>
  <c r="I55" i="19" s="1"/>
  <c r="F51" i="19"/>
  <c r="M14" i="13"/>
  <c r="N14" i="13" s="1"/>
  <c r="F57" i="19"/>
  <c r="F9" i="16"/>
  <c r="H60" i="19"/>
  <c r="M13" i="13"/>
  <c r="F14" i="15" s="1"/>
  <c r="F17" i="15"/>
  <c r="C19" i="13"/>
  <c r="D19" i="13"/>
  <c r="C20" i="13"/>
  <c r="G6" i="4" s="1"/>
  <c r="C21" i="13"/>
  <c r="D21" i="13"/>
  <c r="C22" i="13"/>
  <c r="D22" i="13" s="1"/>
  <c r="C23" i="13"/>
  <c r="D23" i="13"/>
  <c r="C24" i="13"/>
  <c r="D24" i="13" s="1"/>
  <c r="C25" i="13"/>
  <c r="D25" i="13"/>
  <c r="C26" i="13"/>
  <c r="D26" i="13" s="1"/>
  <c r="C27" i="13"/>
  <c r="D27" i="13"/>
  <c r="C28" i="13"/>
  <c r="D28" i="13" s="1"/>
  <c r="M4" i="13"/>
  <c r="N4" i="13"/>
  <c r="C9" i="13"/>
  <c r="D9" i="13" s="1"/>
  <c r="C10" i="13"/>
  <c r="D10" i="13"/>
  <c r="E18" i="13" s="1"/>
  <c r="C11" i="13"/>
  <c r="F8" i="18" s="1"/>
  <c r="H8" i="18" s="1"/>
  <c r="C12" i="13"/>
  <c r="D12" i="13"/>
  <c r="C13" i="13"/>
  <c r="D13" i="13"/>
  <c r="C14" i="13"/>
  <c r="D14" i="13"/>
  <c r="C15" i="13"/>
  <c r="D15" i="13"/>
  <c r="C16" i="13"/>
  <c r="D16" i="13"/>
  <c r="C17" i="13"/>
  <c r="D17" i="13"/>
  <c r="C18" i="13"/>
  <c r="D18" i="13"/>
  <c r="M3" i="13"/>
  <c r="N3" i="13"/>
  <c r="M2" i="13"/>
  <c r="N2" i="13" s="1"/>
  <c r="F12" i="3"/>
  <c r="C5" i="13"/>
  <c r="F8" i="3"/>
  <c r="C6" i="13"/>
  <c r="C7" i="13"/>
  <c r="F10" i="3" s="1"/>
  <c r="H10" i="3" s="1"/>
  <c r="D7" i="13"/>
  <c r="C8" i="13"/>
  <c r="G10" i="3"/>
  <c r="D8" i="13"/>
  <c r="H51" i="19"/>
  <c r="F9" i="19"/>
  <c r="H9" i="19"/>
  <c r="G9" i="19"/>
  <c r="I9" i="19" s="1"/>
  <c r="H7" i="19"/>
  <c r="K7" i="19" s="1"/>
  <c r="G21" i="19"/>
  <c r="I21" i="19" s="1"/>
  <c r="G17" i="19"/>
  <c r="I17" i="19" s="1"/>
  <c r="F15" i="19"/>
  <c r="H15" i="19" s="1"/>
  <c r="C92" i="13"/>
  <c r="D92" i="13"/>
  <c r="G12" i="15"/>
  <c r="H12" i="15" s="1"/>
  <c r="C91" i="13"/>
  <c r="F12" i="15"/>
  <c r="C90" i="13"/>
  <c r="G10" i="15" s="1"/>
  <c r="M6" i="13"/>
  <c r="N6" i="13"/>
  <c r="C33" i="13"/>
  <c r="D33" i="13" s="1"/>
  <c r="C34" i="13"/>
  <c r="D34" i="13"/>
  <c r="C35" i="13"/>
  <c r="C36" i="13"/>
  <c r="D36" i="13"/>
  <c r="C37" i="13"/>
  <c r="D37" i="13" s="1"/>
  <c r="C38" i="13"/>
  <c r="D38" i="13"/>
  <c r="C39" i="13"/>
  <c r="D39" i="13" s="1"/>
  <c r="C40" i="13"/>
  <c r="D40" i="13"/>
  <c r="C41" i="13"/>
  <c r="D41" i="13" s="1"/>
  <c r="C42" i="13"/>
  <c r="D42" i="13"/>
  <c r="C43" i="13"/>
  <c r="D43" i="13" s="1"/>
  <c r="C44" i="13"/>
  <c r="D44" i="13"/>
  <c r="F31" i="6"/>
  <c r="C85" i="13"/>
  <c r="F6" i="15"/>
  <c r="D85" i="13"/>
  <c r="C86" i="13"/>
  <c r="D86" i="13"/>
  <c r="C87" i="13"/>
  <c r="D87" i="13" s="1"/>
  <c r="C88" i="13"/>
  <c r="D88" i="13"/>
  <c r="C89" i="13"/>
  <c r="C81" i="13"/>
  <c r="D81" i="13" s="1"/>
  <c r="F8" i="11"/>
  <c r="H8" i="11" s="1"/>
  <c r="C82" i="13"/>
  <c r="D82" i="13"/>
  <c r="C83" i="13"/>
  <c r="C84" i="13"/>
  <c r="M12" i="13"/>
  <c r="N12" i="13"/>
  <c r="C77" i="13"/>
  <c r="D77" i="13"/>
  <c r="C78" i="13"/>
  <c r="D78" i="13"/>
  <c r="C79" i="13"/>
  <c r="D79" i="13"/>
  <c r="C80" i="13"/>
  <c r="D80" i="13"/>
  <c r="M11" i="13"/>
  <c r="F12" i="10"/>
  <c r="C70" i="13"/>
  <c r="D70" i="13"/>
  <c r="C71" i="13"/>
  <c r="D71" i="13"/>
  <c r="C72" i="13"/>
  <c r="D72" i="13"/>
  <c r="C73" i="13"/>
  <c r="D73" i="13"/>
  <c r="C74" i="13"/>
  <c r="D74" i="13"/>
  <c r="C75" i="13"/>
  <c r="D75" i="13"/>
  <c r="C76" i="13"/>
  <c r="D76" i="13"/>
  <c r="C69" i="13"/>
  <c r="D69" i="13"/>
  <c r="M10" i="13"/>
  <c r="N10" i="13"/>
  <c r="E76" i="13" s="1"/>
  <c r="H76" i="13" s="1"/>
  <c r="D12" i="12"/>
  <c r="H12" i="12" s="1"/>
  <c r="C59" i="13"/>
  <c r="F6" i="9"/>
  <c r="H6" i="9"/>
  <c r="D59" i="13"/>
  <c r="C60" i="13"/>
  <c r="D60" i="13"/>
  <c r="C61" i="13"/>
  <c r="D61" i="13" s="1"/>
  <c r="C62" i="13"/>
  <c r="D62" i="13"/>
  <c r="C63" i="13"/>
  <c r="C64" i="13"/>
  <c r="D64" i="13"/>
  <c r="C65" i="13"/>
  <c r="C66" i="13"/>
  <c r="D66" i="13" s="1"/>
  <c r="C67" i="13"/>
  <c r="D67" i="13"/>
  <c r="C68" i="13"/>
  <c r="D68" i="13" s="1"/>
  <c r="M9" i="13"/>
  <c r="N9" i="13"/>
  <c r="C49" i="13"/>
  <c r="D49" i="13" s="1"/>
  <c r="C50" i="13"/>
  <c r="C51" i="13"/>
  <c r="D51" i="13" s="1"/>
  <c r="C52" i="13"/>
  <c r="D52" i="13" s="1"/>
  <c r="G7" i="8"/>
  <c r="H7" i="8" s="1"/>
  <c r="C53" i="13"/>
  <c r="D53" i="13"/>
  <c r="C54" i="13"/>
  <c r="C55" i="13"/>
  <c r="D55" i="13"/>
  <c r="C56" i="13"/>
  <c r="C57" i="13"/>
  <c r="D57" i="13" s="1"/>
  <c r="C58" i="13"/>
  <c r="G13" i="8" s="1"/>
  <c r="D58" i="13"/>
  <c r="M8" i="13"/>
  <c r="N8" i="13" s="1"/>
  <c r="C45" i="13"/>
  <c r="D45" i="13" s="1"/>
  <c r="F8" i="7"/>
  <c r="C46" i="13"/>
  <c r="D46" i="13"/>
  <c r="C47" i="13"/>
  <c r="C48" i="13"/>
  <c r="D48" i="13"/>
  <c r="M7" i="13"/>
  <c r="F12" i="7" s="1"/>
  <c r="F10" i="14"/>
  <c r="F6" i="14"/>
  <c r="G10" i="9"/>
  <c r="G6" i="9"/>
  <c r="F5" i="8"/>
  <c r="G14" i="6"/>
  <c r="G12" i="6"/>
  <c r="H12" i="6" s="1"/>
  <c r="F12" i="6"/>
  <c r="G10" i="6"/>
  <c r="G8" i="6"/>
  <c r="G6" i="6"/>
  <c r="F6" i="6"/>
  <c r="H6" i="6" s="1"/>
  <c r="G14" i="18"/>
  <c r="C29" i="13"/>
  <c r="F5" i="21" s="1"/>
  <c r="D29" i="13"/>
  <c r="C30" i="13"/>
  <c r="C31" i="13"/>
  <c r="F7" i="21" s="1"/>
  <c r="D31" i="13"/>
  <c r="C32" i="13"/>
  <c r="M5" i="13"/>
  <c r="N5" i="13"/>
  <c r="F19" i="18"/>
  <c r="G6" i="18"/>
  <c r="G8" i="18"/>
  <c r="G10" i="18"/>
  <c r="F12" i="18"/>
  <c r="H12" i="18" s="1"/>
  <c r="G12" i="18"/>
  <c r="F14" i="4"/>
  <c r="H14" i="4" s="1"/>
  <c r="F12" i="4"/>
  <c r="F10" i="4"/>
  <c r="H10" i="4" s="1"/>
  <c r="F8" i="4"/>
  <c r="F6" i="4"/>
  <c r="H6" i="4" s="1"/>
  <c r="H17" i="4" s="1"/>
  <c r="H21" i="4" s="1"/>
  <c r="C99" i="13"/>
  <c r="D99" i="13" s="1"/>
  <c r="H99" i="13" s="1"/>
  <c r="E10" i="12" s="1"/>
  <c r="C95" i="13"/>
  <c r="D95" i="13" s="1"/>
  <c r="H95" i="13" s="1"/>
  <c r="E6" i="12" s="1"/>
  <c r="F17" i="14"/>
  <c r="F4" i="8"/>
  <c r="F11" i="9"/>
  <c r="C2" i="13"/>
  <c r="F14" i="14"/>
  <c r="F12" i="11"/>
  <c r="F28" i="6"/>
  <c r="F16" i="4"/>
  <c r="H19" i="18"/>
  <c r="H9" i="16"/>
  <c r="H11" i="16" s="1"/>
  <c r="H17" i="14"/>
  <c r="H19" i="14"/>
  <c r="F15" i="11"/>
  <c r="H15" i="11"/>
  <c r="F15" i="10"/>
  <c r="H15" i="10"/>
  <c r="F19" i="9"/>
  <c r="H19" i="9"/>
  <c r="F18" i="8"/>
  <c r="H18" i="8"/>
  <c r="F15" i="7"/>
  <c r="H15" i="7"/>
  <c r="H31" i="6"/>
  <c r="F19" i="4"/>
  <c r="H19" i="4"/>
  <c r="F15" i="3"/>
  <c r="H15" i="3"/>
  <c r="D91" i="13"/>
  <c r="G10" i="7"/>
  <c r="G14" i="9"/>
  <c r="G51" i="19"/>
  <c r="I51" i="19" s="1"/>
  <c r="F21" i="19"/>
  <c r="H21" i="19"/>
  <c r="K21" i="19" s="1"/>
  <c r="G49" i="19"/>
  <c r="I49" i="19" s="1"/>
  <c r="G35" i="19"/>
  <c r="I35" i="19" s="1"/>
  <c r="K35" i="19" s="1"/>
  <c r="F35" i="19"/>
  <c r="H35" i="19" s="1"/>
  <c r="F45" i="19"/>
  <c r="H45" i="19" s="1"/>
  <c r="F11" i="8"/>
  <c r="G43" i="19"/>
  <c r="I43" i="19"/>
  <c r="H47" i="19"/>
  <c r="G45" i="19"/>
  <c r="I45" i="19"/>
  <c r="G47" i="19"/>
  <c r="I47" i="19"/>
  <c r="F37" i="19"/>
  <c r="H37" i="19"/>
  <c r="G23" i="19"/>
  <c r="I23" i="19" s="1"/>
  <c r="K23" i="19"/>
  <c r="G25" i="19"/>
  <c r="I25" i="19" s="1"/>
  <c r="G39" i="19"/>
  <c r="I39" i="19"/>
  <c r="K39" i="19"/>
  <c r="G27" i="19"/>
  <c r="I27" i="19" s="1"/>
  <c r="F10" i="6"/>
  <c r="H10" i="6"/>
  <c r="F9" i="8"/>
  <c r="F15" i="8"/>
  <c r="F7" i="8"/>
  <c r="F8" i="9"/>
  <c r="H8" i="9" s="1"/>
  <c r="F14" i="9"/>
  <c r="H14" i="9"/>
  <c r="G6" i="14"/>
  <c r="G8" i="14"/>
  <c r="G10" i="14"/>
  <c r="H10" i="14"/>
  <c r="G12" i="14"/>
  <c r="G8" i="10"/>
  <c r="H8" i="10" s="1"/>
  <c r="G10" i="10"/>
  <c r="G8" i="11"/>
  <c r="G6" i="15"/>
  <c r="H6" i="15" s="1"/>
  <c r="G8" i="7"/>
  <c r="F13" i="8"/>
  <c r="H13" i="8" s="1"/>
  <c r="G8" i="9"/>
  <c r="G12" i="9"/>
  <c r="F8" i="14"/>
  <c r="H8" i="14"/>
  <c r="F12" i="14"/>
  <c r="H12" i="14" s="1"/>
  <c r="F10" i="10"/>
  <c r="D4" i="12"/>
  <c r="H4" i="12"/>
  <c r="H18" i="12" s="1"/>
  <c r="C18" i="12" s="1"/>
  <c r="G8" i="15"/>
  <c r="G10" i="4"/>
  <c r="G14" i="4"/>
  <c r="G8" i="4"/>
  <c r="H8" i="4" s="1"/>
  <c r="F14" i="18"/>
  <c r="H14" i="18"/>
  <c r="F10" i="18"/>
  <c r="H10" i="18" s="1"/>
  <c r="F6" i="18"/>
  <c r="H6" i="18"/>
  <c r="F6" i="16"/>
  <c r="F16" i="18"/>
  <c r="G12" i="4"/>
  <c r="H12" i="4" s="1"/>
  <c r="D11" i="13"/>
  <c r="H18" i="13"/>
  <c r="D20" i="13"/>
  <c r="E28" i="13" s="1"/>
  <c r="H28" i="13" s="1"/>
  <c r="D6" i="12" s="1"/>
  <c r="H6" i="12" s="1"/>
  <c r="H17" i="6"/>
  <c r="H33" i="6" s="1"/>
  <c r="H15" i="18"/>
  <c r="H21" i="18" s="1"/>
  <c r="K9" i="19"/>
  <c r="D154" i="13"/>
  <c r="F27" i="19"/>
  <c r="H27" i="19" s="1"/>
  <c r="K27" i="19" s="1"/>
  <c r="F6" i="28"/>
  <c r="H6" i="28" s="1"/>
  <c r="F21" i="6"/>
  <c r="H21" i="6"/>
  <c r="D106" i="13"/>
  <c r="D105" i="13"/>
  <c r="F55" i="19"/>
  <c r="H55" i="19" s="1"/>
  <c r="K55" i="19" s="1"/>
  <c r="F8" i="10"/>
  <c r="G53" i="19"/>
  <c r="I53" i="19" s="1"/>
  <c r="K53" i="19" s="1"/>
  <c r="D150" i="13"/>
  <c r="G11" i="19"/>
  <c r="I11" i="19" s="1"/>
  <c r="K11" i="19" s="1"/>
  <c r="F13" i="19"/>
  <c r="H13" i="19" s="1"/>
  <c r="K13" i="19"/>
  <c r="D113" i="13"/>
  <c r="D140" i="13"/>
  <c r="F43" i="19"/>
  <c r="H43" i="19"/>
  <c r="K43" i="19" s="1"/>
  <c r="D116" i="13"/>
  <c r="G15" i="19"/>
  <c r="I15" i="19" s="1"/>
  <c r="K15" i="19" s="1"/>
  <c r="F23" i="19"/>
  <c r="H23" i="19" s="1"/>
  <c r="D129" i="13"/>
  <c r="D123" i="13"/>
  <c r="G6" i="3"/>
  <c r="I6" i="3" s="1"/>
  <c r="F33" i="19"/>
  <c r="H33" i="19" s="1"/>
  <c r="D152" i="13"/>
  <c r="G6" i="11"/>
  <c r="I6" i="11" s="1"/>
  <c r="K6" i="11" s="1"/>
  <c r="G33" i="19"/>
  <c r="I33" i="19"/>
  <c r="G11" i="21"/>
  <c r="I11" i="21" s="1"/>
  <c r="K11" i="21" s="1"/>
  <c r="D111" i="13"/>
  <c r="H10" i="10"/>
  <c r="H11" i="10" s="1"/>
  <c r="H17" i="10" s="1"/>
  <c r="F6" i="10"/>
  <c r="H6" i="10"/>
  <c r="K6" i="10" s="1"/>
  <c r="F53" i="19"/>
  <c r="H53" i="19" s="1"/>
  <c r="N11" i="13"/>
  <c r="E80" i="13"/>
  <c r="H80" i="13" s="1"/>
  <c r="D13" i="12" s="1"/>
  <c r="H13" i="12" s="1"/>
  <c r="F16" i="9"/>
  <c r="K6" i="28"/>
  <c r="G15" i="21"/>
  <c r="I15" i="21"/>
  <c r="K13" i="21"/>
  <c r="K33" i="19"/>
  <c r="F25" i="19"/>
  <c r="H25" i="19" s="1"/>
  <c r="K25" i="19" s="1"/>
  <c r="F15" i="21"/>
  <c r="H15" i="21"/>
  <c r="K15" i="21" s="1"/>
  <c r="D5" i="13"/>
  <c r="K37" i="19" l="1"/>
  <c r="H7" i="21"/>
  <c r="F12" i="9"/>
  <c r="H12" i="9" s="1"/>
  <c r="D65" i="13"/>
  <c r="K9" i="23"/>
  <c r="C21" i="18"/>
  <c r="D22" i="18"/>
  <c r="K47" i="19"/>
  <c r="D90" i="13"/>
  <c r="G7" i="21"/>
  <c r="D32" i="13"/>
  <c r="D56" i="13"/>
  <c r="G11" i="8"/>
  <c r="H11" i="8" s="1"/>
  <c r="E84" i="13"/>
  <c r="H84" i="13" s="1"/>
  <c r="D14" i="12" s="1"/>
  <c r="H14" i="12" s="1"/>
  <c r="D35" i="13"/>
  <c r="F8" i="6"/>
  <c r="H8" i="6" s="1"/>
  <c r="G8" i="28"/>
  <c r="I8" i="28" s="1"/>
  <c r="K8" i="28" s="1"/>
  <c r="D142" i="13"/>
  <c r="K45" i="19"/>
  <c r="D47" i="13"/>
  <c r="F10" i="7"/>
  <c r="H10" i="7" s="1"/>
  <c r="D84" i="13"/>
  <c r="G10" i="11"/>
  <c r="G41" i="19"/>
  <c r="I41" i="19" s="1"/>
  <c r="D134" i="13"/>
  <c r="G5" i="21"/>
  <c r="H5" i="21" s="1"/>
  <c r="H8" i="21" s="1"/>
  <c r="D30" i="13"/>
  <c r="D54" i="13"/>
  <c r="G9" i="8"/>
  <c r="H9" i="8" s="1"/>
  <c r="N7" i="13"/>
  <c r="E48" i="13" s="1"/>
  <c r="H48" i="13" s="1"/>
  <c r="D9" i="12" s="1"/>
  <c r="H9" i="12" s="1"/>
  <c r="D138" i="13"/>
  <c r="H6" i="14"/>
  <c r="H8" i="7"/>
  <c r="H13" i="7" s="1"/>
  <c r="H17" i="7" s="1"/>
  <c r="D50" i="13"/>
  <c r="E58" i="13" s="1"/>
  <c r="H58" i="13" s="1"/>
  <c r="D10" i="12" s="1"/>
  <c r="H10" i="12" s="1"/>
  <c r="G5" i="8"/>
  <c r="H5" i="8" s="1"/>
  <c r="D63" i="13"/>
  <c r="E68" i="13" s="1"/>
  <c r="H68" i="13" s="1"/>
  <c r="D11" i="12" s="1"/>
  <c r="H11" i="12" s="1"/>
  <c r="F10" i="9"/>
  <c r="H10" i="9" s="1"/>
  <c r="H15" i="9" s="1"/>
  <c r="H21" i="9" s="1"/>
  <c r="E44" i="13"/>
  <c r="H44" i="13" s="1"/>
  <c r="D8" i="12" s="1"/>
  <c r="H8" i="12" s="1"/>
  <c r="K51" i="19"/>
  <c r="K49" i="19"/>
  <c r="F6" i="3"/>
  <c r="H6" i="3" s="1"/>
  <c r="K6" i="3" s="1"/>
  <c r="D127" i="13"/>
  <c r="D83" i="13"/>
  <c r="F10" i="11"/>
  <c r="H10" i="11" s="1"/>
  <c r="H12" i="11" s="1"/>
  <c r="H17" i="11" s="1"/>
  <c r="D114" i="13"/>
  <c r="G9" i="23"/>
  <c r="I9" i="23" s="1"/>
  <c r="N13" i="13"/>
  <c r="D151" i="13"/>
  <c r="F14" i="6"/>
  <c r="H14" i="6" s="1"/>
  <c r="F8" i="15"/>
  <c r="H8" i="15" s="1"/>
  <c r="H14" i="15" s="1"/>
  <c r="D89" i="13"/>
  <c r="F10" i="15"/>
  <c r="H10" i="15" s="1"/>
  <c r="G8" i="3"/>
  <c r="H8" i="3" s="1"/>
  <c r="D6" i="13"/>
  <c r="E8" i="13" s="1"/>
  <c r="H8" i="13" s="1"/>
  <c r="D5" i="12" s="1"/>
  <c r="H5" i="12" s="1"/>
  <c r="F41" i="19"/>
  <c r="H41" i="19" s="1"/>
  <c r="F17" i="19"/>
  <c r="H17" i="19" s="1"/>
  <c r="K17" i="19" s="1"/>
  <c r="D117" i="13"/>
  <c r="D115" i="13"/>
  <c r="G10" i="28"/>
  <c r="I10" i="28" s="1"/>
  <c r="K10" i="28" s="1"/>
  <c r="D144" i="13"/>
  <c r="F19" i="19"/>
  <c r="H19" i="19" s="1"/>
  <c r="K19" i="19" s="1"/>
  <c r="D119" i="13"/>
  <c r="G21" i="6"/>
  <c r="I21" i="6" s="1"/>
  <c r="G5" i="19"/>
  <c r="I5" i="19" s="1"/>
  <c r="K5" i="19" s="1"/>
  <c r="D135" i="13"/>
  <c r="E116" i="13" l="1"/>
  <c r="H116" i="13" s="1"/>
  <c r="H14" i="8"/>
  <c r="H20" i="8" s="1"/>
  <c r="K41" i="19"/>
  <c r="E32" i="13"/>
  <c r="H32" i="13" s="1"/>
  <c r="D7" i="12" s="1"/>
  <c r="H7" i="12" s="1"/>
  <c r="E92" i="13"/>
  <c r="H92" i="13" s="1"/>
  <c r="D15" i="12" s="1"/>
  <c r="H15" i="12" s="1"/>
  <c r="D62" i="19" l="1"/>
  <c r="C63" i="19"/>
  <c r="D16" i="12"/>
  <c r="H16" i="12" s="1"/>
</calcChain>
</file>

<file path=xl/sharedStrings.xml><?xml version="1.0" encoding="utf-8"?>
<sst xmlns="http://schemas.openxmlformats.org/spreadsheetml/2006/main" count="467" uniqueCount="339">
  <si>
    <t>Results 1</t>
  </si>
  <si>
    <t>Results 2</t>
  </si>
  <si>
    <t>Completeness Checking</t>
  </si>
  <si>
    <t>Other Comments (optional)</t>
  </si>
  <si>
    <t>Spreads over LIBOR:</t>
  </si>
  <si>
    <t>Collateral requirements:</t>
  </si>
  <si>
    <t>Loan covenants:</t>
  </si>
  <si>
    <t>Large corporates:</t>
  </si>
  <si>
    <t>Capital investment:</t>
  </si>
  <si>
    <t>Inventory finance:</t>
  </si>
  <si>
    <t>Commercial real estate:</t>
  </si>
  <si>
    <r>
      <t xml:space="preserve">CORPORATE LOAN APPROVALS
</t>
    </r>
    <r>
      <rPr>
        <b/>
        <sz val="12"/>
        <rFont val="Times New Roman"/>
        <family val="1"/>
      </rPr>
      <t/>
    </r>
  </si>
  <si>
    <r>
      <t xml:space="preserve">CORPORATE LOAN TERMS
</t>
    </r>
    <r>
      <rPr>
        <b/>
        <sz val="12"/>
        <rFont val="Times New Roman"/>
        <family val="1"/>
      </rPr>
      <t/>
    </r>
  </si>
  <si>
    <t>Aggregate:</t>
  </si>
  <si>
    <t>Medium corporates:</t>
  </si>
  <si>
    <t xml:space="preserve"> Next 3 Months</t>
  </si>
  <si>
    <t xml:space="preserve">  Next 3 Months</t>
  </si>
  <si>
    <t xml:space="preserve">   Next 3 Months</t>
  </si>
  <si>
    <t xml:space="preserve">    Next 3 Months</t>
  </si>
  <si>
    <r>
      <t xml:space="preserve">CORPORATE LOAN AVAILABILITY
</t>
    </r>
    <r>
      <rPr>
        <b/>
        <sz val="12"/>
        <rFont val="Times New Roman"/>
        <family val="1"/>
      </rPr>
      <t/>
    </r>
  </si>
  <si>
    <r>
      <t xml:space="preserve">CORPORATE LOAN DEFAULTS
</t>
    </r>
    <r>
      <rPr>
        <b/>
        <sz val="12"/>
        <rFont val="Times New Roman"/>
        <family val="1"/>
      </rPr>
      <t/>
    </r>
  </si>
  <si>
    <r>
      <t xml:space="preserve">CORPORATE LOAN LOSS GIVEN DEFAULT
</t>
    </r>
    <r>
      <rPr>
        <b/>
        <sz val="12"/>
        <rFont val="Times New Roman"/>
        <family val="1"/>
      </rPr>
      <t/>
    </r>
  </si>
  <si>
    <r>
      <t xml:space="preserve">DRIVERS OF LOAN DEMAND
</t>
    </r>
    <r>
      <rPr>
        <b/>
        <sz val="12"/>
        <rFont val="Times New Roman"/>
        <family val="1"/>
      </rPr>
      <t/>
    </r>
  </si>
  <si>
    <t>Q1</t>
  </si>
  <si>
    <t>Q2</t>
  </si>
  <si>
    <t>Q7</t>
  </si>
  <si>
    <t>CHECKLIST</t>
  </si>
  <si>
    <t>Sheet Name</t>
  </si>
  <si>
    <t>Completed?</t>
  </si>
  <si>
    <t>Respondent Name</t>
  </si>
  <si>
    <t>Completed</t>
  </si>
  <si>
    <t>Not Completed</t>
  </si>
  <si>
    <t>BANK OF ENGLAND CREDIT CONDITIONS SURVEY</t>
  </si>
  <si>
    <t>Thank you for your time.
Please now save this document and either return it by email or print it out and fax it back.</t>
  </si>
  <si>
    <t>Version</t>
  </si>
  <si>
    <t>BankName</t>
  </si>
  <si>
    <t>QuestionnaireID</t>
  </si>
  <si>
    <t>ParentQuestionnaireID</t>
  </si>
  <si>
    <t>Q1Completed</t>
  </si>
  <si>
    <t>Q2Completed</t>
  </si>
  <si>
    <t>Q7Completed</t>
  </si>
  <si>
    <t>Optional Completed?</t>
  </si>
  <si>
    <t>Q1OptionalComplete</t>
  </si>
  <si>
    <t>Q2OptionalComplete</t>
  </si>
  <si>
    <t>Q7OptionalComplete</t>
  </si>
  <si>
    <t>Q1.01Answer</t>
  </si>
  <si>
    <t>Q1.02Answer</t>
  </si>
  <si>
    <t>Q1.03Answer</t>
  </si>
  <si>
    <t>Q1.04Answer</t>
  </si>
  <si>
    <t>Q2.01Answer</t>
  </si>
  <si>
    <t>Q2.02Answer</t>
  </si>
  <si>
    <t>Q2.03Answer</t>
  </si>
  <si>
    <t>Q2.04Answer</t>
  </si>
  <si>
    <t>Q2.05Answer</t>
  </si>
  <si>
    <t>Q2.06Answer</t>
  </si>
  <si>
    <t>Q2.07Answer</t>
  </si>
  <si>
    <t>Q7.01Answer</t>
  </si>
  <si>
    <t>Q7.02Answer</t>
  </si>
  <si>
    <t>Q7.03Answer</t>
  </si>
  <si>
    <t>Q7.04Answer</t>
  </si>
  <si>
    <t>Q1.05Answer</t>
  </si>
  <si>
    <t>Q7.05Answer</t>
  </si>
  <si>
    <t>of which</t>
  </si>
  <si>
    <t xml:space="preserve">       Medium corporates:</t>
  </si>
  <si>
    <t xml:space="preserve">       Large corporates:</t>
  </si>
  <si>
    <t>Do you have additional comments?</t>
  </si>
  <si>
    <t>Q8</t>
  </si>
  <si>
    <t>Changing economic                                                                                                                                                                                         outlook:</t>
  </si>
  <si>
    <t>Changing sector                                                                                                                                                                                          specific risks:</t>
  </si>
  <si>
    <t>Market share                                                                                                                                                                                                  objectives:</t>
  </si>
  <si>
    <t>Market pressures from                                                                                                                                                                                     capital markets:</t>
  </si>
  <si>
    <t>Changing appetite for                                                                                                                                                                                                     risk:</t>
  </si>
  <si>
    <t>Maximum size of                                                                                                                                                                                                    credit lines:</t>
  </si>
  <si>
    <t>Maximum size of                                                                                                                                                                                            credit lines:</t>
  </si>
  <si>
    <t>Maximum size of                                                                                                                                                                                           credit lines:</t>
  </si>
  <si>
    <t>Loan tenors:</t>
  </si>
  <si>
    <t>Balance sheet                                                                                                                                                                                           restructuring:</t>
  </si>
  <si>
    <r>
      <t xml:space="preserve">CORPORATE LENDING RISK-MANAGEMENT
</t>
    </r>
    <r>
      <rPr>
        <b/>
        <sz val="12"/>
        <rFont val="Times New Roman"/>
        <family val="1"/>
      </rPr>
      <t/>
    </r>
  </si>
  <si>
    <t>OTHER INFORMATION</t>
  </si>
  <si>
    <t>If not, please specify</t>
  </si>
  <si>
    <t>These are not used by CCSM, are just used for the YesNo checkboxes</t>
  </si>
  <si>
    <t>Q1.00Answer</t>
  </si>
  <si>
    <t>Q2.00Answer</t>
  </si>
  <si>
    <t>Q7.00Answer</t>
  </si>
  <si>
    <t>Q8.01Answer</t>
  </si>
  <si>
    <t>Q8.02Answer</t>
  </si>
  <si>
    <t>Q8.03Answer</t>
  </si>
  <si>
    <t>Q8.04Answer</t>
  </si>
  <si>
    <t>Q8.05Answer</t>
  </si>
  <si>
    <t>Q8.00Answer</t>
  </si>
  <si>
    <t>Q9.00Answer</t>
  </si>
  <si>
    <t>Q9</t>
  </si>
  <si>
    <t>Q8Completed</t>
  </si>
  <si>
    <t>Q8OptionalComplete</t>
  </si>
  <si>
    <t>Q9.01Answer</t>
  </si>
  <si>
    <t>Q9OptionalComplete</t>
  </si>
  <si>
    <t>Optional</t>
  </si>
  <si>
    <t>Use of derivatives/                                                                                                                                               synthetic                                                                                                                                             securitisations:</t>
  </si>
  <si>
    <t>LOAN DEMAND: PRIVATE NON-FINANCIAL CORPORATIONS</t>
  </si>
  <si>
    <t>LOAN DEMAND: OTHER FINANCIAL CORPORATIONS</t>
  </si>
  <si>
    <t>Institutional investors/                                                                                                                                      pension funds:</t>
  </si>
  <si>
    <t>Securities dealers:</t>
  </si>
  <si>
    <t>Others:</t>
  </si>
  <si>
    <t>Q10</t>
  </si>
  <si>
    <t>Q3.01Answer</t>
  </si>
  <si>
    <t>Q3.02Answer</t>
  </si>
  <si>
    <t>Q3.03Answer</t>
  </si>
  <si>
    <t>Q3.04Answer</t>
  </si>
  <si>
    <t>Q3.05Answer</t>
  </si>
  <si>
    <t>Q3.06Answer</t>
  </si>
  <si>
    <t>Q3.07Answer</t>
  </si>
  <si>
    <t>Q3.08Answer</t>
  </si>
  <si>
    <t>Q3.09Answer</t>
  </si>
  <si>
    <t>Q3.10Answer</t>
  </si>
  <si>
    <t>Q3.00Answer</t>
  </si>
  <si>
    <t>Q4a.01Answer</t>
  </si>
  <si>
    <t>Q4a.02Answer</t>
  </si>
  <si>
    <t>Q4a.03Answer</t>
  </si>
  <si>
    <t>Q4a.04Answer</t>
  </si>
  <si>
    <t>Q4a.00Answer</t>
  </si>
  <si>
    <t>Q4b.01Answer</t>
  </si>
  <si>
    <t>Q4b.02Answer</t>
  </si>
  <si>
    <t>Q4b.03Answer</t>
  </si>
  <si>
    <t>Q4b.04Answer</t>
  </si>
  <si>
    <t>Q4b.05Answer</t>
  </si>
  <si>
    <t>Q4b.06Answer</t>
  </si>
  <si>
    <t>Q4b.07Answer</t>
  </si>
  <si>
    <t>Q4b.08Answer</t>
  </si>
  <si>
    <t>Q4b.09Answer</t>
  </si>
  <si>
    <t>Q4b.10Answer</t>
  </si>
  <si>
    <t>Q4b.11Answer</t>
  </si>
  <si>
    <t>Q4b.12Answer</t>
  </si>
  <si>
    <t>Q4b.13Answer</t>
  </si>
  <si>
    <t>Q4b.00Answer</t>
  </si>
  <si>
    <t>Q5.01Answer</t>
  </si>
  <si>
    <t>Q5.02Answer</t>
  </si>
  <si>
    <t>Q5.03Answer</t>
  </si>
  <si>
    <t>Q5.04Answer</t>
  </si>
  <si>
    <t>Q5.00Answer</t>
  </si>
  <si>
    <t>Q6a.01Answer</t>
  </si>
  <si>
    <t>Q6a.02Answer</t>
  </si>
  <si>
    <t>Q6a.03Answer</t>
  </si>
  <si>
    <t>Q6a.04Answer</t>
  </si>
  <si>
    <t>Q6a.05Answer</t>
  </si>
  <si>
    <t>Q6a.06Answer</t>
  </si>
  <si>
    <t>Q6a.07Answer</t>
  </si>
  <si>
    <t>Q6a.08Answer</t>
  </si>
  <si>
    <t>Q6a.09Answer</t>
  </si>
  <si>
    <t>Q6a.10Answer</t>
  </si>
  <si>
    <t>Q6a.00Answer</t>
  </si>
  <si>
    <t>Q6b.01Answer</t>
  </si>
  <si>
    <t>Q6b.02Answer</t>
  </si>
  <si>
    <t>Q6b.03Answer</t>
  </si>
  <si>
    <t>Q6b.04Answer</t>
  </si>
  <si>
    <t>Q6b.05Answer</t>
  </si>
  <si>
    <t>Q6b.06Answer</t>
  </si>
  <si>
    <t>Q6b.07Answer</t>
  </si>
  <si>
    <t>Q6b.08Answer</t>
  </si>
  <si>
    <t>Q6b.09Answer</t>
  </si>
  <si>
    <t>Q6b.10Answer</t>
  </si>
  <si>
    <t>Q6b.00Answer</t>
  </si>
  <si>
    <t>Q6c.01Answer</t>
  </si>
  <si>
    <t>Q6c.02Answer</t>
  </si>
  <si>
    <t>Q6c.03Answer</t>
  </si>
  <si>
    <t>Q6c.04Answer</t>
  </si>
  <si>
    <t>Q6c.05Answer</t>
  </si>
  <si>
    <t>Q6c.06Answer</t>
  </si>
  <si>
    <t>Q6c.07Answer</t>
  </si>
  <si>
    <t>Q6c.08Answer</t>
  </si>
  <si>
    <t>Q6c.00Answer</t>
  </si>
  <si>
    <t>Q9.02Answer</t>
  </si>
  <si>
    <t>Q9.03Answer</t>
  </si>
  <si>
    <t>Q9.04Answer</t>
  </si>
  <si>
    <t>Q9.05Answer</t>
  </si>
  <si>
    <t>Q9.06Answer</t>
  </si>
  <si>
    <t>Q9.07Answer</t>
  </si>
  <si>
    <t>Q9.08Answer</t>
  </si>
  <si>
    <t>Q10.01Answer</t>
  </si>
  <si>
    <t>Q3Completed</t>
  </si>
  <si>
    <t>Q4aCompleted</t>
  </si>
  <si>
    <t>Q4bCompleted</t>
  </si>
  <si>
    <t>Q5Completed</t>
  </si>
  <si>
    <t>Q6aCompleted</t>
  </si>
  <si>
    <t>Q6bCompleted</t>
  </si>
  <si>
    <t>Q6cCompleted</t>
  </si>
  <si>
    <t>Q9Completed</t>
  </si>
  <si>
    <t>Q3.11Answer</t>
  </si>
  <si>
    <t>Q4a.05Answer</t>
  </si>
  <si>
    <t>Q5.05Answer</t>
  </si>
  <si>
    <t>Q6a.11Answer</t>
  </si>
  <si>
    <t>Q6b.11Answer</t>
  </si>
  <si>
    <t>Q9.09Answer</t>
  </si>
  <si>
    <t>Q3OptionalComplete</t>
  </si>
  <si>
    <t>Q4aOptionalComplete</t>
  </si>
  <si>
    <t>Q4bOptionalComplete</t>
  </si>
  <si>
    <t>Q5OptionalComplete</t>
  </si>
  <si>
    <t>Q6aOptionalComplete</t>
  </si>
  <si>
    <t>Q6bOptionalComplete</t>
  </si>
  <si>
    <t>Q6cOptionalComplete</t>
  </si>
  <si>
    <t xml:space="preserve">Commissions/fees: </t>
  </si>
  <si>
    <t>Commissions/fees:</t>
  </si>
  <si>
    <t xml:space="preserve"> </t>
  </si>
  <si>
    <t>CORPORATE LENDING CONDITIONS</t>
  </si>
  <si>
    <r>
      <t xml:space="preserve">BANK OF ENGLAND CREDIT CONDITIONS SURVEY
</t>
    </r>
    <r>
      <rPr>
        <b/>
        <sz val="13"/>
        <rFont val="Times New Roman"/>
        <family val="1"/>
      </rPr>
      <t>CORPORATE LENDING CONDITIONS</t>
    </r>
  </si>
  <si>
    <r>
      <t xml:space="preserve">BANK OF ENGLAND SURVEY
</t>
    </r>
    <r>
      <rPr>
        <b/>
        <sz val="14"/>
        <rFont val="Times New Roman"/>
        <family val="1"/>
      </rPr>
      <t>CORPORATE LENDING CONDITIONS</t>
    </r>
  </si>
  <si>
    <t>Q6c.09Answer</t>
  </si>
  <si>
    <t>Mandatory</t>
  </si>
  <si>
    <t>Comments added</t>
  </si>
  <si>
    <t>No comments added</t>
  </si>
  <si>
    <t>Hedge funds:</t>
  </si>
  <si>
    <t>Structural finance                                                                                                                                                     vehicles:</t>
  </si>
  <si>
    <t>Q2.08Answer</t>
  </si>
  <si>
    <t>Q2.09Answer</t>
  </si>
  <si>
    <t>Q2.10Answer</t>
  </si>
  <si>
    <t>Q2.11Answer</t>
  </si>
  <si>
    <t>Mergers and                                                                                                                                                                            Acquisitions:</t>
  </si>
  <si>
    <t>Are the aggregate trends described in this survey broadly representative of all your business (or do they mask differing trends in different markets)?</t>
  </si>
  <si>
    <t>How has demand for lending from PRIVATE NON-FINANCIAL CORPORATIONS changed over the LATEST 3 MONTHS relative to the previous 3 months? And what do you expect over the NEXT 3 MONTHS relative to the latest 3 months?</t>
  </si>
  <si>
    <t>How has demand for lending from OTHER FINANCIAL CORPORATIONS changed over the LATEST 3 MONTHS relative to the previous 3 months? And what do you expect over the NEXT 3 MONTHS relative to the latest 3 months?</t>
  </si>
  <si>
    <t xml:space="preserve">      Latest 3 Months</t>
  </si>
  <si>
    <t xml:space="preserve">       Latest 3 Months</t>
  </si>
  <si>
    <t>What have been the main drivers of any changes in the demand for borrowing over the LATEST 3 MONTHS relative to the previous 3 months? And what do you expect over the NEXT 3 MONTHS relative to the latest 3 months?</t>
  </si>
  <si>
    <t>How has the proportion of PRIVATE NON-FINANCIAL CORPORATION loan applications being approved changed over the LATEST 3 MONTHS relative to the previous 3 months? And how do you expect your approval rate to change over the NEXT 3 MONTHS relative to the latest 3 months?</t>
  </si>
  <si>
    <t>How have the following price and non-price terms on approved new loan applications to MEDIUM PRIVATE NON-FINANCIAL CORPORATIONS changed over the LATEST 3 MONTHS relative to the previous 3 months? How do you expect terms to change over the NEXT 3 MONTHS relative to the latest 3 months?</t>
  </si>
  <si>
    <t>How have the following price and non-price terms on approved new loan applications to LARGE PRIVATE NON-FINANCIAL CORPORATIONS changed over the LATEST 3 MONTHS relative to the previous 3 months? How do you expect terms to change over the NEXT 3 MONTHS relative to the latest 3 months?</t>
  </si>
  <si>
    <t>How have the following price and non-price terms on approved new loan applications to OTHER FINANCIAL CORPORATIONS changed over the LATEST 3 MONTHS relative to the previous 3 months? How do you expect terms to change over the NEXT 3 MONTHS relative to the latest 3 months?</t>
  </si>
  <si>
    <t xml:space="preserve">Has there been any change in the default rate on lending to PRIVATE NON-FINANCIAL CORPORATIONS over the LATEST 3 MONTHS relative to the previous 3 months?  What do you expect over the NEXT 3 MONTHS relative to the latest 3 months? </t>
  </si>
  <si>
    <t>Has there been any change in Loss Given Default on lending to PRIVATE NON-FINANCIAL CORPORATIONS over the LATEST 3 MONTHS relative to the previous 3 months?  What do you expect over the NEXT 3 MONTHS relative to the latest 3 months?</t>
  </si>
  <si>
    <t>Has there been any change in your use of risk-management tools over the Latest 3 MONTHS relative to the previous 3 months?  What do you expect over the NEXT 3 MONTHS relative to the latest 3 months?</t>
  </si>
  <si>
    <t>Use of cash                                                                                                                                                   securitisations:</t>
  </si>
  <si>
    <t>Target hold levels:</t>
  </si>
  <si>
    <t xml:space="preserve">        Latest 3 Months: Credit available</t>
  </si>
  <si>
    <t xml:space="preserve"> Next 3 Months: Credit available</t>
  </si>
  <si>
    <t>Latest 3 Months</t>
  </si>
  <si>
    <t>Next 3 Months</t>
  </si>
  <si>
    <t>Q10.11Answer</t>
  </si>
  <si>
    <t>Q10.12Answer</t>
  </si>
  <si>
    <t>Q10.02Answer</t>
  </si>
  <si>
    <t>Q10.03Answer</t>
  </si>
  <si>
    <t>Q10.04Answer</t>
  </si>
  <si>
    <t>Q10.05Answer</t>
  </si>
  <si>
    <t>Q10.06Answer</t>
  </si>
  <si>
    <t>Q10.07Answer</t>
  </si>
  <si>
    <t>Q10.08Answer</t>
  </si>
  <si>
    <t>Q10.09Answer</t>
  </si>
  <si>
    <t>Q10.10Answer</t>
  </si>
  <si>
    <t>Q11OptionalComplete</t>
  </si>
  <si>
    <t>Q10Completed</t>
  </si>
  <si>
    <t>AD HOC QUESTIONS</t>
  </si>
  <si>
    <t>Tighter wholesale funding conditions</t>
  </si>
  <si>
    <t>Over the latest three months relative to the previous three months how have drawdowns on committed lines of credit by PNFCs changed? What do you expect over the next three months relative to the latest three months?</t>
  </si>
  <si>
    <t>How has the average credit quality of newly arranged facilities to PNFCs changed over the latest three months relative to the previous three months?  How do you expect average credit quality on newly arranged facilities to change over the next three months relative to the latest three months?</t>
  </si>
  <si>
    <t xml:space="preserve">How has the level of, and outlook for, commercial property prices influenced overall credit availability to commercial real estate companies and/or secured lending to PNFCs over the latest three months relative to the previous three months?  What do you expect over the next three months relative to the latest three months? </t>
  </si>
  <si>
    <t>Q10.13Answer</t>
  </si>
  <si>
    <t>Q10.14Answer</t>
  </si>
  <si>
    <t>Q10.15Answer</t>
  </si>
  <si>
    <t>Q10.16Answer</t>
  </si>
  <si>
    <t>Q10.17Answer</t>
  </si>
  <si>
    <t>Q10.18Answer</t>
  </si>
  <si>
    <t>Q10.19Answer</t>
  </si>
  <si>
    <t>Q10.20Answer</t>
  </si>
  <si>
    <t>Q10.21Answer</t>
  </si>
  <si>
    <t>Q10.22Answer</t>
  </si>
  <si>
    <t>Q10.23Answer</t>
  </si>
  <si>
    <t>Q10.24Answer</t>
  </si>
  <si>
    <t>Q10.25Answer</t>
  </si>
  <si>
    <t>Q10.26Answer</t>
  </si>
  <si>
    <t>Q10.27Answer</t>
  </si>
  <si>
    <t>Q10.28Answer</t>
  </si>
  <si>
    <t>Q10.29Answer</t>
  </si>
  <si>
    <t>Q10.30Answer</t>
  </si>
  <si>
    <t xml:space="preserve">Has there been a change in the availability of letters of credit to PNFCs for use in international trade over the latest three months relative to the previous three months? What do you expect over the next three months relative to the latest three months? </t>
  </si>
  <si>
    <t>Has there been a change in the availability of trade credit instruments (invoice financing, factoring, trade credit insurance etc.) to PNFCs for domestic business activities over the latest three months relative to the previous three months? What do you expect over the next three months relative to the latest three months?</t>
  </si>
  <si>
    <t>Ad-Hoc Question 9</t>
  </si>
  <si>
    <t>Medium corporates</t>
  </si>
  <si>
    <t>Large corporates</t>
  </si>
  <si>
    <t>Q10.31Answer</t>
  </si>
  <si>
    <t>Q10.32Answer</t>
  </si>
  <si>
    <t>Q10.33Answer</t>
  </si>
  <si>
    <t xml:space="preserve">
ADDITIONAL SECTION ON CREDIT CONDITIONS FOR SMALL BUSINESSES
</t>
  </si>
  <si>
    <t>How has demand for lending from small businesses changed over the latest 3 months relative to the previous 3 months? And what do you expect over the next 3 months relative to the latest 3 months?</t>
  </si>
  <si>
    <t>How has the proportion of small business loan applications being approved changed over the latest 3 months relative to the previous 3 months? And how do you expect your approval rate to change over the next 3 months relative to the latest 3 months?</t>
  </si>
  <si>
    <t>How have the following price and non-price terms on approved new loan applications to small businesses changed over the latest 3 months relative to the previous 3 months? How do you expect terms to change over the next 3 months relative to the latest 3 months?</t>
  </si>
  <si>
    <t>Q10.34Answer</t>
  </si>
  <si>
    <t>Maximum size of
credit lines:</t>
  </si>
  <si>
    <t>Q10.35Answer</t>
  </si>
  <si>
    <t>Q10.36Answer</t>
  </si>
  <si>
    <t>Q10.37Answer</t>
  </si>
  <si>
    <t>Q10.38Answer</t>
  </si>
  <si>
    <t xml:space="preserve">Has there been any change in the default rate on lending to small businesses over the latest 3 months relative to the previous 3 months?  What do you expect over the next 3 months relative to the latest 3 months? </t>
  </si>
  <si>
    <t>Q10.39Answer</t>
  </si>
  <si>
    <t>Q10.40Answer</t>
  </si>
  <si>
    <t>Do you have additional comments on 
credit conditions for small businesses?</t>
  </si>
  <si>
    <t xml:space="preserve">Note: Within this small business category, please include any private non-financial corporations with annual turnover of &lt;£1m. For further comment on this additional section of the survey, please see the covering email. </t>
  </si>
  <si>
    <t>Reduced ability to transfer credit risk
off balance sheet and/or tighter 
conditions for raising new capital</t>
  </si>
  <si>
    <t>Actual, or potential, need to support
ABCP conduits, structured investment
vehicles or money market mutual funds</t>
  </si>
  <si>
    <t xml:space="preserve">How have the following factors affected overall credit availability to PNFCs over the latest three months relative to the previous three months? How do you expect them to affect overall credit availability to PNFCs over the next three months relative to the latest three months? </t>
  </si>
  <si>
    <t>Has there been any change in Losses Given Default on lending to small businesses over the latest 3 months relative to the previous 3 months?  What do you expect over the next 3 months relative to the latest 3 months?</t>
  </si>
  <si>
    <t>Q10.61Answer</t>
  </si>
  <si>
    <t>Q10.00Answer</t>
  </si>
  <si>
    <t>Q10OptionalComplete</t>
  </si>
  <si>
    <t>What percentage of your EXISTING small business loans are secured on some form of collateral? Similarly, what proportion of approved NEW loans to small businesses are secured on some form of collateral?</t>
  </si>
  <si>
    <t>What percentage of your EXISTING small business loans have variable interest rates? Similarly, what proportion of approved NEW loans to small businesses have variable interest rates?</t>
  </si>
  <si>
    <t>Q10.41Answer</t>
  </si>
  <si>
    <t>Q10.42Answer</t>
  </si>
  <si>
    <t>Q10.43Answer</t>
  </si>
  <si>
    <t>Q10.44Answer</t>
  </si>
  <si>
    <t>Q10.45Answer</t>
  </si>
  <si>
    <t>Q10.46Answer</t>
  </si>
  <si>
    <t>Q10.47Answer</t>
  </si>
  <si>
    <t>Q10.48Answer</t>
  </si>
  <si>
    <t>Of your EXISTING small business loans which have variable interest rates, what proportion are referenced to Bank Rate? Similarly, what proportion of approved NEW loans to small businesses which have variable interest rates are referenced to Bank Rate?</t>
  </si>
  <si>
    <t>Spreads over
Bank Rate or LIBOR:</t>
  </si>
  <si>
    <t>5a</t>
  </si>
  <si>
    <t>Q3a</t>
  </si>
  <si>
    <t>Q3b</t>
  </si>
  <si>
    <t>Q4</t>
  </si>
  <si>
    <t>Q5a</t>
  </si>
  <si>
    <t>Q5b</t>
  </si>
  <si>
    <t>Q5c</t>
  </si>
  <si>
    <t>Q6</t>
  </si>
  <si>
    <t>Q11.02Answer</t>
  </si>
  <si>
    <t>How has demand for lending from OTHER FINANCIAL CORPORATIONS changed over the LATEST 3 MONTHS relative to the previous 3 months?   And what do you expect over the NEXT 3 MONTHS relative to the latest 3 months?</t>
  </si>
  <si>
    <t>Q10.49Answer</t>
  </si>
  <si>
    <t>Q10.50Answer</t>
  </si>
  <si>
    <t>Q11.01Answer</t>
  </si>
  <si>
    <t>Q11Completed</t>
  </si>
  <si>
    <t>Q11.00Answer</t>
  </si>
  <si>
    <t xml:space="preserve">Further to question 3a, how has the availability of PNFC credit (to be defined as willingness and ability to supply credit, keeping demand constant) which you provide to the following types of borrower changed over the latest three months relative to the previous three months? What are the prospects for the next three months relative to the latest three months? </t>
  </si>
  <si>
    <t xml:space="preserve">How has the availability of credit (to be defined as willingness and ability to supply credit, keeping demand constant) which you provide to small businesses changed over the latest three months relative to the previous three months? What are the prospects for the next three months relative to the latest three months? </t>
  </si>
  <si>
    <t>How has the availability of credit (to be defined as willingness and ability to supply credit, keeping demand constant) which you provide to the CORPORATE SECTOR IN AGGREGATE changed over the LATEST 3 MONTHS relative to the previous 3 months?  What are the prospects for the NEXT 3 MONTHS relative to the latest 3 months?                                                                                                                                                                                                                                                                                                                                                                                                                                      Within this, how has the availability of credit you provide to the COMMERCIAL REAL ESTATE SECTOR changed over the LATEST 3 MONTHS relative to the previous 3 months? What are the prospects for the NEXT 3 MONTHS relative to the latest 3 months?</t>
  </si>
  <si>
    <t>Which of the following possible factors have been/ are likely to be important reasons for a change in the availability of credit you provide to the CORPORATE SECTOR IN AGGREGATE?</t>
  </si>
  <si>
    <r>
      <t xml:space="preserve">        </t>
    </r>
    <r>
      <rPr>
        <b/>
        <sz val="11"/>
        <rFont val="Times New Roman"/>
        <family val="1"/>
      </rPr>
      <t>Small businesses:</t>
    </r>
  </si>
  <si>
    <t>Small businesses</t>
  </si>
  <si>
    <t>How have the following price and non-price terms on approved new loan applications to SMALL BUSINESSES changed over the LATEST 3 MONTHS relative to the previous 3 months? How do you expect terms to change over the NEXT 3 MONTHS relative to the latest 3 months?</t>
  </si>
  <si>
    <t>Small businesses:</t>
  </si>
  <si>
    <t>ADDITIONAL QUESTIONS</t>
  </si>
  <si>
    <t xml:space="preserve">Further to the previous question, how has the availability of PNFC credit (to be defined as willingness and ability to supply credit, keeping demand constant) which you provide to the following types of borrower changed over the latest three months relative to the previous three months? What are the prospects for the next three months relative to the latest three months? </t>
  </si>
  <si>
    <t>Tighter wholesale funding 
conditions</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</si>
</sst>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font>
    <font>
      <u/>
      <sz val="10"/>
      <color indexed="12"/>
      <name val="Arial"/>
      <family val="2"/>
    </font>
    <font>
      <sz val="10"/>
      <name val="Times New Roman"/>
      <family val="1"/>
    </font>
    <font>
      <sz val="18"/>
      <name val="Times New Roman"/>
      <family val="1"/>
    </font>
    <font>
      <sz val="8"/>
      <name val="Arial"/>
      <family val="2"/>
    </font>
    <font>
      <sz val="12"/>
      <name val="Times New Roman"/>
      <family val="1"/>
    </font>
    <font>
      <b/>
      <sz val="16"/>
      <name val="Times New Roman"/>
      <family val="1"/>
    </font>
    <font>
      <b/>
      <sz val="12"/>
      <name val="Times New Roman"/>
      <family val="1"/>
    </font>
    <font>
      <b/>
      <sz val="10"/>
      <name val="Times New Roman"/>
      <family val="1"/>
    </font>
    <font>
      <sz val="10"/>
      <name val="Wingdings"/>
      <charset val="2"/>
    </font>
    <font>
      <b/>
      <sz val="14"/>
      <name val="Times New Roman"/>
      <family val="1"/>
    </font>
    <font>
      <sz val="11"/>
      <name val="Times New Roman"/>
      <family val="1"/>
    </font>
    <font>
      <b/>
      <sz val="11"/>
      <name val="Times New Roman"/>
      <family val="1"/>
    </font>
    <font>
      <sz val="10"/>
      <name val="Arial"/>
      <family val="2"/>
    </font>
    <font>
      <b/>
      <sz val="11"/>
      <color indexed="10"/>
      <name val="Times New Roman"/>
      <family val="1"/>
    </font>
    <font>
      <sz val="10"/>
      <color indexed="10"/>
      <name val="Arial"/>
      <family val="2"/>
    </font>
    <font>
      <b/>
      <sz val="10"/>
      <name val="Arial"/>
      <family val="2"/>
    </font>
    <font>
      <b/>
      <sz val="24"/>
      <name val="Times New Roman"/>
      <family val="1"/>
    </font>
    <font>
      <b/>
      <sz val="17"/>
      <name val="Times New Roman"/>
      <family val="1"/>
    </font>
    <font>
      <b/>
      <sz val="13"/>
      <name val="Times New Roman"/>
      <family val="1"/>
    </font>
    <font>
      <b/>
      <u/>
      <sz val="20"/>
      <color indexed="17"/>
      <name val="Arial"/>
      <family val="2"/>
    </font>
    <font>
      <b/>
      <u/>
      <sz val="16"/>
      <color indexed="17"/>
      <name val="Arial"/>
      <family val="2"/>
    </font>
    <font>
      <b/>
      <u/>
      <sz val="14"/>
      <color indexed="17"/>
      <name val="Arial"/>
      <family val="2"/>
    </font>
    <font>
      <b/>
      <sz val="18"/>
      <name val="Times New Roman"/>
      <family val="1"/>
    </font>
    <font>
      <b/>
      <sz val="16"/>
      <color indexed="9"/>
      <name val="Times New Roman"/>
      <family val="1"/>
    </font>
    <font>
      <b/>
      <u/>
      <sz val="12"/>
      <color indexed="17"/>
      <name val="Arial"/>
      <family val="2"/>
    </font>
    <font>
      <b/>
      <sz val="16"/>
      <color indexed="26"/>
      <name val="Times New Roman"/>
      <family val="1"/>
    </font>
    <font>
      <b/>
      <sz val="12"/>
      <color indexed="17"/>
      <name val="Arial"/>
      <family val="2"/>
    </font>
    <font>
      <sz val="11"/>
      <color rgb="FF3F3F76"/>
      <name val="Calibri"/>
      <family val="2"/>
      <scheme val="minor"/>
    </font>
    <font>
      <b/>
      <sz val="11"/>
      <color rgb="FFFF0000"/>
      <name val="Times New Roman"/>
      <family val="1"/>
    </font>
    <font>
      <sz val="8"/>
      <color rgb="FF000000"/>
      <name val="Tahoma"/>
      <family val="2"/>
    </font>
  </fonts>
  <fills count="12">
    <fill>
      <patternFill patternType="none"/>
    </fill>
    <fill>
      <patternFill patternType="gray125"/>
    </fill>
    <fill>
      <patternFill patternType="solid">
        <fgColor indexed="26"/>
        <bgColor indexed="64"/>
      </patternFill>
    </fill>
    <fill>
      <patternFill patternType="solid">
        <fgColor indexed="45"/>
        <bgColor indexed="64"/>
      </patternFill>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indexed="41"/>
        <bgColor indexed="64"/>
      </patternFill>
    </fill>
    <fill>
      <patternFill patternType="solid">
        <fgColor rgb="FFFFCC99"/>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23"/>
      </left>
      <right/>
      <top style="thick">
        <color indexed="23"/>
      </top>
      <bottom style="double">
        <color indexed="64"/>
      </bottom>
      <diagonal/>
    </border>
    <border>
      <left/>
      <right style="double">
        <color indexed="64"/>
      </right>
      <top style="thick">
        <color indexed="23"/>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2" fillId="0" borderId="0" applyNumberFormat="0" applyFill="0" applyBorder="0" applyAlignment="0" applyProtection="0">
      <alignment vertical="top"/>
      <protection locked="0"/>
    </xf>
    <xf numFmtId="0" fontId="29" fillId="8" borderId="9" applyNumberFormat="0" applyAlignment="0" applyProtection="0"/>
  </cellStyleXfs>
  <cellXfs count="111">
    <xf numFmtId="0" fontId="0" fillId="0" borderId="0" xfId="0"/>
    <xf numFmtId="0" fontId="3" fillId="0" borderId="0" xfId="0" applyFont="1"/>
    <xf numFmtId="0" fontId="4" fillId="0" borderId="0" xfId="0" applyFont="1"/>
    <xf numFmtId="0" fontId="4" fillId="0" borderId="0" xfId="0" applyFont="1" applyAlignment="1">
      <alignment vertical="center"/>
    </xf>
    <xf numFmtId="0" fontId="10" fillId="0" borderId="0" xfId="0" applyFont="1"/>
    <xf numFmtId="0" fontId="0" fillId="2" borderId="0" xfId="0" applyFill="1" applyAlignment="1">
      <alignment horizontal="right" vertical="top"/>
    </xf>
    <xf numFmtId="0" fontId="11" fillId="2" borderId="0" xfId="0" applyFont="1" applyFill="1" applyAlignment="1">
      <alignment vertical="top" wrapText="1"/>
    </xf>
    <xf numFmtId="0" fontId="6" fillId="2" borderId="0" xfId="0" applyFont="1" applyFill="1" applyAlignment="1">
      <alignment horizontal="right" vertical="top"/>
    </xf>
    <xf numFmtId="0" fontId="8" fillId="2" borderId="0" xfId="0" applyFont="1" applyFill="1" applyAlignment="1">
      <alignment vertical="top" wrapText="1"/>
    </xf>
    <xf numFmtId="0" fontId="12" fillId="2" borderId="0" xfId="0" applyFont="1" applyFill="1" applyAlignment="1">
      <alignment horizontal="right" vertical="top"/>
    </xf>
    <xf numFmtId="0" fontId="12" fillId="2" borderId="0" xfId="0" applyFont="1" applyFill="1" applyAlignment="1">
      <alignment vertical="top" wrapText="1"/>
    </xf>
    <xf numFmtId="0" fontId="12" fillId="2" borderId="0" xfId="0" applyFont="1" applyFill="1" applyAlignment="1">
      <alignment horizontal="left" vertical="center" wrapText="1" indent="3"/>
    </xf>
    <xf numFmtId="0" fontId="13" fillId="2" borderId="0" xfId="0" applyFont="1" applyFill="1" applyAlignment="1">
      <alignment horizontal="left" vertical="top" wrapText="1"/>
    </xf>
    <xf numFmtId="0" fontId="0" fillId="2" borderId="0" xfId="0" applyFill="1"/>
    <xf numFmtId="0" fontId="0" fillId="2" borderId="0" xfId="0" applyFill="1" applyAlignment="1"/>
    <xf numFmtId="0" fontId="0" fillId="0" borderId="0" xfId="0" applyFill="1" applyAlignment="1">
      <alignment horizontal="right" vertical="top"/>
    </xf>
    <xf numFmtId="0" fontId="7" fillId="0" borderId="0" xfId="0" applyFont="1" applyFill="1" applyAlignment="1">
      <alignment horizontal="left" vertical="center" wrapText="1" indent="14"/>
    </xf>
    <xf numFmtId="0" fontId="9" fillId="2" borderId="0" xfId="0" applyFont="1" applyFill="1" applyAlignment="1">
      <alignment horizontal="left" vertical="top" wrapText="1"/>
    </xf>
    <xf numFmtId="0" fontId="13" fillId="2" borderId="0" xfId="0" applyFont="1" applyFill="1" applyAlignment="1">
      <alignment horizontal="left" vertical="center" wrapText="1" indent="15"/>
    </xf>
    <xf numFmtId="0" fontId="13" fillId="2" borderId="0" xfId="0" applyFont="1" applyFill="1" applyAlignment="1">
      <alignment horizontal="left" vertical="center" wrapText="1" indent="3"/>
    </xf>
    <xf numFmtId="0" fontId="0" fillId="3" borderId="0" xfId="0" applyFill="1"/>
    <xf numFmtId="0" fontId="0" fillId="3" borderId="0" xfId="0" applyFill="1" applyProtection="1">
      <protection locked="0"/>
    </xf>
    <xf numFmtId="0" fontId="0" fillId="3" borderId="0" xfId="0" applyFill="1" applyProtection="1"/>
    <xf numFmtId="0" fontId="17" fillId="3" borderId="0" xfId="0" applyFont="1" applyFill="1"/>
    <xf numFmtId="0" fontId="13" fillId="2" borderId="0" xfId="0" applyFont="1" applyFill="1" applyAlignment="1">
      <alignment horizontal="left" vertical="center" wrapText="1"/>
    </xf>
    <xf numFmtId="0" fontId="12" fillId="0" borderId="0" xfId="0" applyFont="1" applyFill="1" applyAlignment="1">
      <alignment horizontal="right" vertical="top"/>
    </xf>
    <xf numFmtId="0" fontId="13" fillId="0" borderId="0" xfId="0" applyFont="1" applyFill="1" applyAlignment="1">
      <alignment horizontal="left" vertical="top" wrapText="1"/>
    </xf>
    <xf numFmtId="0" fontId="0" fillId="0" borderId="0" xfId="0" applyFill="1"/>
    <xf numFmtId="0" fontId="0" fillId="3" borderId="0" xfId="0" applyFill="1" applyAlignment="1">
      <alignment horizontal="left"/>
    </xf>
    <xf numFmtId="0" fontId="1" fillId="3" borderId="0" xfId="0" applyFont="1" applyFill="1"/>
    <xf numFmtId="0" fontId="0" fillId="4" borderId="0" xfId="0" applyFill="1" applyAlignment="1"/>
    <xf numFmtId="0" fontId="22" fillId="4" borderId="0" xfId="1" applyFont="1" applyFill="1" applyAlignment="1" applyProtection="1">
      <alignment horizontal="center" vertical="center"/>
    </xf>
    <xf numFmtId="0" fontId="4" fillId="4" borderId="0" xfId="0" applyFont="1" applyFill="1" applyAlignment="1">
      <alignment vertical="center"/>
    </xf>
    <xf numFmtId="0" fontId="0" fillId="4" borderId="0" xfId="0" applyFill="1"/>
    <xf numFmtId="0" fontId="24" fillId="2" borderId="0" xfId="0" applyFont="1" applyFill="1" applyBorder="1" applyAlignment="1">
      <alignment horizontal="center" vertical="top" wrapText="1"/>
    </xf>
    <xf numFmtId="0" fontId="25" fillId="5" borderId="1" xfId="0" applyFont="1" applyFill="1" applyBorder="1" applyAlignment="1">
      <alignment horizontal="left" vertical="top" wrapText="1" indent="1"/>
    </xf>
    <xf numFmtId="0" fontId="25" fillId="5" borderId="2" xfId="0" applyFont="1" applyFill="1" applyBorder="1" applyAlignment="1">
      <alignment horizontal="left" vertical="top" wrapText="1" indent="1"/>
    </xf>
    <xf numFmtId="0" fontId="26" fillId="2" borderId="3" xfId="1" applyFont="1" applyFill="1" applyBorder="1" applyAlignment="1" applyProtection="1">
      <alignment horizontal="left" vertical="top" wrapText="1" indent="1"/>
    </xf>
    <xf numFmtId="0" fontId="6" fillId="2" borderId="0" xfId="0" applyFont="1" applyFill="1" applyBorder="1" applyAlignment="1">
      <alignment horizontal="left" vertical="top" wrapText="1" indent="1"/>
    </xf>
    <xf numFmtId="0" fontId="7" fillId="2" borderId="0" xfId="0" applyFont="1" applyFill="1" applyBorder="1" applyAlignment="1">
      <alignment horizontal="center" vertical="top" wrapText="1"/>
    </xf>
    <xf numFmtId="0" fontId="0" fillId="6" borderId="0" xfId="0" applyFill="1" applyProtection="1">
      <protection locked="0"/>
    </xf>
    <xf numFmtId="0" fontId="13" fillId="2" borderId="0" xfId="0" applyFont="1" applyFill="1" applyAlignment="1">
      <alignment horizontal="right" vertical="top"/>
    </xf>
    <xf numFmtId="0" fontId="28" fillId="2" borderId="4" xfId="1" applyFont="1" applyFill="1" applyBorder="1" applyAlignment="1" applyProtection="1">
      <alignment horizontal="left" vertical="top" wrapText="1" indent="1"/>
    </xf>
    <xf numFmtId="0" fontId="0" fillId="0" borderId="0" xfId="0" applyProtection="1">
      <protection locked="0"/>
    </xf>
    <xf numFmtId="0" fontId="18" fillId="4" borderId="0" xfId="0" applyFont="1" applyFill="1" applyAlignment="1">
      <alignment horizontal="center" wrapText="1"/>
    </xf>
    <xf numFmtId="0" fontId="19" fillId="4" borderId="0" xfId="0" applyFont="1" applyFill="1" applyAlignment="1">
      <alignment horizontal="center" vertical="top" wrapText="1"/>
    </xf>
    <xf numFmtId="0" fontId="7" fillId="2" borderId="0" xfId="0" applyFont="1" applyFill="1" applyAlignment="1">
      <alignment vertical="center" wrapText="1"/>
    </xf>
    <xf numFmtId="0" fontId="7" fillId="2" borderId="0" xfId="0" applyFont="1" applyFill="1" applyAlignment="1">
      <alignment horizontal="left" vertical="center" wrapText="1" indent="14"/>
    </xf>
    <xf numFmtId="0" fontId="0" fillId="4" borderId="0" xfId="0" applyFill="1" applyAlignment="1">
      <alignment horizontal="right" vertical="top"/>
    </xf>
    <xf numFmtId="0" fontId="7" fillId="4" borderId="0" xfId="0" applyFont="1" applyFill="1" applyAlignment="1">
      <alignment horizontal="left" vertical="center" wrapText="1" indent="14"/>
    </xf>
    <xf numFmtId="0" fontId="13" fillId="2" borderId="0" xfId="0" applyFont="1" applyFill="1" applyAlignment="1">
      <alignment vertical="top" wrapText="1"/>
    </xf>
    <xf numFmtId="0" fontId="17" fillId="2" borderId="0" xfId="0" applyFont="1" applyFill="1"/>
    <xf numFmtId="0" fontId="13" fillId="2" borderId="0" xfId="0" applyFont="1" applyFill="1" applyAlignment="1">
      <alignment vertical="center" wrapText="1"/>
    </xf>
    <xf numFmtId="0" fontId="15" fillId="2" borderId="0" xfId="0" applyFont="1" applyFill="1" applyAlignment="1">
      <alignment vertical="center" wrapText="1"/>
    </xf>
    <xf numFmtId="0" fontId="0" fillId="7" borderId="0" xfId="0" applyFill="1" applyProtection="1">
      <protection locked="0"/>
    </xf>
    <xf numFmtId="0" fontId="12" fillId="9" borderId="0" xfId="0" applyFont="1" applyFill="1" applyAlignment="1">
      <alignment horizontal="right" vertical="top"/>
    </xf>
    <xf numFmtId="0" fontId="13" fillId="9" borderId="0" xfId="0" applyFont="1" applyFill="1" applyAlignment="1">
      <alignment horizontal="left" vertical="center" wrapText="1"/>
    </xf>
    <xf numFmtId="0" fontId="12" fillId="9" borderId="0" xfId="0" applyFont="1" applyFill="1" applyAlignment="1">
      <alignment horizontal="left" vertical="center" wrapText="1" indent="3"/>
    </xf>
    <xf numFmtId="0" fontId="0" fillId="9" borderId="0" xfId="0" applyFill="1" applyProtection="1">
      <protection locked="0"/>
    </xf>
    <xf numFmtId="0" fontId="0" fillId="9" borderId="0" xfId="0" applyFill="1"/>
    <xf numFmtId="0" fontId="13" fillId="9" borderId="0" xfId="0" applyFont="1" applyFill="1" applyAlignment="1">
      <alignment horizontal="left" vertical="top" wrapText="1"/>
    </xf>
    <xf numFmtId="0" fontId="13" fillId="10" borderId="0" xfId="0" applyFont="1" applyFill="1" applyAlignment="1">
      <alignment vertical="top" wrapText="1"/>
    </xf>
    <xf numFmtId="0" fontId="0" fillId="10" borderId="0" xfId="0" applyFill="1"/>
    <xf numFmtId="0" fontId="13" fillId="10" borderId="0" xfId="0" applyFont="1" applyFill="1" applyAlignment="1">
      <alignment horizontal="left" vertical="center" wrapText="1" indent="15"/>
    </xf>
    <xf numFmtId="0" fontId="17" fillId="10" borderId="0" xfId="0" applyFont="1" applyFill="1"/>
    <xf numFmtId="0" fontId="30" fillId="2" borderId="0" xfId="0" applyFont="1" applyFill="1" applyAlignment="1">
      <alignment wrapText="1"/>
    </xf>
    <xf numFmtId="0" fontId="9" fillId="2" borderId="0" xfId="0" applyFont="1" applyFill="1" applyAlignment="1">
      <alignment horizontal="left" vertical="center"/>
    </xf>
    <xf numFmtId="0" fontId="30" fillId="2" borderId="0" xfId="0" applyFont="1" applyFill="1" applyAlignment="1">
      <alignment wrapText="1"/>
    </xf>
    <xf numFmtId="0" fontId="0" fillId="11" borderId="0" xfId="0" applyFill="1"/>
    <xf numFmtId="0" fontId="13" fillId="11" borderId="0" xfId="0" applyFont="1" applyFill="1" applyAlignment="1">
      <alignment horizontal="left" vertical="center" wrapText="1" indent="15"/>
    </xf>
    <xf numFmtId="0" fontId="17" fillId="11" borderId="0" xfId="0" applyFont="1" applyFill="1" applyAlignment="1">
      <alignment horizontal="left" vertical="center" wrapText="1"/>
    </xf>
    <xf numFmtId="0" fontId="13" fillId="11" borderId="0" xfId="0" applyFont="1" applyFill="1" applyAlignment="1">
      <alignment vertical="top" wrapText="1"/>
    </xf>
    <xf numFmtId="0" fontId="17" fillId="11" borderId="0" xfId="0" applyFont="1" applyFill="1" applyAlignment="1">
      <alignment vertical="center"/>
    </xf>
    <xf numFmtId="0" fontId="17" fillId="11" borderId="0" xfId="0" applyFont="1" applyFill="1"/>
    <xf numFmtId="0" fontId="13" fillId="0" borderId="0" xfId="0" applyFont="1" applyFill="1" applyAlignment="1">
      <alignment horizontal="left" vertical="center" wrapText="1" indent="15"/>
    </xf>
    <xf numFmtId="0" fontId="30" fillId="0" borderId="0" xfId="0" applyFont="1" applyFill="1" applyAlignment="1">
      <alignment vertical="top" wrapText="1"/>
    </xf>
    <xf numFmtId="0" fontId="13" fillId="0" borderId="0" xfId="0" applyFont="1" applyFill="1" applyAlignment="1">
      <alignment horizontal="left" vertical="center" wrapText="1" indent="3"/>
    </xf>
    <xf numFmtId="0" fontId="0" fillId="0" borderId="0" xfId="0" applyFill="1" applyAlignment="1" applyProtection="1">
      <alignment horizontal="right"/>
      <protection locked="0"/>
    </xf>
    <xf numFmtId="0" fontId="17" fillId="11" borderId="0" xfId="0" applyFont="1" applyFill="1" applyAlignment="1">
      <alignment vertical="center" wrapText="1"/>
    </xf>
    <xf numFmtId="0" fontId="30" fillId="2" borderId="0" xfId="0" applyFont="1" applyFill="1" applyAlignment="1">
      <alignment horizontal="left" wrapText="1"/>
    </xf>
    <xf numFmtId="0" fontId="30" fillId="2" borderId="0" xfId="0" applyFont="1" applyFill="1" applyAlignment="1">
      <alignment vertical="center" wrapText="1"/>
    </xf>
    <xf numFmtId="0" fontId="13" fillId="2" borderId="0" xfId="0" applyFont="1" applyFill="1"/>
    <xf numFmtId="0" fontId="13" fillId="2" borderId="0" xfId="0" applyFont="1" applyFill="1" applyAlignment="1">
      <alignment vertical="center"/>
    </xf>
    <xf numFmtId="0" fontId="13" fillId="8" borderId="0" xfId="2" applyFont="1" applyBorder="1" applyAlignment="1">
      <alignment horizontal="left" vertical="center" wrapText="1"/>
    </xf>
    <xf numFmtId="0" fontId="21" fillId="2" borderId="0" xfId="1" applyFont="1" applyFill="1" applyAlignment="1" applyProtection="1">
      <alignment horizontal="center" vertical="top" wrapText="1"/>
    </xf>
    <xf numFmtId="0" fontId="7" fillId="0" borderId="0" xfId="0" applyFont="1" applyFill="1" applyAlignment="1">
      <alignment vertical="center" wrapText="1"/>
    </xf>
    <xf numFmtId="0" fontId="12" fillId="0" borderId="5" xfId="0" applyFont="1" applyFill="1" applyBorder="1" applyAlignment="1" applyProtection="1">
      <alignment horizontal="left" vertical="top" wrapText="1"/>
      <protection locked="0"/>
    </xf>
    <xf numFmtId="0" fontId="14" fillId="0" borderId="6" xfId="0" applyFont="1" applyFill="1" applyBorder="1" applyAlignment="1" applyProtection="1">
      <protection locked="0"/>
    </xf>
    <xf numFmtId="0" fontId="15" fillId="2" borderId="0" xfId="0" applyFont="1" applyFill="1" applyAlignment="1">
      <alignment horizontal="left" vertical="top" wrapText="1"/>
    </xf>
    <xf numFmtId="0" fontId="16" fillId="0" borderId="0" xfId="0" applyFont="1" applyAlignment="1"/>
    <xf numFmtId="0" fontId="11" fillId="2" borderId="0" xfId="0" applyFont="1" applyFill="1" applyAlignment="1">
      <alignment vertical="top" wrapText="1"/>
    </xf>
    <xf numFmtId="0" fontId="23" fillId="2" borderId="0" xfId="1" applyFont="1" applyFill="1" applyAlignment="1" applyProtection="1">
      <alignment vertical="top" wrapText="1"/>
    </xf>
    <xf numFmtId="0" fontId="13" fillId="2" borderId="0" xfId="0" applyFont="1" applyFill="1" applyAlignment="1">
      <alignment vertical="top" wrapText="1"/>
    </xf>
    <xf numFmtId="0" fontId="1" fillId="0" borderId="6" xfId="0" applyFont="1" applyFill="1" applyBorder="1" applyAlignment="1" applyProtection="1">
      <protection locked="0"/>
    </xf>
    <xf numFmtId="0" fontId="2" fillId="2" borderId="0" xfId="1" applyFill="1" applyAlignment="1" applyProtection="1">
      <alignment horizontal="center" vertical="top" wrapText="1"/>
    </xf>
    <xf numFmtId="0" fontId="13" fillId="2" borderId="0" xfId="0" applyFont="1" applyFill="1" applyAlignment="1">
      <alignment horizontal="left" vertical="top" wrapText="1"/>
    </xf>
    <xf numFmtId="0" fontId="30" fillId="2" borderId="0" xfId="0" applyFont="1" applyFill="1" applyAlignment="1">
      <alignment wrapText="1"/>
    </xf>
    <xf numFmtId="0" fontId="30" fillId="2" borderId="0" xfId="0" applyFont="1" applyFill="1" applyAlignment="1">
      <alignment horizontal="left" wrapText="1"/>
    </xf>
    <xf numFmtId="0" fontId="30" fillId="2" borderId="0" xfId="0" applyFont="1" applyFill="1" applyAlignment="1">
      <alignment vertical="center" wrapText="1"/>
    </xf>
    <xf numFmtId="0" fontId="30" fillId="0" borderId="0" xfId="0" applyFont="1" applyFill="1" applyAlignment="1">
      <alignment wrapText="1"/>
    </xf>
    <xf numFmtId="0" fontId="30" fillId="11" borderId="0" xfId="0" applyFont="1" applyFill="1" applyAlignment="1">
      <alignment wrapText="1"/>
    </xf>
    <xf numFmtId="0" fontId="13" fillId="11" borderId="0" xfId="0" applyFont="1" applyFill="1" applyAlignment="1">
      <alignment vertical="top" wrapText="1"/>
    </xf>
    <xf numFmtId="0" fontId="7" fillId="2" borderId="0" xfId="0" applyFont="1" applyFill="1" applyAlignment="1">
      <alignment vertical="top" wrapText="1"/>
    </xf>
    <xf numFmtId="0" fontId="7" fillId="4" borderId="0" xfId="0" applyFont="1" applyFill="1" applyAlignment="1">
      <alignment vertical="center" wrapText="1"/>
    </xf>
    <xf numFmtId="0" fontId="13" fillId="10" borderId="0" xfId="0" applyFont="1" applyFill="1" applyAlignment="1">
      <alignment vertical="top" wrapText="1"/>
    </xf>
    <xf numFmtId="0" fontId="24" fillId="2" borderId="0"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0" fillId="4" borderId="0" xfId="0" applyFill="1" applyAlignment="1"/>
    <xf numFmtId="0" fontId="27" fillId="2" borderId="0" xfId="0" applyFont="1" applyFill="1" applyBorder="1" applyAlignment="1">
      <alignment horizontal="left" vertical="top" wrapText="1"/>
    </xf>
    <xf numFmtId="0" fontId="0" fillId="0" borderId="0" xfId="0" applyAlignment="1">
      <alignment vertical="top"/>
    </xf>
  </cellXfs>
  <cellStyles count="3">
    <cellStyle name="Hyperlink" xfId="1" builtinId="8"/>
    <cellStyle name="Input" xfId="2" builtinId="20"/>
    <cellStyle name="Normal" xfId="0" builtinId="0"/>
  </cellStyles>
  <dxfs count="266">
    <dxf>
      <font>
        <b/>
        <i val="0"/>
        <condense val="0"/>
        <extend val="0"/>
        <color indexed="10"/>
      </font>
      <fill>
        <patternFill>
          <bgColor indexed="26"/>
        </patternFill>
      </fill>
    </dxf>
    <dxf>
      <font>
        <b/>
        <i val="0"/>
        <condense val="0"/>
        <extend val="0"/>
        <color indexed="10"/>
      </font>
      <fill>
        <patternFill>
          <bgColor indexed="47"/>
        </patternFill>
      </fill>
    </dxf>
    <dxf>
      <font>
        <b/>
        <i val="0"/>
        <condense val="0"/>
        <extend val="0"/>
        <color indexed="10"/>
      </font>
      <fill>
        <patternFill>
          <bgColor indexed="47"/>
        </patternFill>
      </fill>
    </dxf>
    <dxf>
      <font>
        <b/>
        <i val="0"/>
        <condense val="0"/>
        <extend val="0"/>
        <color indexed="10"/>
      </font>
      <fill>
        <patternFill>
          <bgColor indexed="47"/>
        </patternFill>
      </fill>
    </dxf>
    <dxf>
      <font>
        <condense val="0"/>
        <extend val="0"/>
        <color indexed="18"/>
      </font>
      <fill>
        <patternFill>
          <bgColor indexed="27"/>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52"/>
      </font>
      <fill>
        <patternFill patternType="solid">
          <bgColor indexed="26"/>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53"/>
      </font>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53"/>
      </font>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ill>
        <patternFill>
          <bgColor indexed="47"/>
        </patternFill>
      </fill>
    </dxf>
    <dxf>
      <fill>
        <patternFill>
          <bgColor indexed="47"/>
        </patternFill>
      </fill>
    </dxf>
    <dxf>
      <font>
        <condense val="0"/>
        <extend val="0"/>
        <color indexed="53"/>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
      <fill>
        <patternFill>
          <bgColor indexed="47"/>
        </patternFill>
      </fill>
    </dxf>
    <dxf>
      <fill>
        <patternFill>
          <bgColor indexed="47"/>
        </patternFill>
      </fill>
    </dxf>
    <dxf>
      <font>
        <condense val="0"/>
        <extend val="0"/>
        <color indexed="10"/>
      </font>
    </dxf>
    <dxf>
      <fill>
        <patternFill>
          <bgColor indexed="47"/>
        </patternFill>
      </fill>
    </dxf>
    <dxf>
      <fill>
        <patternFill>
          <bgColor indexed="47"/>
        </patternFill>
      </fill>
    </dxf>
    <dxf>
      <fill>
        <patternFill>
          <bgColor indexed="47"/>
        </patternFill>
      </fill>
    </dxf>
    <dxf>
      <fill>
        <patternFill>
          <bgColor indexed="47"/>
        </patternFill>
      </fill>
    </dxf>
    <dxf>
      <font>
        <condense val="0"/>
        <extend val="0"/>
        <color indexed="10"/>
      </font>
    </dxf>
    <dxf>
      <fill>
        <patternFill>
          <bgColor indexed="47"/>
        </patternFill>
      </fill>
    </dxf>
    <dxf>
      <font>
        <condense val="0"/>
        <extend val="0"/>
        <color indexed="53"/>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F0080"/>
      <rgbColor rgb="00FF01FF"/>
      <rgbColor rgb="00FFFFCC"/>
      <rgbColor rgb="0001FFFF"/>
      <rgbColor rgb="00FF6801"/>
      <rgbColor rgb="00CC99FF"/>
      <rgbColor rgb="00AFFFBA"/>
      <rgbColor rgb="00000000"/>
      <rgbColor rgb="000F0080"/>
      <rgbColor rgb="00FF00FF"/>
      <rgbColor rgb="00008000"/>
      <rgbColor rgb="0000FFFF"/>
      <rgbColor rgb="00FF6801"/>
      <rgbColor rgb="00CC99FF"/>
      <rgbColor rgb="00AFFFBA"/>
      <rgbColor rgb="0000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00.xml><?xml version="1.0" encoding="utf-8"?>
<formControlPr xmlns="http://schemas.microsoft.com/office/spreadsheetml/2009/9/main" objectType="Radio" lockText="1" noThreeD="1"/>
</file>

<file path=xl/ctrlProps/ctrlProp1001.xml><?xml version="1.0" encoding="utf-8"?>
<formControlPr xmlns="http://schemas.microsoft.com/office/spreadsheetml/2009/9/main" objectType="Radio" lockText="1" noThreeD="1"/>
</file>

<file path=xl/ctrlProps/ctrlProp1002.xml><?xml version="1.0" encoding="utf-8"?>
<formControlPr xmlns="http://schemas.microsoft.com/office/spreadsheetml/2009/9/main" objectType="Radio" lockText="1" noThreeD="1"/>
</file>

<file path=xl/ctrlProps/ctrlProp1003.xml><?xml version="1.0" encoding="utf-8"?>
<formControlPr xmlns="http://schemas.microsoft.com/office/spreadsheetml/2009/9/main" objectType="GBox" noThreeD="1"/>
</file>

<file path=xl/ctrlProps/ctrlProp1004.xml><?xml version="1.0" encoding="utf-8"?>
<formControlPr xmlns="http://schemas.microsoft.com/office/spreadsheetml/2009/9/main" objectType="Radio" lockText="1" noThreeD="1"/>
</file>

<file path=xl/ctrlProps/ctrlProp1005.xml><?xml version="1.0" encoding="utf-8"?>
<formControlPr xmlns="http://schemas.microsoft.com/office/spreadsheetml/2009/9/main" objectType="Radio" lockText="1" noThreeD="1"/>
</file>

<file path=xl/ctrlProps/ctrlProp1006.xml><?xml version="1.0" encoding="utf-8"?>
<formControlPr xmlns="http://schemas.microsoft.com/office/spreadsheetml/2009/9/main" objectType="Radio" lockText="1" noThreeD="1"/>
</file>

<file path=xl/ctrlProps/ctrlProp1007.xml><?xml version="1.0" encoding="utf-8"?>
<formControlPr xmlns="http://schemas.microsoft.com/office/spreadsheetml/2009/9/main" objectType="Radio" lockText="1" noThreeD="1"/>
</file>

<file path=xl/ctrlProps/ctrlProp1008.xml><?xml version="1.0" encoding="utf-8"?>
<formControlPr xmlns="http://schemas.microsoft.com/office/spreadsheetml/2009/9/main" objectType="Radio" lockText="1" noThreeD="1"/>
</file>

<file path=xl/ctrlProps/ctrlProp1009.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GBox" noThreeD="1"/>
</file>

<file path=xl/ctrlProps/ctrlProp1012.xml><?xml version="1.0" encoding="utf-8"?>
<formControlPr xmlns="http://schemas.microsoft.com/office/spreadsheetml/2009/9/main" objectType="Radio" firstButton="1" fmlaLink="Control!$B$123" lockText="1" noThreeD="1"/>
</file>

<file path=xl/ctrlProps/ctrlProp1013.xml><?xml version="1.0" encoding="utf-8"?>
<formControlPr xmlns="http://schemas.microsoft.com/office/spreadsheetml/2009/9/main" objectType="Radio" lockText="1" noThreeD="1"/>
</file>

<file path=xl/ctrlProps/ctrlProp1014.xml><?xml version="1.0" encoding="utf-8"?>
<formControlPr xmlns="http://schemas.microsoft.com/office/spreadsheetml/2009/9/main" objectType="Radio" lockText="1" noThreeD="1"/>
</file>

<file path=xl/ctrlProps/ctrlProp1015.xml><?xml version="1.0" encoding="utf-8"?>
<formControlPr xmlns="http://schemas.microsoft.com/office/spreadsheetml/2009/9/main" objectType="Radio" lockText="1" noThreeD="1"/>
</file>

<file path=xl/ctrlProps/ctrlProp1016.xml><?xml version="1.0" encoding="utf-8"?>
<formControlPr xmlns="http://schemas.microsoft.com/office/spreadsheetml/2009/9/main" objectType="Radio" lockText="1" noThreeD="1"/>
</file>

<file path=xl/ctrlProps/ctrlProp1017.xml><?xml version="1.0" encoding="utf-8"?>
<formControlPr xmlns="http://schemas.microsoft.com/office/spreadsheetml/2009/9/main" objectType="Radio" lockText="1" noThreeD="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Radio" firstButton="1" fmlaLink="Control!$B$124" lockText="1" noThreeD="1"/>
</file>

<file path=xl/ctrlProps/ctrlProp102.xml><?xml version="1.0" encoding="utf-8"?>
<formControlPr xmlns="http://schemas.microsoft.com/office/spreadsheetml/2009/9/main" objectType="Radio" lockText="1" noThreeD="1"/>
</file>

<file path=xl/ctrlProps/ctrlProp1020.xml><?xml version="1.0" encoding="utf-8"?>
<formControlPr xmlns="http://schemas.microsoft.com/office/spreadsheetml/2009/9/main" objectType="Radio" lockText="1" noThreeD="1"/>
</file>

<file path=xl/ctrlProps/ctrlProp1021.xml><?xml version="1.0" encoding="utf-8"?>
<formControlPr xmlns="http://schemas.microsoft.com/office/spreadsheetml/2009/9/main" objectType="Radio" lockText="1" noThreeD="1"/>
</file>

<file path=xl/ctrlProps/ctrlProp1022.xml><?xml version="1.0" encoding="utf-8"?>
<formControlPr xmlns="http://schemas.microsoft.com/office/spreadsheetml/2009/9/main" objectType="Radio" lockText="1" noThreeD="1"/>
</file>

<file path=xl/ctrlProps/ctrlProp1023.xml><?xml version="1.0" encoding="utf-8"?>
<formControlPr xmlns="http://schemas.microsoft.com/office/spreadsheetml/2009/9/main" objectType="Radio" lockText="1" noThreeD="1"/>
</file>

<file path=xl/ctrlProps/ctrlProp1024.xml><?xml version="1.0" encoding="utf-8"?>
<formControlPr xmlns="http://schemas.microsoft.com/office/spreadsheetml/2009/9/main" objectType="Radio" lockText="1" noThreeD="1"/>
</file>

<file path=xl/ctrlProps/ctrlProp1025.xml><?xml version="1.0" encoding="utf-8"?>
<formControlPr xmlns="http://schemas.microsoft.com/office/spreadsheetml/2009/9/main" objectType="GBox" noThreeD="1"/>
</file>

<file path=xl/ctrlProps/ctrlProp1026.xml><?xml version="1.0" encoding="utf-8"?>
<formControlPr xmlns="http://schemas.microsoft.com/office/spreadsheetml/2009/9/main" objectType="Radio" firstButton="1" fmlaLink="Control!$B$125" lockText="1" noThreeD="1"/>
</file>

<file path=xl/ctrlProps/ctrlProp1027.xml><?xml version="1.0" encoding="utf-8"?>
<formControlPr xmlns="http://schemas.microsoft.com/office/spreadsheetml/2009/9/main" objectType="Radio" lockText="1" noThreeD="1"/>
</file>

<file path=xl/ctrlProps/ctrlProp1028.xml><?xml version="1.0" encoding="utf-8"?>
<formControlPr xmlns="http://schemas.microsoft.com/office/spreadsheetml/2009/9/main" objectType="Radio" lockText="1" noThreeD="1"/>
</file>

<file path=xl/ctrlProps/ctrlProp1029.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30.xml><?xml version="1.0" encoding="utf-8"?>
<formControlPr xmlns="http://schemas.microsoft.com/office/spreadsheetml/2009/9/main" objectType="Radio" lockText="1" noThreeD="1"/>
</file>

<file path=xl/ctrlProps/ctrlProp1031.xml><?xml version="1.0" encoding="utf-8"?>
<formControlPr xmlns="http://schemas.microsoft.com/office/spreadsheetml/2009/9/main" objectType="Radio" lockText="1" noThreeD="1"/>
</file>

<file path=xl/ctrlProps/ctrlProp1032.xml><?xml version="1.0" encoding="utf-8"?>
<formControlPr xmlns="http://schemas.microsoft.com/office/spreadsheetml/2009/9/main" objectType="GBox" noThreeD="1"/>
</file>

<file path=xl/ctrlProps/ctrlProp1033.xml><?xml version="1.0" encoding="utf-8"?>
<formControlPr xmlns="http://schemas.microsoft.com/office/spreadsheetml/2009/9/main" objectType="Radio" firstButton="1" fmlaLink="Control!$B$126" lockText="1" noThreeD="1"/>
</file>

<file path=xl/ctrlProps/ctrlProp1034.xml><?xml version="1.0" encoding="utf-8"?>
<formControlPr xmlns="http://schemas.microsoft.com/office/spreadsheetml/2009/9/main" objectType="Radio" lockText="1" noThreeD="1"/>
</file>

<file path=xl/ctrlProps/ctrlProp1035.xml><?xml version="1.0" encoding="utf-8"?>
<formControlPr xmlns="http://schemas.microsoft.com/office/spreadsheetml/2009/9/main" objectType="Radio" lockText="1" noThreeD="1"/>
</file>

<file path=xl/ctrlProps/ctrlProp1036.xml><?xml version="1.0" encoding="utf-8"?>
<formControlPr xmlns="http://schemas.microsoft.com/office/spreadsheetml/2009/9/main" objectType="Radio" lockText="1" noThreeD="1"/>
</file>

<file path=xl/ctrlProps/ctrlProp1037.xml><?xml version="1.0" encoding="utf-8"?>
<formControlPr xmlns="http://schemas.microsoft.com/office/spreadsheetml/2009/9/main" objectType="Radio" lockText="1" noThreeD="1"/>
</file>

<file path=xl/ctrlProps/ctrlProp1038.xml><?xml version="1.0" encoding="utf-8"?>
<formControlPr xmlns="http://schemas.microsoft.com/office/spreadsheetml/2009/9/main" objectType="Radio" lockText="1" noThreeD="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40.xml><?xml version="1.0" encoding="utf-8"?>
<formControlPr xmlns="http://schemas.microsoft.com/office/spreadsheetml/2009/9/main" objectType="Radio" firstButton="1" fmlaLink="Control!$B$131" lockText="1" noThreeD="1"/>
</file>

<file path=xl/ctrlProps/ctrlProp1041.xml><?xml version="1.0" encoding="utf-8"?>
<formControlPr xmlns="http://schemas.microsoft.com/office/spreadsheetml/2009/9/main" objectType="Radio" lockText="1" noThreeD="1"/>
</file>

<file path=xl/ctrlProps/ctrlProp1042.xml><?xml version="1.0" encoding="utf-8"?>
<formControlPr xmlns="http://schemas.microsoft.com/office/spreadsheetml/2009/9/main" objectType="Radio" lockText="1" noThreeD="1"/>
</file>

<file path=xl/ctrlProps/ctrlProp1043.xml><?xml version="1.0" encoding="utf-8"?>
<formControlPr xmlns="http://schemas.microsoft.com/office/spreadsheetml/2009/9/main" objectType="Radio" lockText="1" noThreeD="1"/>
</file>

<file path=xl/ctrlProps/ctrlProp1044.xml><?xml version="1.0" encoding="utf-8"?>
<formControlPr xmlns="http://schemas.microsoft.com/office/spreadsheetml/2009/9/main" objectType="Radio" lockText="1" noThreeD="1"/>
</file>

<file path=xl/ctrlProps/ctrlProp1045.xml><?xml version="1.0" encoding="utf-8"?>
<formControlPr xmlns="http://schemas.microsoft.com/office/spreadsheetml/2009/9/main" objectType="Radio" lockText="1"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Radio" firstButton="1" fmlaLink="Control!$B$132" lockText="1" noThreeD="1"/>
</file>

<file path=xl/ctrlProps/ctrlProp1048.xml><?xml version="1.0" encoding="utf-8"?>
<formControlPr xmlns="http://schemas.microsoft.com/office/spreadsheetml/2009/9/main" objectType="Radio" lockText="1" noThreeD="1"/>
</file>

<file path=xl/ctrlProps/ctrlProp1049.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50.xml><?xml version="1.0" encoding="utf-8"?>
<formControlPr xmlns="http://schemas.microsoft.com/office/spreadsheetml/2009/9/main" objectType="Radio" lockText="1" noThreeD="1"/>
</file>

<file path=xl/ctrlProps/ctrlProp1051.xml><?xml version="1.0" encoding="utf-8"?>
<formControlPr xmlns="http://schemas.microsoft.com/office/spreadsheetml/2009/9/main" objectType="Radio" lockText="1" noThreeD="1"/>
</file>

<file path=xl/ctrlProps/ctrlProp1052.xml><?xml version="1.0" encoding="utf-8"?>
<formControlPr xmlns="http://schemas.microsoft.com/office/spreadsheetml/2009/9/main" objectType="Radio" lockText="1" noThreeD="1"/>
</file>

<file path=xl/ctrlProps/ctrlProp1053.xml><?xml version="1.0" encoding="utf-8"?>
<formControlPr xmlns="http://schemas.microsoft.com/office/spreadsheetml/2009/9/main" objectType="GBox" noThreeD="1"/>
</file>

<file path=xl/ctrlProps/ctrlProp1054.xml><?xml version="1.0" encoding="utf-8"?>
<formControlPr xmlns="http://schemas.microsoft.com/office/spreadsheetml/2009/9/main" objectType="Radio" firstButton="1" fmlaLink="Control!$B$139" lockText="1" noThreeD="1"/>
</file>

<file path=xl/ctrlProps/ctrlProp1055.xml><?xml version="1.0" encoding="utf-8"?>
<formControlPr xmlns="http://schemas.microsoft.com/office/spreadsheetml/2009/9/main" objectType="Radio" lockText="1" noThreeD="1"/>
</file>

<file path=xl/ctrlProps/ctrlProp1056.xml><?xml version="1.0" encoding="utf-8"?>
<formControlPr xmlns="http://schemas.microsoft.com/office/spreadsheetml/2009/9/main" objectType="Radio" lockText="1" noThreeD="1"/>
</file>

<file path=xl/ctrlProps/ctrlProp1057.xml><?xml version="1.0" encoding="utf-8"?>
<formControlPr xmlns="http://schemas.microsoft.com/office/spreadsheetml/2009/9/main" objectType="Radio" lockText="1" noThreeD="1"/>
</file>

<file path=xl/ctrlProps/ctrlProp1058.xml><?xml version="1.0" encoding="utf-8"?>
<formControlPr xmlns="http://schemas.microsoft.com/office/spreadsheetml/2009/9/main" objectType="Radio" lockText="1" noThreeD="1"/>
</file>

<file path=xl/ctrlProps/ctrlProp1059.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Control!$B$14" lockText="1" noThreeD="1"/>
</file>

<file path=xl/ctrlProps/ctrlProp1060.xml><?xml version="1.0" encoding="utf-8"?>
<formControlPr xmlns="http://schemas.microsoft.com/office/spreadsheetml/2009/9/main" objectType="GBox" noThreeD="1"/>
</file>

<file path=xl/ctrlProps/ctrlProp1061.xml><?xml version="1.0" encoding="utf-8"?>
<formControlPr xmlns="http://schemas.microsoft.com/office/spreadsheetml/2009/9/main" objectType="Radio" lockText="1" noThreeD="1"/>
</file>

<file path=xl/ctrlProps/ctrlProp1062.xml><?xml version="1.0" encoding="utf-8"?>
<formControlPr xmlns="http://schemas.microsoft.com/office/spreadsheetml/2009/9/main" objectType="Radio" lockText="1" noThreeD="1"/>
</file>

<file path=xl/ctrlProps/ctrlProp1063.xml><?xml version="1.0" encoding="utf-8"?>
<formControlPr xmlns="http://schemas.microsoft.com/office/spreadsheetml/2009/9/main" objectType="Radio" lockText="1" noThreeD="1"/>
</file>

<file path=xl/ctrlProps/ctrlProp1064.xml><?xml version="1.0" encoding="utf-8"?>
<formControlPr xmlns="http://schemas.microsoft.com/office/spreadsheetml/2009/9/main" objectType="Radio" lockText="1" noThreeD="1"/>
</file>

<file path=xl/ctrlProps/ctrlProp1065.xml><?xml version="1.0" encoding="utf-8"?>
<formControlPr xmlns="http://schemas.microsoft.com/office/spreadsheetml/2009/9/main" objectType="Radio" lockText="1" noThreeD="1"/>
</file>

<file path=xl/ctrlProps/ctrlProp1066.xml><?xml version="1.0" encoding="utf-8"?>
<formControlPr xmlns="http://schemas.microsoft.com/office/spreadsheetml/2009/9/main" objectType="Radio" lockText="1" noThreeD="1"/>
</file>

<file path=xl/ctrlProps/ctrlProp1067.xml><?xml version="1.0" encoding="utf-8"?>
<formControlPr xmlns="http://schemas.microsoft.com/office/spreadsheetml/2009/9/main" objectType="GBox" noThreeD="1"/>
</file>

<file path=xl/ctrlProps/ctrlProp1068.xml><?xml version="1.0" encoding="utf-8"?>
<formControlPr xmlns="http://schemas.microsoft.com/office/spreadsheetml/2009/9/main" objectType="Radio" firstButton="1" fmlaLink="Control!$B$129" lockText="1" noThreeD="1"/>
</file>

<file path=xl/ctrlProps/ctrlProp1069.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70.xml><?xml version="1.0" encoding="utf-8"?>
<formControlPr xmlns="http://schemas.microsoft.com/office/spreadsheetml/2009/9/main" objectType="Radio" lockText="1" noThreeD="1"/>
</file>

<file path=xl/ctrlProps/ctrlProp1071.xml><?xml version="1.0" encoding="utf-8"?>
<formControlPr xmlns="http://schemas.microsoft.com/office/spreadsheetml/2009/9/main" objectType="Radio" lockText="1" noThreeD="1"/>
</file>

<file path=xl/ctrlProps/ctrlProp1072.xml><?xml version="1.0" encoding="utf-8"?>
<formControlPr xmlns="http://schemas.microsoft.com/office/spreadsheetml/2009/9/main" objectType="Radio" lockText="1" noThreeD="1"/>
</file>

<file path=xl/ctrlProps/ctrlProp1073.xml><?xml version="1.0" encoding="utf-8"?>
<formControlPr xmlns="http://schemas.microsoft.com/office/spreadsheetml/2009/9/main" objectType="Radio" lockText="1" noThreeD="1"/>
</file>

<file path=xl/ctrlProps/ctrlProp1074.xml><?xml version="1.0" encoding="utf-8"?>
<formControlPr xmlns="http://schemas.microsoft.com/office/spreadsheetml/2009/9/main" objectType="GBox" noThreeD="1"/>
</file>

<file path=xl/ctrlProps/ctrlProp1075.xml><?xml version="1.0" encoding="utf-8"?>
<formControlPr xmlns="http://schemas.microsoft.com/office/spreadsheetml/2009/9/main" objectType="Radio" firstButton="1" fmlaLink="Control!$B$130" lockText="1" noThreeD="1"/>
</file>

<file path=xl/ctrlProps/ctrlProp1076.xml><?xml version="1.0" encoding="utf-8"?>
<formControlPr xmlns="http://schemas.microsoft.com/office/spreadsheetml/2009/9/main" objectType="Radio" lockText="1" noThreeD="1"/>
</file>

<file path=xl/ctrlProps/ctrlProp1077.xml><?xml version="1.0" encoding="utf-8"?>
<formControlPr xmlns="http://schemas.microsoft.com/office/spreadsheetml/2009/9/main" objectType="Radio" lockText="1" noThreeD="1"/>
</file>

<file path=xl/ctrlProps/ctrlProp1078.xml><?xml version="1.0" encoding="utf-8"?>
<formControlPr xmlns="http://schemas.microsoft.com/office/spreadsheetml/2009/9/main" objectType="Radio" lockText="1" noThreeD="1"/>
</file>

<file path=xl/ctrlProps/ctrlProp1079.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80.xml><?xml version="1.0" encoding="utf-8"?>
<formControlPr xmlns="http://schemas.microsoft.com/office/spreadsheetml/2009/9/main" objectType="Radio" lockText="1" noThreeD="1"/>
</file>

<file path=xl/ctrlProps/ctrlProp1081.xml><?xml version="1.0" encoding="utf-8"?>
<formControlPr xmlns="http://schemas.microsoft.com/office/spreadsheetml/2009/9/main" objectType="GBox" noThreeD="1"/>
</file>

<file path=xl/ctrlProps/ctrlProp1082.xml><?xml version="1.0" encoding="utf-8"?>
<formControlPr xmlns="http://schemas.microsoft.com/office/spreadsheetml/2009/9/main" objectType="Radio" firstButton="1" fmlaLink="Control!$B$141" lockText="1" noThreeD="1"/>
</file>

<file path=xl/ctrlProps/ctrlProp1083.xml><?xml version="1.0" encoding="utf-8"?>
<formControlPr xmlns="http://schemas.microsoft.com/office/spreadsheetml/2009/9/main" objectType="Radio" lockText="1" noThreeD="1"/>
</file>

<file path=xl/ctrlProps/ctrlProp1084.xml><?xml version="1.0" encoding="utf-8"?>
<formControlPr xmlns="http://schemas.microsoft.com/office/spreadsheetml/2009/9/main" objectType="Radio" lockText="1" noThreeD="1"/>
</file>

<file path=xl/ctrlProps/ctrlProp1085.xml><?xml version="1.0" encoding="utf-8"?>
<formControlPr xmlns="http://schemas.microsoft.com/office/spreadsheetml/2009/9/main" objectType="Radio" lockText="1" noThreeD="1"/>
</file>

<file path=xl/ctrlProps/ctrlProp1086.xml><?xml version="1.0" encoding="utf-8"?>
<formControlPr xmlns="http://schemas.microsoft.com/office/spreadsheetml/2009/9/main" objectType="Radio" lockText="1" noThreeD="1"/>
</file>

<file path=xl/ctrlProps/ctrlProp1087.xml><?xml version="1.0" encoding="utf-8"?>
<formControlPr xmlns="http://schemas.microsoft.com/office/spreadsheetml/2009/9/main" objectType="Radio" lockText="1" noThreeD="1"/>
</file>

<file path=xl/ctrlProps/ctrlProp1088.xml><?xml version="1.0" encoding="utf-8"?>
<formControlPr xmlns="http://schemas.microsoft.com/office/spreadsheetml/2009/9/main" objectType="GBox" noThreeD="1"/>
</file>

<file path=xl/ctrlProps/ctrlProp1089.xml><?xml version="1.0" encoding="utf-8"?>
<formControlPr xmlns="http://schemas.microsoft.com/office/spreadsheetml/2009/9/main" objectType="Radio" firstButton="1" fmlaLink="Control!$B$142" lockText="1" noThreeD="1"/>
</file>

<file path=xl/ctrlProps/ctrlProp109.xml><?xml version="1.0" encoding="utf-8"?>
<formControlPr xmlns="http://schemas.microsoft.com/office/spreadsheetml/2009/9/main" objectType="Radio" lockText="1" noThreeD="1"/>
</file>

<file path=xl/ctrlProps/ctrlProp1090.xml><?xml version="1.0" encoding="utf-8"?>
<formControlPr xmlns="http://schemas.microsoft.com/office/spreadsheetml/2009/9/main" objectType="Radio" lockText="1" noThreeD="1"/>
</file>

<file path=xl/ctrlProps/ctrlProp1091.xml><?xml version="1.0" encoding="utf-8"?>
<formControlPr xmlns="http://schemas.microsoft.com/office/spreadsheetml/2009/9/main" objectType="Radio" lockText="1" noThreeD="1"/>
</file>

<file path=xl/ctrlProps/ctrlProp1092.xml><?xml version="1.0" encoding="utf-8"?>
<formControlPr xmlns="http://schemas.microsoft.com/office/spreadsheetml/2009/9/main" objectType="Radio" lockText="1" noThreeD="1"/>
</file>

<file path=xl/ctrlProps/ctrlProp1093.xml><?xml version="1.0" encoding="utf-8"?>
<formControlPr xmlns="http://schemas.microsoft.com/office/spreadsheetml/2009/9/main" objectType="Radio" lockText="1" noThreeD="1"/>
</file>

<file path=xl/ctrlProps/ctrlProp1094.xml><?xml version="1.0" encoding="utf-8"?>
<formControlPr xmlns="http://schemas.microsoft.com/office/spreadsheetml/2009/9/main" objectType="Radio" lockText="1" noThreeD="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Radio" firstButton="1" fmlaLink="Control!$B$143" lockText="1" noThreeD="1"/>
</file>

<file path=xl/ctrlProps/ctrlProp1097.xml><?xml version="1.0" encoding="utf-8"?>
<formControlPr xmlns="http://schemas.microsoft.com/office/spreadsheetml/2009/9/main" objectType="Radio" lockText="1" noThreeD="1"/>
</file>

<file path=xl/ctrlProps/ctrlProp1098.xml><?xml version="1.0" encoding="utf-8"?>
<formControlPr xmlns="http://schemas.microsoft.com/office/spreadsheetml/2009/9/main" objectType="Radio" lockText="1" noThreeD="1"/>
</file>

<file path=xl/ctrlProps/ctrlProp109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00.xml><?xml version="1.0" encoding="utf-8"?>
<formControlPr xmlns="http://schemas.microsoft.com/office/spreadsheetml/2009/9/main" objectType="Radio" lockText="1" noThreeD="1"/>
</file>

<file path=xl/ctrlProps/ctrlProp1101.xml><?xml version="1.0" encoding="utf-8"?>
<formControlPr xmlns="http://schemas.microsoft.com/office/spreadsheetml/2009/9/main" objectType="Radio" lockText="1" noThreeD="1"/>
</file>

<file path=xl/ctrlProps/ctrlProp1102.xml><?xml version="1.0" encoding="utf-8"?>
<formControlPr xmlns="http://schemas.microsoft.com/office/spreadsheetml/2009/9/main" objectType="GBox" noThreeD="1"/>
</file>

<file path=xl/ctrlProps/ctrlProp1103.xml><?xml version="1.0" encoding="utf-8"?>
<formControlPr xmlns="http://schemas.microsoft.com/office/spreadsheetml/2009/9/main" objectType="Radio" firstButton="1" fmlaLink="Control!$B$144" lockText="1" noThreeD="1"/>
</file>

<file path=xl/ctrlProps/ctrlProp1104.xml><?xml version="1.0" encoding="utf-8"?>
<formControlPr xmlns="http://schemas.microsoft.com/office/spreadsheetml/2009/9/main" objectType="Radio" lockText="1" noThreeD="1"/>
</file>

<file path=xl/ctrlProps/ctrlProp1105.xml><?xml version="1.0" encoding="utf-8"?>
<formControlPr xmlns="http://schemas.microsoft.com/office/spreadsheetml/2009/9/main" objectType="Radio" lockText="1" noThreeD="1"/>
</file>

<file path=xl/ctrlProps/ctrlProp1106.xml><?xml version="1.0" encoding="utf-8"?>
<formControlPr xmlns="http://schemas.microsoft.com/office/spreadsheetml/2009/9/main" objectType="Radio" lockText="1" noThreeD="1"/>
</file>

<file path=xl/ctrlProps/ctrlProp1107.xml><?xml version="1.0" encoding="utf-8"?>
<formControlPr xmlns="http://schemas.microsoft.com/office/spreadsheetml/2009/9/main" objectType="Radio" lockText="1" noThreeD="1"/>
</file>

<file path=xl/ctrlProps/ctrlProp1108.xml><?xml version="1.0" encoding="utf-8"?>
<formControlPr xmlns="http://schemas.microsoft.com/office/spreadsheetml/2009/9/main" objectType="Radio" lockText="1" noThreeD="1"/>
</file>

<file path=xl/ctrlProps/ctrlProp1109.xml><?xml version="1.0" encoding="utf-8"?>
<formControlPr xmlns="http://schemas.microsoft.com/office/spreadsheetml/2009/9/main" objectType="GBox" noThreeD="1"/>
</file>

<file path=xl/ctrlProps/ctrlProp111.xml><?xml version="1.0" encoding="utf-8"?>
<formControlPr xmlns="http://schemas.microsoft.com/office/spreadsheetml/2009/9/main" objectType="Radio" lockText="1" noThreeD="1"/>
</file>

<file path=xl/ctrlProps/ctrlProp1110.xml><?xml version="1.0" encoding="utf-8"?>
<formControlPr xmlns="http://schemas.microsoft.com/office/spreadsheetml/2009/9/main" objectType="Radio" firstButton="1" fmlaLink="Control!$B$145" lockText="1" noThreeD="1"/>
</file>

<file path=xl/ctrlProps/ctrlProp1111.xml><?xml version="1.0" encoding="utf-8"?>
<formControlPr xmlns="http://schemas.microsoft.com/office/spreadsheetml/2009/9/main" objectType="Radio" lockText="1" noThreeD="1"/>
</file>

<file path=xl/ctrlProps/ctrlProp1112.xml><?xml version="1.0" encoding="utf-8"?>
<formControlPr xmlns="http://schemas.microsoft.com/office/spreadsheetml/2009/9/main" objectType="Radio" lockText="1" noThreeD="1"/>
</file>

<file path=xl/ctrlProps/ctrlProp1113.xml><?xml version="1.0" encoding="utf-8"?>
<formControlPr xmlns="http://schemas.microsoft.com/office/spreadsheetml/2009/9/main" objectType="Radio" lockText="1" noThreeD="1"/>
</file>

<file path=xl/ctrlProps/ctrlProp1114.xml><?xml version="1.0" encoding="utf-8"?>
<formControlPr xmlns="http://schemas.microsoft.com/office/spreadsheetml/2009/9/main" objectType="Radio" lockText="1" noThreeD="1"/>
</file>

<file path=xl/ctrlProps/ctrlProp1115.xml><?xml version="1.0" encoding="utf-8"?>
<formControlPr xmlns="http://schemas.microsoft.com/office/spreadsheetml/2009/9/main" objectType="Radio" lockText="1" noThreeD="1"/>
</file>

<file path=xl/ctrlProps/ctrlProp1116.xml><?xml version="1.0" encoding="utf-8"?>
<formControlPr xmlns="http://schemas.microsoft.com/office/spreadsheetml/2009/9/main" objectType="GBox" noThreeD="1"/>
</file>

<file path=xl/ctrlProps/ctrlProp1117.xml><?xml version="1.0" encoding="utf-8"?>
<formControlPr xmlns="http://schemas.microsoft.com/office/spreadsheetml/2009/9/main" objectType="Radio" firstButton="1" fmlaLink="Control!$B$146" lockText="1" noThreeD="1"/>
</file>

<file path=xl/ctrlProps/ctrlProp1118.xml><?xml version="1.0" encoding="utf-8"?>
<formControlPr xmlns="http://schemas.microsoft.com/office/spreadsheetml/2009/9/main" objectType="Radio" lockText="1" noThreeD="1"/>
</file>

<file path=xl/ctrlProps/ctrlProp1119.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20.xml><?xml version="1.0" encoding="utf-8"?>
<formControlPr xmlns="http://schemas.microsoft.com/office/spreadsheetml/2009/9/main" objectType="Radio" lockText="1" noThreeD="1"/>
</file>

<file path=xl/ctrlProps/ctrlProp1121.xml><?xml version="1.0" encoding="utf-8"?>
<formControlPr xmlns="http://schemas.microsoft.com/office/spreadsheetml/2009/9/main" objectType="Radio" lockText="1" noThreeD="1"/>
</file>

<file path=xl/ctrlProps/ctrlProp1122.xml><?xml version="1.0" encoding="utf-8"?>
<formControlPr xmlns="http://schemas.microsoft.com/office/spreadsheetml/2009/9/main" objectType="Radio" lockText="1" noThreeD="1"/>
</file>

<file path=xl/ctrlProps/ctrlProp1123.xml><?xml version="1.0" encoding="utf-8"?>
<formControlPr xmlns="http://schemas.microsoft.com/office/spreadsheetml/2009/9/main" objectType="GBox" noThreeD="1"/>
</file>

<file path=xl/ctrlProps/ctrlProp1124.xml><?xml version="1.0" encoding="utf-8"?>
<formControlPr xmlns="http://schemas.microsoft.com/office/spreadsheetml/2009/9/main" objectType="Radio" firstButton="1" fmlaLink="Control!$B$148" lockText="1" noThreeD="1"/>
</file>

<file path=xl/ctrlProps/ctrlProp1125.xml><?xml version="1.0" encoding="utf-8"?>
<formControlPr xmlns="http://schemas.microsoft.com/office/spreadsheetml/2009/9/main" objectType="Radio" lockText="1" noThreeD="1"/>
</file>

<file path=xl/ctrlProps/ctrlProp1126.xml><?xml version="1.0" encoding="utf-8"?>
<formControlPr xmlns="http://schemas.microsoft.com/office/spreadsheetml/2009/9/main" objectType="Radio" lockText="1" noThreeD="1"/>
</file>

<file path=xl/ctrlProps/ctrlProp1127.xml><?xml version="1.0" encoding="utf-8"?>
<formControlPr xmlns="http://schemas.microsoft.com/office/spreadsheetml/2009/9/main" objectType="Radio" lockText="1" noThreeD="1"/>
</file>

<file path=xl/ctrlProps/ctrlProp1128.xml><?xml version="1.0" encoding="utf-8"?>
<formControlPr xmlns="http://schemas.microsoft.com/office/spreadsheetml/2009/9/main" objectType="Radio" lockText="1" noThreeD="1"/>
</file>

<file path=xl/ctrlProps/ctrlProp1129.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Control!$B$16" lockText="1" noThreeD="1"/>
</file>

<file path=xl/ctrlProps/ctrlProp1130.xml><?xml version="1.0" encoding="utf-8"?>
<formControlPr xmlns="http://schemas.microsoft.com/office/spreadsheetml/2009/9/main" objectType="GBox" noThreeD="1"/>
</file>

<file path=xl/ctrlProps/ctrlProp1131.xml><?xml version="1.0" encoding="utf-8"?>
<formControlPr xmlns="http://schemas.microsoft.com/office/spreadsheetml/2009/9/main" objectType="Radio" firstButton="1" fmlaLink="Control!$B$149" lockText="1" noThreeD="1"/>
</file>

<file path=xl/ctrlProps/ctrlProp1132.xml><?xml version="1.0" encoding="utf-8"?>
<formControlPr xmlns="http://schemas.microsoft.com/office/spreadsheetml/2009/9/main" objectType="Radio" lockText="1" noThreeD="1"/>
</file>

<file path=xl/ctrlProps/ctrlProp1133.xml><?xml version="1.0" encoding="utf-8"?>
<formControlPr xmlns="http://schemas.microsoft.com/office/spreadsheetml/2009/9/main" objectType="Radio" lockText="1" noThreeD="1"/>
</file>

<file path=xl/ctrlProps/ctrlProp1134.xml><?xml version="1.0" encoding="utf-8"?>
<formControlPr xmlns="http://schemas.microsoft.com/office/spreadsheetml/2009/9/main" objectType="Radio" lockText="1" noThreeD="1"/>
</file>

<file path=xl/ctrlProps/ctrlProp1135.xml><?xml version="1.0" encoding="utf-8"?>
<formControlPr xmlns="http://schemas.microsoft.com/office/spreadsheetml/2009/9/main" objectType="Radio" lockText="1" noThreeD="1"/>
</file>

<file path=xl/ctrlProps/ctrlProp1136.xml><?xml version="1.0" encoding="utf-8"?>
<formControlPr xmlns="http://schemas.microsoft.com/office/spreadsheetml/2009/9/main" objectType="Radio" lockText="1" noThreeD="1"/>
</file>

<file path=xl/ctrlProps/ctrlProp1137.xml><?xml version="1.0" encoding="utf-8"?>
<formControlPr xmlns="http://schemas.microsoft.com/office/spreadsheetml/2009/9/main" objectType="GBox" noThreeD="1"/>
</file>

<file path=xl/ctrlProps/ctrlProp1138.xml><?xml version="1.0" encoding="utf-8"?>
<formControlPr xmlns="http://schemas.microsoft.com/office/spreadsheetml/2009/9/main" objectType="Radio" firstButton="1" fmlaLink="Control!$B$150" lockText="1" noThreeD="1"/>
</file>

<file path=xl/ctrlProps/ctrlProp1139.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40.xml><?xml version="1.0" encoding="utf-8"?>
<formControlPr xmlns="http://schemas.microsoft.com/office/spreadsheetml/2009/9/main" objectType="Radio" lockText="1" noThreeD="1"/>
</file>

<file path=xl/ctrlProps/ctrlProp1141.xml><?xml version="1.0" encoding="utf-8"?>
<formControlPr xmlns="http://schemas.microsoft.com/office/spreadsheetml/2009/9/main" objectType="Radio" lockText="1" noThreeD="1"/>
</file>

<file path=xl/ctrlProps/ctrlProp1142.xml><?xml version="1.0" encoding="utf-8"?>
<formControlPr xmlns="http://schemas.microsoft.com/office/spreadsheetml/2009/9/main" objectType="Radio" lockText="1" noThreeD="1"/>
</file>

<file path=xl/ctrlProps/ctrlProp1143.xml><?xml version="1.0" encoding="utf-8"?>
<formControlPr xmlns="http://schemas.microsoft.com/office/spreadsheetml/2009/9/main" objectType="Radio" lockText="1" noThreeD="1"/>
</file>

<file path=xl/ctrlProps/ctrlProp1144.xml><?xml version="1.0" encoding="utf-8"?>
<formControlPr xmlns="http://schemas.microsoft.com/office/spreadsheetml/2009/9/main" objectType="GBox" noThreeD="1"/>
</file>

<file path=xl/ctrlProps/ctrlProp1145.xml><?xml version="1.0" encoding="utf-8"?>
<formControlPr xmlns="http://schemas.microsoft.com/office/spreadsheetml/2009/9/main" objectType="Radio" firstButton="1" fmlaLink="Control!$B$151" lockText="1" noThreeD="1"/>
</file>

<file path=xl/ctrlProps/ctrlProp1146.xml><?xml version="1.0" encoding="utf-8"?>
<formControlPr xmlns="http://schemas.microsoft.com/office/spreadsheetml/2009/9/main" objectType="Radio" lockText="1" noThreeD="1"/>
</file>

<file path=xl/ctrlProps/ctrlProp1147.xml><?xml version="1.0" encoding="utf-8"?>
<formControlPr xmlns="http://schemas.microsoft.com/office/spreadsheetml/2009/9/main" objectType="Radio" lockText="1" noThreeD="1"/>
</file>

<file path=xl/ctrlProps/ctrlProp1148.xml><?xml version="1.0" encoding="utf-8"?>
<formControlPr xmlns="http://schemas.microsoft.com/office/spreadsheetml/2009/9/main" objectType="Radio" lockText="1" noThreeD="1"/>
</file>

<file path=xl/ctrlProps/ctrlProp1149.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50.xml><?xml version="1.0" encoding="utf-8"?>
<formControlPr xmlns="http://schemas.microsoft.com/office/spreadsheetml/2009/9/main" objectType="Radio" lockText="1" noThreeD="1"/>
</file>

<file path=xl/ctrlProps/ctrlProp1151.xml><?xml version="1.0" encoding="utf-8"?>
<formControlPr xmlns="http://schemas.microsoft.com/office/spreadsheetml/2009/9/main" objectType="GBox" noThreeD="1"/>
</file>

<file path=xl/ctrlProps/ctrlProp1152.xml><?xml version="1.0" encoding="utf-8"?>
<formControlPr xmlns="http://schemas.microsoft.com/office/spreadsheetml/2009/9/main" objectType="Radio" firstButton="1" fmlaLink="Control!$B$152" lockText="1" noThreeD="1"/>
</file>

<file path=xl/ctrlProps/ctrlProp1153.xml><?xml version="1.0" encoding="utf-8"?>
<formControlPr xmlns="http://schemas.microsoft.com/office/spreadsheetml/2009/9/main" objectType="Radio" lockText="1" noThreeD="1"/>
</file>

<file path=xl/ctrlProps/ctrlProp1154.xml><?xml version="1.0" encoding="utf-8"?>
<formControlPr xmlns="http://schemas.microsoft.com/office/spreadsheetml/2009/9/main" objectType="Radio" lockText="1" noThreeD="1"/>
</file>

<file path=xl/ctrlProps/ctrlProp1155.xml><?xml version="1.0" encoding="utf-8"?>
<formControlPr xmlns="http://schemas.microsoft.com/office/spreadsheetml/2009/9/main" objectType="Radio" lockText="1" noThreeD="1"/>
</file>

<file path=xl/ctrlProps/ctrlProp1156.xml><?xml version="1.0" encoding="utf-8"?>
<formControlPr xmlns="http://schemas.microsoft.com/office/spreadsheetml/2009/9/main" objectType="Radio" lockText="1" noThreeD="1"/>
</file>

<file path=xl/ctrlProps/ctrlProp1157.xml><?xml version="1.0" encoding="utf-8"?>
<formControlPr xmlns="http://schemas.microsoft.com/office/spreadsheetml/2009/9/main" objectType="Radio" lockText="1" noThreeD="1"/>
</file>

<file path=xl/ctrlProps/ctrlProp1158.xml><?xml version="1.0" encoding="utf-8"?>
<formControlPr xmlns="http://schemas.microsoft.com/office/spreadsheetml/2009/9/main" objectType="GBox" noThreeD="1"/>
</file>

<file path=xl/ctrlProps/ctrlProp1159.xml><?xml version="1.0" encoding="utf-8"?>
<formControlPr xmlns="http://schemas.microsoft.com/office/spreadsheetml/2009/9/main" objectType="Radio" firstButton="1" fmlaLink="Control!$L$14" lockText="1" noThreeD="1"/>
</file>

<file path=xl/ctrlProps/ctrlProp116.xml><?xml version="1.0" encoding="utf-8"?>
<formControlPr xmlns="http://schemas.microsoft.com/office/spreadsheetml/2009/9/main" objectType="Radio" lockText="1" noThreeD="1"/>
</file>

<file path=xl/ctrlProps/ctrlProp1160.xml><?xml version="1.0" encoding="utf-8"?>
<formControlPr xmlns="http://schemas.microsoft.com/office/spreadsheetml/2009/9/main" objectType="Radio" checked="Checked" lockText="1" noThreeD="1"/>
</file>

<file path=xl/ctrlProps/ctrlProp1161.xml><?xml version="1.0" encoding="utf-8"?>
<formControlPr xmlns="http://schemas.microsoft.com/office/spreadsheetml/2009/9/main" objectType="GBox" noThreeD="1"/>
</file>

<file path=xl/ctrlProps/ctrlProp1162.xml><?xml version="1.0" encoding="utf-8"?>
<formControlPr xmlns="http://schemas.microsoft.com/office/spreadsheetml/2009/9/main" objectType="Radio" firstButton="1" fmlaLink="Control!$B$133" lockText="1" noThreeD="1"/>
</file>

<file path=xl/ctrlProps/ctrlProp1163.xml><?xml version="1.0" encoding="utf-8"?>
<formControlPr xmlns="http://schemas.microsoft.com/office/spreadsheetml/2009/9/main" objectType="Radio" lockText="1" noThreeD="1"/>
</file>

<file path=xl/ctrlProps/ctrlProp1164.xml><?xml version="1.0" encoding="utf-8"?>
<formControlPr xmlns="http://schemas.microsoft.com/office/spreadsheetml/2009/9/main" objectType="Radio" lockText="1" noThreeD="1"/>
</file>

<file path=xl/ctrlProps/ctrlProp1165.xml><?xml version="1.0" encoding="utf-8"?>
<formControlPr xmlns="http://schemas.microsoft.com/office/spreadsheetml/2009/9/main" objectType="Radio" lockText="1" noThreeD="1"/>
</file>

<file path=xl/ctrlProps/ctrlProp1166.xml><?xml version="1.0" encoding="utf-8"?>
<formControlPr xmlns="http://schemas.microsoft.com/office/spreadsheetml/2009/9/main" objectType="Radio" lockText="1" noThreeD="1"/>
</file>

<file path=xl/ctrlProps/ctrlProp1167.xml><?xml version="1.0" encoding="utf-8"?>
<formControlPr xmlns="http://schemas.microsoft.com/office/spreadsheetml/2009/9/main" objectType="Radio" lockText="1" noThreeD="1"/>
</file>

<file path=xl/ctrlProps/ctrlProp1168.xml><?xml version="1.0" encoding="utf-8"?>
<formControlPr xmlns="http://schemas.microsoft.com/office/spreadsheetml/2009/9/main" objectType="GBox" noThreeD="1"/>
</file>

<file path=xl/ctrlProps/ctrlProp1169.xml><?xml version="1.0" encoding="utf-8"?>
<formControlPr xmlns="http://schemas.microsoft.com/office/spreadsheetml/2009/9/main" objectType="Radio" firstButton="1" fmlaLink="Control!$B$134" lockText="1" noThreeD="1"/>
</file>

<file path=xl/ctrlProps/ctrlProp117.xml><?xml version="1.0" encoding="utf-8"?>
<formControlPr xmlns="http://schemas.microsoft.com/office/spreadsheetml/2009/9/main" objectType="Radio" lockText="1" noThreeD="1"/>
</file>

<file path=xl/ctrlProps/ctrlProp1170.xml><?xml version="1.0" encoding="utf-8"?>
<formControlPr xmlns="http://schemas.microsoft.com/office/spreadsheetml/2009/9/main" objectType="Radio" lockText="1" noThreeD="1"/>
</file>

<file path=xl/ctrlProps/ctrlProp1171.xml><?xml version="1.0" encoding="utf-8"?>
<formControlPr xmlns="http://schemas.microsoft.com/office/spreadsheetml/2009/9/main" objectType="Radio" lockText="1" noThreeD="1"/>
</file>

<file path=xl/ctrlProps/ctrlProp1172.xml><?xml version="1.0" encoding="utf-8"?>
<formControlPr xmlns="http://schemas.microsoft.com/office/spreadsheetml/2009/9/main" objectType="Radio" lockText="1" noThreeD="1"/>
</file>

<file path=xl/ctrlProps/ctrlProp1173.xml><?xml version="1.0" encoding="utf-8"?>
<formControlPr xmlns="http://schemas.microsoft.com/office/spreadsheetml/2009/9/main" objectType="Radio" lockText="1" noThreeD="1"/>
</file>

<file path=xl/ctrlProps/ctrlProp1174.xml><?xml version="1.0" encoding="utf-8"?>
<formControlPr xmlns="http://schemas.microsoft.com/office/spreadsheetml/2009/9/main" objectType="Radio" lockText="1" noThreeD="1"/>
</file>

<file path=xl/ctrlProps/ctrlProp1175.xml><?xml version="1.0" encoding="utf-8"?>
<formControlPr xmlns="http://schemas.microsoft.com/office/spreadsheetml/2009/9/main" objectType="GBox" noThreeD="1"/>
</file>

<file path=xl/ctrlProps/ctrlProp1176.xml><?xml version="1.0" encoding="utf-8"?>
<formControlPr xmlns="http://schemas.microsoft.com/office/spreadsheetml/2009/9/main" objectType="Radio" firstButton="1" fmlaLink="Control!$B$135" lockText="1" noThreeD="1"/>
</file>

<file path=xl/ctrlProps/ctrlProp1177.xml><?xml version="1.0" encoding="utf-8"?>
<formControlPr xmlns="http://schemas.microsoft.com/office/spreadsheetml/2009/9/main" objectType="Radio" lockText="1" noThreeD="1"/>
</file>

<file path=xl/ctrlProps/ctrlProp1178.xml><?xml version="1.0" encoding="utf-8"?>
<formControlPr xmlns="http://schemas.microsoft.com/office/spreadsheetml/2009/9/main" objectType="Radio" lockText="1" noThreeD="1"/>
</file>

<file path=xl/ctrlProps/ctrlProp1179.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80.xml><?xml version="1.0" encoding="utf-8"?>
<formControlPr xmlns="http://schemas.microsoft.com/office/spreadsheetml/2009/9/main" objectType="Radio" lockText="1" noThreeD="1"/>
</file>

<file path=xl/ctrlProps/ctrlProp1181.xml><?xml version="1.0" encoding="utf-8"?>
<formControlPr xmlns="http://schemas.microsoft.com/office/spreadsheetml/2009/9/main" objectType="Radio" lockText="1" noThreeD="1"/>
</file>

<file path=xl/ctrlProps/ctrlProp1182.xml><?xml version="1.0" encoding="utf-8"?>
<formControlPr xmlns="http://schemas.microsoft.com/office/spreadsheetml/2009/9/main" objectType="GBox" noThreeD="1"/>
</file>

<file path=xl/ctrlProps/ctrlProp1183.xml><?xml version="1.0" encoding="utf-8"?>
<formControlPr xmlns="http://schemas.microsoft.com/office/spreadsheetml/2009/9/main" objectType="Radio" firstButton="1" fmlaLink="Control!$B$137" lockText="1" noThreeD="1"/>
</file>

<file path=xl/ctrlProps/ctrlProp1184.xml><?xml version="1.0" encoding="utf-8"?>
<formControlPr xmlns="http://schemas.microsoft.com/office/spreadsheetml/2009/9/main" objectType="Radio" lockText="1" noThreeD="1"/>
</file>

<file path=xl/ctrlProps/ctrlProp1185.xml><?xml version="1.0" encoding="utf-8"?>
<formControlPr xmlns="http://schemas.microsoft.com/office/spreadsheetml/2009/9/main" objectType="Radio" lockText="1" noThreeD="1"/>
</file>

<file path=xl/ctrlProps/ctrlProp1186.xml><?xml version="1.0" encoding="utf-8"?>
<formControlPr xmlns="http://schemas.microsoft.com/office/spreadsheetml/2009/9/main" objectType="Radio" lockText="1" noThreeD="1"/>
</file>

<file path=xl/ctrlProps/ctrlProp1187.xml><?xml version="1.0" encoding="utf-8"?>
<formControlPr xmlns="http://schemas.microsoft.com/office/spreadsheetml/2009/9/main" objectType="Radio" lockText="1" noThreeD="1"/>
</file>

<file path=xl/ctrlProps/ctrlProp1188.xml><?xml version="1.0" encoding="utf-8"?>
<formControlPr xmlns="http://schemas.microsoft.com/office/spreadsheetml/2009/9/main" objectType="Radio" lockText="1" noThreeD="1"/>
</file>

<file path=xl/ctrlProps/ctrlProp1189.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190.xml><?xml version="1.0" encoding="utf-8"?>
<formControlPr xmlns="http://schemas.microsoft.com/office/spreadsheetml/2009/9/main" objectType="Radio" firstButton="1" fmlaLink="Control!$B$136" lockText="1" noThreeD="1"/>
</file>

<file path=xl/ctrlProps/ctrlProp1191.xml><?xml version="1.0" encoding="utf-8"?>
<formControlPr xmlns="http://schemas.microsoft.com/office/spreadsheetml/2009/9/main" objectType="Radio" lockText="1" noThreeD="1"/>
</file>

<file path=xl/ctrlProps/ctrlProp1192.xml><?xml version="1.0" encoding="utf-8"?>
<formControlPr xmlns="http://schemas.microsoft.com/office/spreadsheetml/2009/9/main" objectType="Radio" lockText="1" noThreeD="1"/>
</file>

<file path=xl/ctrlProps/ctrlProp1193.xml><?xml version="1.0" encoding="utf-8"?>
<formControlPr xmlns="http://schemas.microsoft.com/office/spreadsheetml/2009/9/main" objectType="Radio" lockText="1" noThreeD="1"/>
</file>

<file path=xl/ctrlProps/ctrlProp1194.xml><?xml version="1.0" encoding="utf-8"?>
<formControlPr xmlns="http://schemas.microsoft.com/office/spreadsheetml/2009/9/main" objectType="Radio" lockText="1" noThreeD="1"/>
</file>

<file path=xl/ctrlProps/ctrlProp1195.xml><?xml version="1.0" encoding="utf-8"?>
<formControlPr xmlns="http://schemas.microsoft.com/office/spreadsheetml/2009/9/main" objectType="Radio" lockText="1" noThreeD="1"/>
</file>

<file path=xl/ctrlProps/ctrlProp1196.xml><?xml version="1.0" encoding="utf-8"?>
<formControlPr xmlns="http://schemas.microsoft.com/office/spreadsheetml/2009/9/main" objectType="GBox" noThreeD="1"/>
</file>

<file path=xl/ctrlProps/ctrlProp1197.xml><?xml version="1.0" encoding="utf-8"?>
<formControlPr xmlns="http://schemas.microsoft.com/office/spreadsheetml/2009/9/main" objectType="Radio" firstButton="1" fmlaLink="Control!$B$138" lockText="1" noThreeD="1"/>
</file>

<file path=xl/ctrlProps/ctrlProp1198.xml><?xml version="1.0" encoding="utf-8"?>
<formControlPr xmlns="http://schemas.microsoft.com/office/spreadsheetml/2009/9/main" objectType="Radio" lockText="1" noThreeD="1"/>
</file>

<file path=xl/ctrlProps/ctrlProp119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Control!$B$27" lockText="1" noThreeD="1"/>
</file>

<file path=xl/ctrlProps/ctrlProp1200.xml><?xml version="1.0" encoding="utf-8"?>
<formControlPr xmlns="http://schemas.microsoft.com/office/spreadsheetml/2009/9/main" objectType="Radio" lockText="1" noThreeD="1"/>
</file>

<file path=xl/ctrlProps/ctrlProp1201.xml><?xml version="1.0" encoding="utf-8"?>
<formControlPr xmlns="http://schemas.microsoft.com/office/spreadsheetml/2009/9/main" objectType="Radio" lockText="1" noThreeD="1"/>
</file>

<file path=xl/ctrlProps/ctrlProp1202.xml><?xml version="1.0" encoding="utf-8"?>
<formControlPr xmlns="http://schemas.microsoft.com/office/spreadsheetml/2009/9/main" objectType="Radio" lockText="1" noThreeD="1"/>
</file>

<file path=xl/ctrlProps/ctrlProp1203.xml><?xml version="1.0" encoding="utf-8"?>
<formControlPr xmlns="http://schemas.microsoft.com/office/spreadsheetml/2009/9/main" objectType="GBox" noThreeD="1"/>
</file>

<file path=xl/ctrlProps/ctrlProp1204.xml><?xml version="1.0" encoding="utf-8"?>
<formControlPr xmlns="http://schemas.microsoft.com/office/spreadsheetml/2009/9/main" objectType="Radio" firstButton="1" fmlaLink="Control!$B$147" lockText="1" noThreeD="1"/>
</file>

<file path=xl/ctrlProps/ctrlProp1205.xml><?xml version="1.0" encoding="utf-8"?>
<formControlPr xmlns="http://schemas.microsoft.com/office/spreadsheetml/2009/9/main" objectType="Radio" lockText="1" noThreeD="1"/>
</file>

<file path=xl/ctrlProps/ctrlProp1206.xml><?xml version="1.0" encoding="utf-8"?>
<formControlPr xmlns="http://schemas.microsoft.com/office/spreadsheetml/2009/9/main" objectType="Radio" lockText="1" noThreeD="1"/>
</file>

<file path=xl/ctrlProps/ctrlProp1207.xml><?xml version="1.0" encoding="utf-8"?>
<formControlPr xmlns="http://schemas.microsoft.com/office/spreadsheetml/2009/9/main" objectType="Radio" lockText="1" noThreeD="1"/>
</file>

<file path=xl/ctrlProps/ctrlProp1208.xml><?xml version="1.0" encoding="utf-8"?>
<formControlPr xmlns="http://schemas.microsoft.com/office/spreadsheetml/2009/9/main" objectType="Radio" lockText="1" noThreeD="1"/>
</file>

<file path=xl/ctrlProps/ctrlProp1209.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10.xml><?xml version="1.0" encoding="utf-8"?>
<formControlPr xmlns="http://schemas.microsoft.com/office/spreadsheetml/2009/9/main" objectType="GBox" noThreeD="1"/>
</file>

<file path=xl/ctrlProps/ctrlProp1211.xml><?xml version="1.0" encoding="utf-8"?>
<formControlPr xmlns="http://schemas.microsoft.com/office/spreadsheetml/2009/9/main" objectType="Radio" lockText="1" noThreeD="1"/>
</file>

<file path=xl/ctrlProps/ctrlProp1212.xml><?xml version="1.0" encoding="utf-8"?>
<formControlPr xmlns="http://schemas.microsoft.com/office/spreadsheetml/2009/9/main" objectType="Radio" lockText="1" noThreeD="1"/>
</file>

<file path=xl/ctrlProps/ctrlProp1213.xml><?xml version="1.0" encoding="utf-8"?>
<formControlPr xmlns="http://schemas.microsoft.com/office/spreadsheetml/2009/9/main" objectType="Radio" lockText="1" noThreeD="1"/>
</file>

<file path=xl/ctrlProps/ctrlProp1214.xml><?xml version="1.0" encoding="utf-8"?>
<formControlPr xmlns="http://schemas.microsoft.com/office/spreadsheetml/2009/9/main" objectType="Radio" lockText="1" noThreeD="1"/>
</file>

<file path=xl/ctrlProps/ctrlProp1215.xml><?xml version="1.0" encoding="utf-8"?>
<formControlPr xmlns="http://schemas.microsoft.com/office/spreadsheetml/2009/9/main" objectType="Radio" lockText="1" noThreeD="1"/>
</file>

<file path=xl/ctrlProps/ctrlProp1216.xml><?xml version="1.0" encoding="utf-8"?>
<formControlPr xmlns="http://schemas.microsoft.com/office/spreadsheetml/2009/9/main" objectType="Radio" lockText="1" noThreeD="1"/>
</file>

<file path=xl/ctrlProps/ctrlProp1217.xml><?xml version="1.0" encoding="utf-8"?>
<formControlPr xmlns="http://schemas.microsoft.com/office/spreadsheetml/2009/9/main" objectType="GBox" noThreeD="1"/>
</file>

<file path=xl/ctrlProps/ctrlProp1218.xml><?xml version="1.0" encoding="utf-8"?>
<formControlPr xmlns="http://schemas.microsoft.com/office/spreadsheetml/2009/9/main" objectType="Radio" firstButton="1" fmlaLink="Control!$B$140" lockText="1" noThreeD="1"/>
</file>

<file path=xl/ctrlProps/ctrlProp1219.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20.xml><?xml version="1.0" encoding="utf-8"?>
<formControlPr xmlns="http://schemas.microsoft.com/office/spreadsheetml/2009/9/main" objectType="Radio" lockText="1" noThreeD="1"/>
</file>

<file path=xl/ctrlProps/ctrlProp1221.xml><?xml version="1.0" encoding="utf-8"?>
<formControlPr xmlns="http://schemas.microsoft.com/office/spreadsheetml/2009/9/main" objectType="Radio" lockText="1" noThreeD="1"/>
</file>

<file path=xl/ctrlProps/ctrlProp1222.xml><?xml version="1.0" encoding="utf-8"?>
<formControlPr xmlns="http://schemas.microsoft.com/office/spreadsheetml/2009/9/main" objectType="Radio" lockText="1" noThreeD="1"/>
</file>

<file path=xl/ctrlProps/ctrlProp1223.xml><?xml version="1.0" encoding="utf-8"?>
<formControlPr xmlns="http://schemas.microsoft.com/office/spreadsheetml/2009/9/main" objectType="Radio" lockText="1" noThreeD="1"/>
</file>

<file path=xl/ctrlProps/ctrlProp1224.xml><?xml version="1.0" encoding="utf-8"?>
<formControlPr xmlns="http://schemas.microsoft.com/office/spreadsheetml/2009/9/main" objectType="GBox" noThreeD="1"/>
</file>

<file path=xl/ctrlProps/ctrlProp1225.xml><?xml version="1.0" encoding="utf-8"?>
<formControlPr xmlns="http://schemas.microsoft.com/office/spreadsheetml/2009/9/main" objectType="Radio" firstButton="1" fmlaLink="Control!$B$154" lockText="1" noThreeD="1"/>
</file>

<file path=xl/ctrlProps/ctrlProp1226.xml><?xml version="1.0" encoding="utf-8"?>
<formControlPr xmlns="http://schemas.microsoft.com/office/spreadsheetml/2009/9/main" objectType="Radio" lockText="1" noThreeD="1"/>
</file>

<file path=xl/ctrlProps/ctrlProp1227.xml><?xml version="1.0" encoding="utf-8"?>
<formControlPr xmlns="http://schemas.microsoft.com/office/spreadsheetml/2009/9/main" objectType="Radio" lockText="1" noThreeD="1"/>
</file>

<file path=xl/ctrlProps/ctrlProp1228.xml><?xml version="1.0" encoding="utf-8"?>
<formControlPr xmlns="http://schemas.microsoft.com/office/spreadsheetml/2009/9/main" objectType="Radio" lockText="1" noThreeD="1"/>
</file>

<file path=xl/ctrlProps/ctrlProp1229.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30.xml><?xml version="1.0" encoding="utf-8"?>
<formControlPr xmlns="http://schemas.microsoft.com/office/spreadsheetml/2009/9/main" objectType="Radio" lockText="1" noThreeD="1"/>
</file>

<file path=xl/ctrlProps/ctrlProp1231.xml><?xml version="1.0" encoding="utf-8"?>
<formControlPr xmlns="http://schemas.microsoft.com/office/spreadsheetml/2009/9/main" objectType="GBox" noThreeD="1"/>
</file>

<file path=xl/ctrlProps/ctrlProp1232.xml><?xml version="1.0" encoding="utf-8"?>
<formControlPr xmlns="http://schemas.microsoft.com/office/spreadsheetml/2009/9/main" objectType="Radio" firstButton="1" fmlaLink="Control!$B$155" lockText="1" noThreeD="1"/>
</file>

<file path=xl/ctrlProps/ctrlProp1233.xml><?xml version="1.0" encoding="utf-8"?>
<formControlPr xmlns="http://schemas.microsoft.com/office/spreadsheetml/2009/9/main" objectType="Radio" lockText="1" noThreeD="1"/>
</file>

<file path=xl/ctrlProps/ctrlProp1234.xml><?xml version="1.0" encoding="utf-8"?>
<formControlPr xmlns="http://schemas.microsoft.com/office/spreadsheetml/2009/9/main" objectType="Radio" lockText="1" noThreeD="1"/>
</file>

<file path=xl/ctrlProps/ctrlProp1235.xml><?xml version="1.0" encoding="utf-8"?>
<formControlPr xmlns="http://schemas.microsoft.com/office/spreadsheetml/2009/9/main" objectType="Radio" lockText="1" noThreeD="1"/>
</file>

<file path=xl/ctrlProps/ctrlProp1236.xml><?xml version="1.0" encoding="utf-8"?>
<formControlPr xmlns="http://schemas.microsoft.com/office/spreadsheetml/2009/9/main" objectType="Radio" lockText="1" noThreeD="1"/>
</file>

<file path=xl/ctrlProps/ctrlProp1237.xml><?xml version="1.0" encoding="utf-8"?>
<formControlPr xmlns="http://schemas.microsoft.com/office/spreadsheetml/2009/9/main" objectType="Radio" lockText="1" noThreeD="1"/>
</file>

<file path=xl/ctrlProps/ctrlProp1238.xml><?xml version="1.0" encoding="utf-8"?>
<formControlPr xmlns="http://schemas.microsoft.com/office/spreadsheetml/2009/9/main" objectType="GBox" noThreeD="1"/>
</file>

<file path=xl/ctrlProps/ctrlProp1239.xml><?xml version="1.0" encoding="utf-8"?>
<formControlPr xmlns="http://schemas.microsoft.com/office/spreadsheetml/2009/9/main" objectType="Radio" checked="Checked" firstButton="1" lockText="1" noThreeD="1"/>
</file>

<file path=xl/ctrlProps/ctrlProp124.xml><?xml version="1.0" encoding="utf-8"?>
<formControlPr xmlns="http://schemas.microsoft.com/office/spreadsheetml/2009/9/main" objectType="Radio" lockText="1" noThreeD="1"/>
</file>

<file path=xl/ctrlProps/ctrlProp1240.xml><?xml version="1.0" encoding="utf-8"?>
<formControlPr xmlns="http://schemas.microsoft.com/office/spreadsheetml/2009/9/main" objectType="Radio" lockText="1" noThreeD="1"/>
</file>

<file path=xl/ctrlProps/ctrlProp1241.xml><?xml version="1.0" encoding="utf-8"?>
<formControlPr xmlns="http://schemas.microsoft.com/office/spreadsheetml/2009/9/main" objectType="Radio" lockText="1" noThreeD="1"/>
</file>

<file path=xl/ctrlProps/ctrlProp1242.xml><?xml version="1.0" encoding="utf-8"?>
<formControlPr xmlns="http://schemas.microsoft.com/office/spreadsheetml/2009/9/main" objectType="Radio" lockText="1" noThreeD="1"/>
</file>

<file path=xl/ctrlProps/ctrlProp1243.xml><?xml version="1.0" encoding="utf-8"?>
<formControlPr xmlns="http://schemas.microsoft.com/office/spreadsheetml/2009/9/main" objectType="Radio" lockText="1" noThreeD="1"/>
</file>

<file path=xl/ctrlProps/ctrlProp1244.xml><?xml version="1.0" encoding="utf-8"?>
<formControlPr xmlns="http://schemas.microsoft.com/office/spreadsheetml/2009/9/main" objectType="Radio" lockText="1" noThreeD="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Radio" checked="Checked" lockText="1" noThreeD="1"/>
</file>

<file path=xl/ctrlProps/ctrlProp1247.xml><?xml version="1.0" encoding="utf-8"?>
<formControlPr xmlns="http://schemas.microsoft.com/office/spreadsheetml/2009/9/main" objectType="Radio" lockText="1" noThreeD="1"/>
</file>

<file path=xl/ctrlProps/ctrlProp1248.xml><?xml version="1.0" encoding="utf-8"?>
<formControlPr xmlns="http://schemas.microsoft.com/office/spreadsheetml/2009/9/main" objectType="Radio" lockText="1" noThreeD="1"/>
</file>

<file path=xl/ctrlProps/ctrlProp1249.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50.xml><?xml version="1.0" encoding="utf-8"?>
<formControlPr xmlns="http://schemas.microsoft.com/office/spreadsheetml/2009/9/main" objectType="Radio" lockText="1" noThreeD="1"/>
</file>

<file path=xl/ctrlProps/ctrlProp1251.xml><?xml version="1.0" encoding="utf-8"?>
<formControlPr xmlns="http://schemas.microsoft.com/office/spreadsheetml/2009/9/main" objectType="Radio" lockText="1" noThreeD="1"/>
</file>

<file path=xl/ctrlProps/ctrlProp1252.xml><?xml version="1.0" encoding="utf-8"?>
<formControlPr xmlns="http://schemas.microsoft.com/office/spreadsheetml/2009/9/main" objectType="GBox" noThreeD="1"/>
</file>

<file path=xl/ctrlProps/ctrlProp1253.xml><?xml version="1.0" encoding="utf-8"?>
<formControlPr xmlns="http://schemas.microsoft.com/office/spreadsheetml/2009/9/main" objectType="Radio" lockText="1" noThreeD="1"/>
</file>

<file path=xl/ctrlProps/ctrlProp1254.xml><?xml version="1.0" encoding="utf-8"?>
<formControlPr xmlns="http://schemas.microsoft.com/office/spreadsheetml/2009/9/main" objectType="Radio" lockText="1" noThreeD="1"/>
</file>

<file path=xl/ctrlProps/ctrlProp1255.xml><?xml version="1.0" encoding="utf-8"?>
<formControlPr xmlns="http://schemas.microsoft.com/office/spreadsheetml/2009/9/main" objectType="Radio" lockText="1" noThreeD="1"/>
</file>

<file path=xl/ctrlProps/ctrlProp1256.xml><?xml version="1.0" encoding="utf-8"?>
<formControlPr xmlns="http://schemas.microsoft.com/office/spreadsheetml/2009/9/main" objectType="Radio" lockText="1" noThreeD="1"/>
</file>

<file path=xl/ctrlProps/ctrlProp1257.xml><?xml version="1.0" encoding="utf-8"?>
<formControlPr xmlns="http://schemas.microsoft.com/office/spreadsheetml/2009/9/main" objectType="Radio" lockText="1" noThreeD="1"/>
</file>

<file path=xl/ctrlProps/ctrlProp1258.xml><?xml version="1.0" encoding="utf-8"?>
<formControlPr xmlns="http://schemas.microsoft.com/office/spreadsheetml/2009/9/main" objectType="Radio" lockText="1" noThreeD="1"/>
</file>

<file path=xl/ctrlProps/ctrlProp1259.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60.xml><?xml version="1.0" encoding="utf-8"?>
<formControlPr xmlns="http://schemas.microsoft.com/office/spreadsheetml/2009/9/main" objectType="Radio" lockText="1" noThreeD="1"/>
</file>

<file path=xl/ctrlProps/ctrlProp1261.xml><?xml version="1.0" encoding="utf-8"?>
<formControlPr xmlns="http://schemas.microsoft.com/office/spreadsheetml/2009/9/main" objectType="Radio" lockText="1" noThreeD="1"/>
</file>

<file path=xl/ctrlProps/ctrlProp1262.xml><?xml version="1.0" encoding="utf-8"?>
<formControlPr xmlns="http://schemas.microsoft.com/office/spreadsheetml/2009/9/main" objectType="Radio" lockText="1" noThreeD="1"/>
</file>

<file path=xl/ctrlProps/ctrlProp1263.xml><?xml version="1.0" encoding="utf-8"?>
<formControlPr xmlns="http://schemas.microsoft.com/office/spreadsheetml/2009/9/main" objectType="Radio" lockText="1" noThreeD="1"/>
</file>

<file path=xl/ctrlProps/ctrlProp1264.xml><?xml version="1.0" encoding="utf-8"?>
<formControlPr xmlns="http://schemas.microsoft.com/office/spreadsheetml/2009/9/main" objectType="Radio" lockText="1" noThreeD="1"/>
</file>

<file path=xl/ctrlProps/ctrlProp1265.xml><?xml version="1.0" encoding="utf-8"?>
<formControlPr xmlns="http://schemas.microsoft.com/office/spreadsheetml/2009/9/main" objectType="Radio" lockText="1" noThreeD="1"/>
</file>

<file path=xl/ctrlProps/ctrlProp1266.xml><?xml version="1.0" encoding="utf-8"?>
<formControlPr xmlns="http://schemas.microsoft.com/office/spreadsheetml/2009/9/main" objectType="GBox" noThreeD="1"/>
</file>

<file path=xl/ctrlProps/ctrlProp1267.xml><?xml version="1.0" encoding="utf-8"?>
<formControlPr xmlns="http://schemas.microsoft.com/office/spreadsheetml/2009/9/main" objectType="Radio" checked="Checked" firstButton="1" lockText="1" noThreeD="1"/>
</file>

<file path=xl/ctrlProps/ctrlProp1268.xml><?xml version="1.0" encoding="utf-8"?>
<formControlPr xmlns="http://schemas.microsoft.com/office/spreadsheetml/2009/9/main" objectType="Radio" lockText="1" noThreeD="1"/>
</file>

<file path=xl/ctrlProps/ctrlProp1269.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Control!$B$25" lockText="1" noThreeD="1"/>
</file>

<file path=xl/ctrlProps/ctrlProp1270.xml><?xml version="1.0" encoding="utf-8"?>
<formControlPr xmlns="http://schemas.microsoft.com/office/spreadsheetml/2009/9/main" objectType="Radio" lockText="1" noThreeD="1"/>
</file>

<file path=xl/ctrlProps/ctrlProp1271.xml><?xml version="1.0" encoding="utf-8"?>
<formControlPr xmlns="http://schemas.microsoft.com/office/spreadsheetml/2009/9/main" objectType="Radio" lockText="1" noThreeD="1"/>
</file>

<file path=xl/ctrlProps/ctrlProp1272.xml><?xml version="1.0" encoding="utf-8"?>
<formControlPr xmlns="http://schemas.microsoft.com/office/spreadsheetml/2009/9/main" objectType="Radio" lockText="1" noThreeD="1"/>
</file>

<file path=xl/ctrlProps/ctrlProp1273.xml><?xml version="1.0" encoding="utf-8"?>
<formControlPr xmlns="http://schemas.microsoft.com/office/spreadsheetml/2009/9/main" objectType="GBox" noThreeD="1"/>
</file>

<file path=xl/ctrlProps/ctrlProp1274.xml><?xml version="1.0" encoding="utf-8"?>
<formControlPr xmlns="http://schemas.microsoft.com/office/spreadsheetml/2009/9/main" objectType="Radio" checked="Checked" firstButton="1" lockText="1" noThreeD="1"/>
</file>

<file path=xl/ctrlProps/ctrlProp1275.xml><?xml version="1.0" encoding="utf-8"?>
<formControlPr xmlns="http://schemas.microsoft.com/office/spreadsheetml/2009/9/main" objectType="Radio" lockText="1" noThreeD="1"/>
</file>

<file path=xl/ctrlProps/ctrlProp1276.xml><?xml version="1.0" encoding="utf-8"?>
<formControlPr xmlns="http://schemas.microsoft.com/office/spreadsheetml/2009/9/main" objectType="Radio" lockText="1" noThreeD="1"/>
</file>

<file path=xl/ctrlProps/ctrlProp1277.xml><?xml version="1.0" encoding="utf-8"?>
<formControlPr xmlns="http://schemas.microsoft.com/office/spreadsheetml/2009/9/main" objectType="Radio" lockText="1" noThreeD="1"/>
</file>

<file path=xl/ctrlProps/ctrlProp1278.xml><?xml version="1.0" encoding="utf-8"?>
<formControlPr xmlns="http://schemas.microsoft.com/office/spreadsheetml/2009/9/main" objectType="Radio" lockText="1" noThreeD="1"/>
</file>

<file path=xl/ctrlProps/ctrlProp1279.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80.xml><?xml version="1.0" encoding="utf-8"?>
<formControlPr xmlns="http://schemas.microsoft.com/office/spreadsheetml/2009/9/main" objectType="GBox" noThreeD="1"/>
</file>

<file path=xl/ctrlProps/ctrlProp1281.xml><?xml version="1.0" encoding="utf-8"?>
<formControlPr xmlns="http://schemas.microsoft.com/office/spreadsheetml/2009/9/main" objectType="Radio" firstButton="1" lockText="1" noThreeD="1"/>
</file>

<file path=xl/ctrlProps/ctrlProp1282.xml><?xml version="1.0" encoding="utf-8"?>
<formControlPr xmlns="http://schemas.microsoft.com/office/spreadsheetml/2009/9/main" objectType="Radio" lockText="1" noThreeD="1"/>
</file>

<file path=xl/ctrlProps/ctrlProp1283.xml><?xml version="1.0" encoding="utf-8"?>
<formControlPr xmlns="http://schemas.microsoft.com/office/spreadsheetml/2009/9/main" objectType="Radio" lockText="1" noThreeD="1"/>
</file>

<file path=xl/ctrlProps/ctrlProp1284.xml><?xml version="1.0" encoding="utf-8"?>
<formControlPr xmlns="http://schemas.microsoft.com/office/spreadsheetml/2009/9/main" objectType="Radio" lockText="1" noThreeD="1"/>
</file>

<file path=xl/ctrlProps/ctrlProp1285.xml><?xml version="1.0" encoding="utf-8"?>
<formControlPr xmlns="http://schemas.microsoft.com/office/spreadsheetml/2009/9/main" objectType="Radio" lockText="1" noThreeD="1"/>
</file>

<file path=xl/ctrlProps/ctrlProp1286.xml><?xml version="1.0" encoding="utf-8"?>
<formControlPr xmlns="http://schemas.microsoft.com/office/spreadsheetml/2009/9/main" objectType="Radio" checked="Checked" lockText="1" noThreeD="1"/>
</file>

<file path=xl/ctrlProps/ctrlProp1287.xml><?xml version="1.0" encoding="utf-8"?>
<formControlPr xmlns="http://schemas.microsoft.com/office/spreadsheetml/2009/9/main" objectType="GBox" noThreeD="1"/>
</file>

<file path=xl/ctrlProps/ctrlProp1288.xml><?xml version="1.0" encoding="utf-8"?>
<formControlPr xmlns="http://schemas.microsoft.com/office/spreadsheetml/2009/9/main" objectType="Radio" firstButton="1" lockText="1" noThreeD="1"/>
</file>

<file path=xl/ctrlProps/ctrlProp1289.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290.xml><?xml version="1.0" encoding="utf-8"?>
<formControlPr xmlns="http://schemas.microsoft.com/office/spreadsheetml/2009/9/main" objectType="Radio" lockText="1" noThreeD="1"/>
</file>

<file path=xl/ctrlProps/ctrlProp1291.xml><?xml version="1.0" encoding="utf-8"?>
<formControlPr xmlns="http://schemas.microsoft.com/office/spreadsheetml/2009/9/main" objectType="Radio" lockText="1" noThreeD="1"/>
</file>

<file path=xl/ctrlProps/ctrlProp1292.xml><?xml version="1.0" encoding="utf-8"?>
<formControlPr xmlns="http://schemas.microsoft.com/office/spreadsheetml/2009/9/main" objectType="Radio" lockText="1" noThreeD="1"/>
</file>

<file path=xl/ctrlProps/ctrlProp1293.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Control!$B$23"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Control!$B$2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fmlaLink="Control!$B$19"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Radio" firstButton="1" fmlaLink="Control!$B$20"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Control!$B$5"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Control!$B$22"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fmlaLink="Control!$B$24"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Control!$B$26"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firstButton="1" fmlaLink="Control!$B$28"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firstButton="1" fmlaLink="Control!$L$4"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fmlaLink="Control!$B$123"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Control!$B$6"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firstButton="1" fmlaLink="Control!$B$124"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firstButton="1" fmlaLink="Control!$B$125"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Control!$B$126"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fmlaLink="Control!$B$12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firstButton="1" fmlaLink="Control!$B$130"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Control!$B$7"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fmlaLink="Control!$B$29"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fmlaLink="Control!$B$3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fmlaLink="Control!$B$30"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firstButton="1" fmlaLink="Control!$B$32"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firstButton="1" fmlaLink="Control!$L$5"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Control!$B$34"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fmlaLink="Control!$B$36"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firstButton="1" fmlaLink="Control!$B$38"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Radio" firstButton="1" fmlaLink="Control!$B$40"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Control!$B$42"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Control!$L$2"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fmlaLink="Control!$B$44"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fmlaLink="Control!$B$33"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Radio" firstButton="1" fmlaLink="Control!$B$35"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fmlaLink="Control!$B$37"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fmlaLink="Control!$B$39" lockText="1" noThreeD="1"/>
</file>

<file path=xl/ctrlProps/ctrlProp33.xml><?xml version="1.0" encoding="utf-8"?>
<formControlPr xmlns="http://schemas.microsoft.com/office/spreadsheetml/2009/9/main" objectType="Radio" firstButton="1" fmlaLink="Control!$B$128"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firstButton="1" fmlaLink="Control!$B$41"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Control!$B$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checked="Checked"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Radio" firstButton="1" fmlaLink="Control!$L$6"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Control!$B$106"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Radio" firstButton="1"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Radio" firstButton="1" fmlaLink="Control!$B$115"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fmlaLink="Control!$B$116"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fmlaLink="Control!$B$46"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Radio" firstButton="1" fmlaLink="Control!$B$48"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Radio" lockText="1"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Radio" firstButton="1" fmlaLink="Control!$B$45"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Control!$B$127"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Radio" firstButton="1" fmlaLink="Control!$B$47"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fmlaLink="Control!$L$7"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Radio" firstButton="1"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30.xml><?xml version="1.0" encoding="utf-8"?>
<formControlPr xmlns="http://schemas.microsoft.com/office/spreadsheetml/2009/9/main" objectType="Radio" firstButton="1" fmlaLink="Control!$B$139"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Radio"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fmlaLink="Control!$B$14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Radio" firstButton="1" fmlaLink="Control!$B$142"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Radio" firstButton="1" fmlaLink="Control!$B$143"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fmlaLink="Control!$B$144"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fmlaLink="Control!$B$145"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Control!$B$10"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Radio" firstButton="1" fmlaLink="Control!$B$146"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firstButton="1" fmlaLink="Control!$B$148"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firstButton="1" fmlaLink="Control!$B$147" lockText="1" noThreeD="1"/>
</file>

<file path=xl/ctrlProps/ctrlProp487.xml><?xml version="1.0" encoding="utf-8"?>
<formControlPr xmlns="http://schemas.microsoft.com/office/spreadsheetml/2009/9/main" objectType="Radio"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firstButton="1" fmlaLink="Control!$B$14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firstButton="1" fmlaLink="Control!$L$8"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Radio" firstButton="1" fmlaLink="Control!$B$49"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Radio" firstButton="1" fmlaLink="Control!$B$51" lockText="1"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fmlaLink="Control!$B$53"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firstButton="1" fmlaLink="Control!$B$55"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Radio" lockText="1"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Radio" firstButton="1" fmlaLink="Control!$B$57"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firstButton="1" fmlaLink="Control!$B$50"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Control!$B$12" lockText="1" noThreeD="1"/>
</file>

<file path=xl/ctrlProps/ctrlProp540.xml><?xml version="1.0" encoding="utf-8"?>
<formControlPr xmlns="http://schemas.microsoft.com/office/spreadsheetml/2009/9/main" objectType="Radio" lockText="1"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fmlaLink="Control!$B$52"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Radio" firstButton="1" fmlaLink="Control!$B$54"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Radio" firstButton="1" fmlaLink="Control!$B$56"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Radio"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fmlaLink="Control!$B$58"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fmlaLink="Control!$B$59"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Radio" firstButton="1" fmlaLink="Control!$B$67"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Radio" firstButton="1" fmlaLink="Control!$L$9"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firstButton="1" fmlaLink="Control!$B$65"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fmlaLink="Control!$B$66" lockText="1"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Radio"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Radio" lockText="1"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firstButton="1" fmlaLink="Control!$B$60"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Radio" lockText="1"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Control!$B$9" lockText="1"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Radio" firstButton="1" fmlaLink="Control!$B$62" lockText="1" noThreeD="1"/>
</file>

<file path=xl/ctrlProps/ctrlProp612.xml><?xml version="1.0" encoding="utf-8"?>
<formControlPr xmlns="http://schemas.microsoft.com/office/spreadsheetml/2009/9/main" objectType="Radio" lockText="1"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Radio" lockText="1"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fmlaLink="Control!$B$64"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Radio" lockText="1"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firstButton="1" fmlaLink="Control!$B$68"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Radio" lockText="1" noThreeD="1"/>
</file>

<file path=xl/ctrlProps/ctrlProp628.xml><?xml version="1.0" encoding="utf-8"?>
<formControlPr xmlns="http://schemas.microsoft.com/office/spreadsheetml/2009/9/main" objectType="Radio"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Radio" lockText="1"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Radio" firstButton="1" fmlaLink="Control!$B$61" lockText="1"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Radio" firstButton="1" fmlaLink="Control!$B$63" lockText="1" noThreeD="1"/>
</file>

<file path=xl/ctrlProps/ctrlProp64.xml><?xml version="1.0" encoding="utf-8"?>
<formControlPr xmlns="http://schemas.microsoft.com/office/spreadsheetml/2009/9/main" objectType="Radio"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Radio" firstButton="1" fmlaLink="Control!$L$10"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firstButton="1" fmlaLink="Control!$B$69" lockText="1"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Radio" lockText="1"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Radio" firstButton="1" fmlaLink="Control!$B$71"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Radio" firstButton="1" fmlaLink="Control!$B$73" lockText="1" noThreeD="1"/>
</file>

<file path=xl/ctrlProps/ctrlProp664.xml><?xml version="1.0" encoding="utf-8"?>
<formControlPr xmlns="http://schemas.microsoft.com/office/spreadsheetml/2009/9/main" objectType="Radio"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Radio" firstButton="1" fmlaLink="Control!$B$75"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Radio" firstButton="1" fmlaLink="Control!$B$70" lockText="1" noThreeD="1"/>
</file>

<file path=xl/ctrlProps/ctrlProp678.xml><?xml version="1.0" encoding="utf-8"?>
<formControlPr xmlns="http://schemas.microsoft.com/office/spreadsheetml/2009/9/main" objectType="Radio" lockText="1" noThreeD="1"/>
</file>

<file path=xl/ctrlProps/ctrlProp679.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Control!$B$11"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Radio" firstButton="1" fmlaLink="Control!$B$72"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Radio" firstButton="1" fmlaLink="Control!$B$74"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Radio" lockText="1"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Radio" firstButton="1" fmlaLink="Control!$B$76" lockText="1" noThreeD="1"/>
</file>

<file path=xl/ctrlProps/ctrlProp69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Radio" firstButton="1" fmlaLink="Control!$B$77" lockText="1" noThreeD="1"/>
</file>

<file path=xl/ctrlProps/ctrlProp706.xml><?xml version="1.0" encoding="utf-8"?>
<formControlPr xmlns="http://schemas.microsoft.com/office/spreadsheetml/2009/9/main" objectType="Radio"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Radio" lockText="1"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Radio" firstButton="1" fmlaLink="Control!$B$79"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Radio"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Radio" firstButton="1" fmlaLink="Control!$B$78" lockText="1" noThreeD="1"/>
</file>

<file path=xl/ctrlProps/ctrlProp72.xml><?xml version="1.0" encoding="utf-8"?>
<formControlPr xmlns="http://schemas.microsoft.com/office/spreadsheetml/2009/9/main" objectType="Radio"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lockText="1"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Radio" firstButton="1" fmlaLink="Control!$B$80"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firstButton="1" fmlaLink="Control!$L$11"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Radio" firstButton="1" fmlaLink="Control!$B$150" lockText="1" noThreeD="1"/>
</file>

<file path=xl/ctrlProps/ctrlProp738.xml><?xml version="1.0" encoding="utf-8"?>
<formControlPr xmlns="http://schemas.microsoft.com/office/spreadsheetml/2009/9/main" objectType="Radio" lockText="1"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Radio" lockText="1"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firstButton="1" fmlaLink="Control!$B$149" lockText="1" noThreeD="1"/>
</file>

<file path=xl/ctrlProps/ctrlProp744.xml><?xml version="1.0" encoding="utf-8"?>
<formControlPr xmlns="http://schemas.microsoft.com/office/spreadsheetml/2009/9/main" objectType="Radio" lockText="1"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Radio" lockText="1"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Control!$B$17" lockText="1" noThreeD="1"/>
</file>

<file path=xl/ctrlProps/ctrlProp750.xml><?xml version="1.0" encoding="utf-8"?>
<formControlPr xmlns="http://schemas.microsoft.com/office/spreadsheetml/2009/9/main" objectType="Radio" firstButton="1" fmlaLink="Control!$L$12" lockText="1"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Radio" firstButton="1" fmlaLink="Control!$B$81" lockText="1" noThreeD="1"/>
</file>

<file path=xl/ctrlProps/ctrlProp754.xml><?xml version="1.0" encoding="utf-8"?>
<formControlPr xmlns="http://schemas.microsoft.com/office/spreadsheetml/2009/9/main" objectType="Radio" lockText="1" noThreeD="1"/>
</file>

<file path=xl/ctrlProps/ctrlProp755.xml><?xml version="1.0" encoding="utf-8"?>
<formControlPr xmlns="http://schemas.microsoft.com/office/spreadsheetml/2009/9/main" objectType="Radio" lockText="1" noThreeD="1"/>
</file>

<file path=xl/ctrlProps/ctrlProp756.xml><?xml version="1.0" encoding="utf-8"?>
<formControlPr xmlns="http://schemas.microsoft.com/office/spreadsheetml/2009/9/main" objectType="Radio" lockText="1"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Radio" lockText="1"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Radio" lockText="1" noThreeD="1"/>
</file>

<file path=xl/ctrlProps/ctrlProp760.xml><?xml version="1.0" encoding="utf-8"?>
<formControlPr xmlns="http://schemas.microsoft.com/office/spreadsheetml/2009/9/main" objectType="Radio" firstButton="1" fmlaLink="Control!$B$83" lockText="1" noThreeD="1"/>
</file>

<file path=xl/ctrlProps/ctrlProp761.xml><?xml version="1.0" encoding="utf-8"?>
<formControlPr xmlns="http://schemas.microsoft.com/office/spreadsheetml/2009/9/main" objectType="Radio" lockText="1" noThreeD="1"/>
</file>

<file path=xl/ctrlProps/ctrlProp762.xml><?xml version="1.0" encoding="utf-8"?>
<formControlPr xmlns="http://schemas.microsoft.com/office/spreadsheetml/2009/9/main" objectType="Radio" lockText="1"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Radio" lockText="1"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Radio" firstButton="1" fmlaLink="Control!$B$82" lockText="1" noThreeD="1"/>
</file>

<file path=xl/ctrlProps/ctrlProp768.xml><?xml version="1.0" encoding="utf-8"?>
<formControlPr xmlns="http://schemas.microsoft.com/office/spreadsheetml/2009/9/main" objectType="Radio" lockText="1"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Radio" lockText="1" noThreeD="1"/>
</file>

<file path=xl/ctrlProps/ctrlProp772.xml><?xml version="1.0" encoding="utf-8"?>
<formControlPr xmlns="http://schemas.microsoft.com/office/spreadsheetml/2009/9/main" objectType="Radio" lockText="1"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Radio" firstButton="1" fmlaLink="Control!$B$84" lockText="1"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Radio" lockText="1"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Radio" firstButton="1" fmlaLink="Control!$B$151"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Radio" lockText="1" noThreeD="1"/>
</file>

<file path=xl/ctrlProps/ctrlProp784.xml><?xml version="1.0" encoding="utf-8"?>
<formControlPr xmlns="http://schemas.microsoft.com/office/spreadsheetml/2009/9/main" objectType="Radio" lockText="1" noThreeD="1"/>
</file>

<file path=xl/ctrlProps/ctrlProp785.xml><?xml version="1.0" encoding="utf-8"?>
<formControlPr xmlns="http://schemas.microsoft.com/office/spreadsheetml/2009/9/main" objectType="Radio" lockText="1" noThreeD="1"/>
</file>

<file path=xl/ctrlProps/ctrlProp786.xml><?xml version="1.0" encoding="utf-8"?>
<formControlPr xmlns="http://schemas.microsoft.com/office/spreadsheetml/2009/9/main" objectType="Radio" lockText="1"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Radio" firstButton="1" fmlaLink="Control!$B$152" lockText="1" noThreeD="1"/>
</file>

<file path=xl/ctrlProps/ctrlProp789.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Radio" lockText="1"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Radio" firstButton="1" fmlaLink="Control!$B$87" lockText="1" noThreeD="1"/>
</file>

<file path=xl/ctrlProps/ctrlProp796.xml><?xml version="1.0" encoding="utf-8"?>
<formControlPr xmlns="http://schemas.microsoft.com/office/spreadsheetml/2009/9/main" objectType="Radio" lockText="1" noThreeD="1"/>
</file>

<file path=xl/ctrlProps/ctrlProp797.xml><?xml version="1.0" encoding="utf-8"?>
<formControlPr xmlns="http://schemas.microsoft.com/office/spreadsheetml/2009/9/main" objectType="Radio" lockText="1" noThreeD="1"/>
</file>

<file path=xl/ctrlProps/ctrlProp798.xml><?xml version="1.0" encoding="utf-8"?>
<formControlPr xmlns="http://schemas.microsoft.com/office/spreadsheetml/2009/9/main" objectType="Radio" lockText="1" noThreeD="1"/>
</file>

<file path=xl/ctrlProps/ctrlProp79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Radio" firstButton="1" fmlaLink="Control!$B$89"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Radio" lockText="1" noThreeD="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Radio" lockText="1"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Radio" firstButton="1" fmlaLink="Control!$B$88" lockText="1"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Radio" lockText="1" noThreeD="1"/>
</file>

<file path=xl/ctrlProps/ctrlProp811.xml><?xml version="1.0" encoding="utf-8"?>
<formControlPr xmlns="http://schemas.microsoft.com/office/spreadsheetml/2009/9/main" objectType="Radio" lockText="1" noThreeD="1"/>
</file>

<file path=xl/ctrlProps/ctrlProp812.xml><?xml version="1.0" encoding="utf-8"?>
<formControlPr xmlns="http://schemas.microsoft.com/office/spreadsheetml/2009/9/main" objectType="Radio" lockText="1" noThreeD="1"/>
</file>

<file path=xl/ctrlProps/ctrlProp813.xml><?xml version="1.0" encoding="utf-8"?>
<formControlPr xmlns="http://schemas.microsoft.com/office/spreadsheetml/2009/9/main" objectType="Radio" lockText="1" noThreeD="1"/>
</file>

<file path=xl/ctrlProps/ctrlProp814.xml><?xml version="1.0" encoding="utf-8"?>
<formControlPr xmlns="http://schemas.microsoft.com/office/spreadsheetml/2009/9/main" objectType="Radio" lockText="1"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Radio" lockText="1" noThreeD="1"/>
</file>

<file path=xl/ctrlProps/ctrlProp817.xml><?xml version="1.0" encoding="utf-8"?>
<formControlPr xmlns="http://schemas.microsoft.com/office/spreadsheetml/2009/9/main" objectType="Radio" lockText="1" noThreeD="1"/>
</file>

<file path=xl/ctrlProps/ctrlProp818.xml><?xml version="1.0" encoding="utf-8"?>
<formControlPr xmlns="http://schemas.microsoft.com/office/spreadsheetml/2009/9/main" objectType="Radio" lockText="1" noThreeD="1"/>
</file>

<file path=xl/ctrlProps/ctrlProp819.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Control!$B$18" lockText="1" noThreeD="1"/>
</file>

<file path=xl/ctrlProps/ctrlProp820.xml><?xml version="1.0" encoding="utf-8"?>
<formControlPr xmlns="http://schemas.microsoft.com/office/spreadsheetml/2009/9/main" objectType="Radio" lockText="1" noThreeD="1"/>
</file>

<file path=xl/ctrlProps/ctrlProp821.xml><?xml version="1.0" encoding="utf-8"?>
<formControlPr xmlns="http://schemas.microsoft.com/office/spreadsheetml/2009/9/main" objectType="Radio" lockText="1"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Radio" lockText="1" noThreeD="1"/>
</file>

<file path=xl/ctrlProps/ctrlProp824.xml><?xml version="1.0" encoding="utf-8"?>
<formControlPr xmlns="http://schemas.microsoft.com/office/spreadsheetml/2009/9/main" objectType="Radio" lockText="1" noThreeD="1"/>
</file>

<file path=xl/ctrlProps/ctrlProp825.xml><?xml version="1.0" encoding="utf-8"?>
<formControlPr xmlns="http://schemas.microsoft.com/office/spreadsheetml/2009/9/main" objectType="Radio" lockText="1"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lockText="1" noThreeD="1"/>
</file>

<file path=xl/ctrlProps/ctrlProp828.xml><?xml version="1.0" encoding="utf-8"?>
<formControlPr xmlns="http://schemas.microsoft.com/office/spreadsheetml/2009/9/main" objectType="Radio" lockText="1"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30.xml><?xml version="1.0" encoding="utf-8"?>
<formControlPr xmlns="http://schemas.microsoft.com/office/spreadsheetml/2009/9/main" objectType="Radio" firstButton="1" fmlaLink="Control!$B$91" lockText="1" noThreeD="1"/>
</file>

<file path=xl/ctrlProps/ctrlProp831.xml><?xml version="1.0" encoding="utf-8"?>
<formControlPr xmlns="http://schemas.microsoft.com/office/spreadsheetml/2009/9/main" objectType="Radio" lockText="1" noThreeD="1"/>
</file>

<file path=xl/ctrlProps/ctrlProp832.xml><?xml version="1.0" encoding="utf-8"?>
<formControlPr xmlns="http://schemas.microsoft.com/office/spreadsheetml/2009/9/main" objectType="Radio" lockText="1" noThreeD="1"/>
</file>

<file path=xl/ctrlProps/ctrlProp833.xml><?xml version="1.0" encoding="utf-8"?>
<formControlPr xmlns="http://schemas.microsoft.com/office/spreadsheetml/2009/9/main" objectType="Radio" lockText="1" noThreeD="1"/>
</file>

<file path=xl/ctrlProps/ctrlProp834.xml><?xml version="1.0" encoding="utf-8"?>
<formControlPr xmlns="http://schemas.microsoft.com/office/spreadsheetml/2009/9/main" objectType="Radio" lockText="1" noThreeD="1"/>
</file>

<file path=xl/ctrlProps/ctrlProp835.xml><?xml version="1.0" encoding="utf-8"?>
<formControlPr xmlns="http://schemas.microsoft.com/office/spreadsheetml/2009/9/main" objectType="Radio" lockText="1"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Radio" firstButton="1" fmlaLink="Control!$B$92" lockText="1" noThreeD="1"/>
</file>

<file path=xl/ctrlProps/ctrlProp838.xml><?xml version="1.0" encoding="utf-8"?>
<formControlPr xmlns="http://schemas.microsoft.com/office/spreadsheetml/2009/9/main" objectType="Radio" lockText="1" noThreeD="1"/>
</file>

<file path=xl/ctrlProps/ctrlProp839.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40.xml><?xml version="1.0" encoding="utf-8"?>
<formControlPr xmlns="http://schemas.microsoft.com/office/spreadsheetml/2009/9/main" objectType="Radio" lockText="1" noThreeD="1"/>
</file>

<file path=xl/ctrlProps/ctrlProp841.xml><?xml version="1.0" encoding="utf-8"?>
<formControlPr xmlns="http://schemas.microsoft.com/office/spreadsheetml/2009/9/main" objectType="Radio" lockText="1" noThreeD="1"/>
</file>

<file path=xl/ctrlProps/ctrlProp842.xml><?xml version="1.0" encoding="utf-8"?>
<formControlPr xmlns="http://schemas.microsoft.com/office/spreadsheetml/2009/9/main" objectType="Radio" lockText="1"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Radio" firstButton="1" fmlaLink="Control!$B$90" lockText="1" noThreeD="1"/>
</file>

<file path=xl/ctrlProps/ctrlProp845.xml><?xml version="1.0" encoding="utf-8"?>
<formControlPr xmlns="http://schemas.microsoft.com/office/spreadsheetml/2009/9/main" objectType="Radio" lockText="1" noThreeD="1"/>
</file>

<file path=xl/ctrlProps/ctrlProp846.xml><?xml version="1.0" encoding="utf-8"?>
<formControlPr xmlns="http://schemas.microsoft.com/office/spreadsheetml/2009/9/main" objectType="Radio" lockText="1" noThreeD="1"/>
</file>

<file path=xl/ctrlProps/ctrlProp847.xml><?xml version="1.0" encoding="utf-8"?>
<formControlPr xmlns="http://schemas.microsoft.com/office/spreadsheetml/2009/9/main" objectType="Radio" lockText="1" noThreeD="1"/>
</file>

<file path=xl/ctrlProps/ctrlProp848.xml><?xml version="1.0" encoding="utf-8"?>
<formControlPr xmlns="http://schemas.microsoft.com/office/spreadsheetml/2009/9/main" objectType="Radio" lockText="1" noThreeD="1"/>
</file>

<file path=xl/ctrlProps/ctrlProp849.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Radio" firstButton="1" fmlaLink="Control!$L$13" lockText="1" noThreeD="1"/>
</file>

<file path=xl/ctrlProps/ctrlProp852.xml><?xml version="1.0" encoding="utf-8"?>
<formControlPr xmlns="http://schemas.microsoft.com/office/spreadsheetml/2009/9/main" objectType="Radio" lockText="1" noThreeD="1"/>
</file>

<file path=xl/ctrlProps/ctrlProp853.xml><?xml version="1.0" encoding="utf-8"?>
<formControlPr xmlns="http://schemas.microsoft.com/office/spreadsheetml/2009/9/main" objectType="Radio" firstButton="1" fmlaLink="Control!$B$154" lockText="1"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Radio" firstButton="1" fmlaLink="Control!$B$111" lockText="1" noThreeD="1"/>
</file>

<file path=xl/ctrlProps/ctrlProp856.xml><?xml version="1.0" encoding="utf-8"?>
<formControlPr xmlns="http://schemas.microsoft.com/office/spreadsheetml/2009/9/main" objectType="Radio" lockText="1" noThreeD="1"/>
</file>

<file path=xl/ctrlProps/ctrlProp857.xml><?xml version="1.0" encoding="utf-8"?>
<formControlPr xmlns="http://schemas.microsoft.com/office/spreadsheetml/2009/9/main" objectType="Radio" lockText="1" noThreeD="1"/>
</file>

<file path=xl/ctrlProps/ctrlProp858.xml><?xml version="1.0" encoding="utf-8"?>
<formControlPr xmlns="http://schemas.microsoft.com/office/spreadsheetml/2009/9/main" objectType="Radio" lockText="1" noThreeD="1"/>
</file>

<file path=xl/ctrlProps/ctrlProp859.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60.xml><?xml version="1.0" encoding="utf-8"?>
<formControlPr xmlns="http://schemas.microsoft.com/office/spreadsheetml/2009/9/main" objectType="Radio" lockText="1"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Radio" firstButton="1" fmlaLink="Control!$B$112" lockText="1" noThreeD="1"/>
</file>

<file path=xl/ctrlProps/ctrlProp863.xml><?xml version="1.0" encoding="utf-8"?>
<formControlPr xmlns="http://schemas.microsoft.com/office/spreadsheetml/2009/9/main" objectType="Radio" lockText="1" noThreeD="1"/>
</file>

<file path=xl/ctrlProps/ctrlProp864.xml><?xml version="1.0" encoding="utf-8"?>
<formControlPr xmlns="http://schemas.microsoft.com/office/spreadsheetml/2009/9/main" objectType="Radio" lockText="1" noThreeD="1"/>
</file>

<file path=xl/ctrlProps/ctrlProp865.xml><?xml version="1.0" encoding="utf-8"?>
<formControlPr xmlns="http://schemas.microsoft.com/office/spreadsheetml/2009/9/main" objectType="Radio" lockText="1" noThreeD="1"/>
</file>

<file path=xl/ctrlProps/ctrlProp866.xml><?xml version="1.0" encoding="utf-8"?>
<formControlPr xmlns="http://schemas.microsoft.com/office/spreadsheetml/2009/9/main" objectType="Radio" lockText="1" noThreeD="1"/>
</file>

<file path=xl/ctrlProps/ctrlProp867.xml><?xml version="1.0" encoding="utf-8"?>
<formControlPr xmlns="http://schemas.microsoft.com/office/spreadsheetml/2009/9/main" objectType="Radio" lockText="1" noThreeD="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Radio" firstButton="1" fmlaLink="Control!$B$113" lockText="1" noThreeD="1"/>
</file>

<file path=xl/ctrlProps/ctrlProp87.xml><?xml version="1.0" encoding="utf-8"?>
<formControlPr xmlns="http://schemas.microsoft.com/office/spreadsheetml/2009/9/main" objectType="Radio" lockText="1" noThreeD="1"/>
</file>

<file path=xl/ctrlProps/ctrlProp870.xml><?xml version="1.0" encoding="utf-8"?>
<formControlPr xmlns="http://schemas.microsoft.com/office/spreadsheetml/2009/9/main" objectType="Radio" lockText="1" noThreeD="1"/>
</file>

<file path=xl/ctrlProps/ctrlProp871.xml><?xml version="1.0" encoding="utf-8"?>
<formControlPr xmlns="http://schemas.microsoft.com/office/spreadsheetml/2009/9/main" objectType="Radio" lockText="1" noThreeD="1"/>
</file>

<file path=xl/ctrlProps/ctrlProp872.xml><?xml version="1.0" encoding="utf-8"?>
<formControlPr xmlns="http://schemas.microsoft.com/office/spreadsheetml/2009/9/main" objectType="Radio" lockText="1" noThreeD="1"/>
</file>

<file path=xl/ctrlProps/ctrlProp873.xml><?xml version="1.0" encoding="utf-8"?>
<formControlPr xmlns="http://schemas.microsoft.com/office/spreadsheetml/2009/9/main" objectType="Radio" lockText="1" noThreeD="1"/>
</file>

<file path=xl/ctrlProps/ctrlProp874.xml><?xml version="1.0" encoding="utf-8"?>
<formControlPr xmlns="http://schemas.microsoft.com/office/spreadsheetml/2009/9/main" objectType="Radio" lockText="1" noThreeD="1"/>
</file>

<file path=xl/ctrlProps/ctrlProp875.xml><?xml version="1.0" encoding="utf-8"?>
<formControlPr xmlns="http://schemas.microsoft.com/office/spreadsheetml/2009/9/main" objectType="GBox" noThreeD="1"/>
</file>

<file path=xl/ctrlProps/ctrlProp876.xml><?xml version="1.0" encoding="utf-8"?>
<formControlPr xmlns="http://schemas.microsoft.com/office/spreadsheetml/2009/9/main" objectType="Radio" firstButton="1" fmlaLink="Control!$B$114" lockText="1" noThreeD="1"/>
</file>

<file path=xl/ctrlProps/ctrlProp877.xml><?xml version="1.0" encoding="utf-8"?>
<formControlPr xmlns="http://schemas.microsoft.com/office/spreadsheetml/2009/9/main" objectType="Radio" lockText="1" noThreeD="1"/>
</file>

<file path=xl/ctrlProps/ctrlProp878.xml><?xml version="1.0" encoding="utf-8"?>
<formControlPr xmlns="http://schemas.microsoft.com/office/spreadsheetml/2009/9/main" objectType="Radio" lockText="1" noThreeD="1"/>
</file>

<file path=xl/ctrlProps/ctrlProp879.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Radio" lockText="1" noThreeD="1"/>
</file>

<file path=xl/ctrlProps/ctrlProp881.xml><?xml version="1.0" encoding="utf-8"?>
<formControlPr xmlns="http://schemas.microsoft.com/office/spreadsheetml/2009/9/main" objectType="Radio" lockText="1" noThreeD="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Radio" lockText="1" noThreeD="1"/>
</file>

<file path=xl/ctrlProps/ctrlProp884.xml><?xml version="1.0" encoding="utf-8"?>
<formControlPr xmlns="http://schemas.microsoft.com/office/spreadsheetml/2009/9/main" objectType="Radio" lockText="1" noThreeD="1"/>
</file>

<file path=xl/ctrlProps/ctrlProp885.xml><?xml version="1.0" encoding="utf-8"?>
<formControlPr xmlns="http://schemas.microsoft.com/office/spreadsheetml/2009/9/main" objectType="Radio" lockText="1" noThreeD="1"/>
</file>

<file path=xl/ctrlProps/ctrlProp886.xml><?xml version="1.0" encoding="utf-8"?>
<formControlPr xmlns="http://schemas.microsoft.com/office/spreadsheetml/2009/9/main" objectType="Radio" lockText="1" noThreeD="1"/>
</file>

<file path=xl/ctrlProps/ctrlProp887.xml><?xml version="1.0" encoding="utf-8"?>
<formControlPr xmlns="http://schemas.microsoft.com/office/spreadsheetml/2009/9/main" objectType="Radio" lockText="1" noThreeD="1"/>
</file>

<file path=xl/ctrlProps/ctrlProp888.xml><?xml version="1.0" encoding="utf-8"?>
<formControlPr xmlns="http://schemas.microsoft.com/office/spreadsheetml/2009/9/main" objectType="GBox" noThreeD="1"/>
</file>

<file path=xl/ctrlProps/ctrlProp889.xml><?xml version="1.0" encoding="utf-8"?>
<formControlPr xmlns="http://schemas.microsoft.com/office/spreadsheetml/2009/9/main" objectType="Radio" firstButton="1" fmlaLink="Control!$B$155" lockText="1" noThreeD="1"/>
</file>

<file path=xl/ctrlProps/ctrlProp89.xml><?xml version="1.0" encoding="utf-8"?>
<formControlPr xmlns="http://schemas.microsoft.com/office/spreadsheetml/2009/9/main" objectType="Radio" firstButton="1" fmlaLink="Control!$L$3" lockText="1" noThreeD="1"/>
</file>

<file path=xl/ctrlProps/ctrlProp890.xml><?xml version="1.0" encoding="utf-8"?>
<formControlPr xmlns="http://schemas.microsoft.com/office/spreadsheetml/2009/9/main" objectType="Radio" lockText="1" noThreeD="1"/>
</file>

<file path=xl/ctrlProps/ctrlProp891.xml><?xml version="1.0" encoding="utf-8"?>
<formControlPr xmlns="http://schemas.microsoft.com/office/spreadsheetml/2009/9/main" objectType="Radio" lockText="1" noThreeD="1"/>
</file>

<file path=xl/ctrlProps/ctrlProp892.xml><?xml version="1.0" encoding="utf-8"?>
<formControlPr xmlns="http://schemas.microsoft.com/office/spreadsheetml/2009/9/main" objectType="Radio" lockText="1" noThreeD="1"/>
</file>

<file path=xl/ctrlProps/ctrlProp893.xml><?xml version="1.0" encoding="utf-8"?>
<formControlPr xmlns="http://schemas.microsoft.com/office/spreadsheetml/2009/9/main" objectType="Radio" lockText="1" noThreeD="1"/>
</file>

<file path=xl/ctrlProps/ctrlProp894.xml><?xml version="1.0" encoding="utf-8"?>
<formControlPr xmlns="http://schemas.microsoft.com/office/spreadsheetml/2009/9/main" objectType="Radio" lockText="1" noThreeD="1"/>
</file>

<file path=xl/ctrlProps/ctrlProp895.xml><?xml version="1.0" encoding="utf-8"?>
<formControlPr xmlns="http://schemas.microsoft.com/office/spreadsheetml/2009/9/main" objectType="GBox" noThreeD="1"/>
</file>

<file path=xl/ctrlProps/ctrlProp896.xml><?xml version="1.0" encoding="utf-8"?>
<formControlPr xmlns="http://schemas.microsoft.com/office/spreadsheetml/2009/9/main" objectType="Radio" firstButton="1" fmlaLink="Control!$B$156" lockText="1" noThreeD="1"/>
</file>

<file path=xl/ctrlProps/ctrlProp897.xml><?xml version="1.0" encoding="utf-8"?>
<formControlPr xmlns="http://schemas.microsoft.com/office/spreadsheetml/2009/9/main" objectType="Radio" lockText="1" noThreeD="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Radio" firstButton="1" fmlaLink="Control!$B$105" lockText="1" noThreeD="1"/>
</file>

<file path=xl/ctrlProps/ctrlProp9.xml><?xml version="1.0" encoding="utf-8"?>
<formControlPr xmlns="http://schemas.microsoft.com/office/spreadsheetml/2009/9/main" objectType="Radio" firstButton="1" fmlaLink="Control!$B$8" lockText="1" noThreeD="1"/>
</file>

<file path=xl/ctrlProps/ctrlProp90.xml><?xml version="1.0" encoding="utf-8"?>
<formControlPr xmlns="http://schemas.microsoft.com/office/spreadsheetml/2009/9/main" objectType="Radio" checked="Checked" lockText="1" noThreeD="1"/>
</file>

<file path=xl/ctrlProps/ctrlProp900.xml><?xml version="1.0" encoding="utf-8"?>
<formControlPr xmlns="http://schemas.microsoft.com/office/spreadsheetml/2009/9/main" objectType="Radio" lockText="1" noThreeD="1"/>
</file>

<file path=xl/ctrlProps/ctrlProp901.xml><?xml version="1.0" encoding="utf-8"?>
<formControlPr xmlns="http://schemas.microsoft.com/office/spreadsheetml/2009/9/main" objectType="Radio" checked="Checked" lockText="1" noThreeD="1"/>
</file>

<file path=xl/ctrlProps/ctrlProp902.xml><?xml version="1.0" encoding="utf-8"?>
<formControlPr xmlns="http://schemas.microsoft.com/office/spreadsheetml/2009/9/main" objectType="Radio" lockText="1" noThreeD="1"/>
</file>

<file path=xl/ctrlProps/ctrlProp903.xml><?xml version="1.0" encoding="utf-8"?>
<formControlPr xmlns="http://schemas.microsoft.com/office/spreadsheetml/2009/9/main" objectType="Radio" lockText="1" noThreeD="1"/>
</file>

<file path=xl/ctrlProps/ctrlProp904.xml><?xml version="1.0" encoding="utf-8"?>
<formControlPr xmlns="http://schemas.microsoft.com/office/spreadsheetml/2009/9/main" objectType="Radio" lockText="1" noThreeD="1"/>
</file>

<file path=xl/ctrlProps/ctrlProp905.xml><?xml version="1.0" encoding="utf-8"?>
<formControlPr xmlns="http://schemas.microsoft.com/office/spreadsheetml/2009/9/main" objectType="GBox" noThreeD="1"/>
</file>

<file path=xl/ctrlProps/ctrlProp906.xml><?xml version="1.0" encoding="utf-8"?>
<formControlPr xmlns="http://schemas.microsoft.com/office/spreadsheetml/2009/9/main" objectType="Radio" firstButton="1" fmlaLink="Control!$B$109" lockText="1" noThreeD="1"/>
</file>

<file path=xl/ctrlProps/ctrlProp907.xml><?xml version="1.0" encoding="utf-8"?>
<formControlPr xmlns="http://schemas.microsoft.com/office/spreadsheetml/2009/9/main" objectType="Radio" lockText="1" noThreeD="1"/>
</file>

<file path=xl/ctrlProps/ctrlProp908.xml><?xml version="1.0" encoding="utf-8"?>
<formControlPr xmlns="http://schemas.microsoft.com/office/spreadsheetml/2009/9/main" objectType="Radio" lockText="1" noThreeD="1"/>
</file>

<file path=xl/ctrlProps/ctrlProp909.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10.xml><?xml version="1.0" encoding="utf-8"?>
<formControlPr xmlns="http://schemas.microsoft.com/office/spreadsheetml/2009/9/main" objectType="Radio" lockText="1" noThreeD="1"/>
</file>

<file path=xl/ctrlProps/ctrlProp911.xml><?xml version="1.0" encoding="utf-8"?>
<formControlPr xmlns="http://schemas.microsoft.com/office/spreadsheetml/2009/9/main" objectType="Radio" lockText="1"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Radio" lockText="1" noThreeD="1"/>
</file>

<file path=xl/ctrlProps/ctrlProp914.xml><?xml version="1.0" encoding="utf-8"?>
<formControlPr xmlns="http://schemas.microsoft.com/office/spreadsheetml/2009/9/main" objectType="Radio" lockText="1" noThreeD="1"/>
</file>

<file path=xl/ctrlProps/ctrlProp915.xml><?xml version="1.0" encoding="utf-8"?>
<formControlPr xmlns="http://schemas.microsoft.com/office/spreadsheetml/2009/9/main" objectType="Radio" lockText="1" noThreeD="1"/>
</file>

<file path=xl/ctrlProps/ctrlProp916.xml><?xml version="1.0" encoding="utf-8"?>
<formControlPr xmlns="http://schemas.microsoft.com/office/spreadsheetml/2009/9/main" objectType="Radio" lockText="1" noThreeD="1"/>
</file>

<file path=xl/ctrlProps/ctrlProp917.xml><?xml version="1.0" encoding="utf-8"?>
<formControlPr xmlns="http://schemas.microsoft.com/office/spreadsheetml/2009/9/main" objectType="Radio" lockText="1" noThreeD="1"/>
</file>

<file path=xl/ctrlProps/ctrlProp918.xml><?xml version="1.0" encoding="utf-8"?>
<formControlPr xmlns="http://schemas.microsoft.com/office/spreadsheetml/2009/9/main" objectType="Radio" lockText="1" noThreeD="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Control!$B$13" lockText="1" noThreeD="1"/>
</file>

<file path=xl/ctrlProps/ctrlProp920.xml><?xml version="1.0" encoding="utf-8"?>
<formControlPr xmlns="http://schemas.microsoft.com/office/spreadsheetml/2009/9/main" objectType="Radio" firstButton="1" fmlaLink="Control!$B$111" lockText="1" noThreeD="1"/>
</file>

<file path=xl/ctrlProps/ctrlProp921.xml><?xml version="1.0" encoding="utf-8"?>
<formControlPr xmlns="http://schemas.microsoft.com/office/spreadsheetml/2009/9/main" objectType="Radio" lockText="1" noThreeD="1"/>
</file>

<file path=xl/ctrlProps/ctrlProp922.xml><?xml version="1.0" encoding="utf-8"?>
<formControlPr xmlns="http://schemas.microsoft.com/office/spreadsheetml/2009/9/main" objectType="Radio" lockText="1" noThreeD="1"/>
</file>

<file path=xl/ctrlProps/ctrlProp923.xml><?xml version="1.0" encoding="utf-8"?>
<formControlPr xmlns="http://schemas.microsoft.com/office/spreadsheetml/2009/9/main" objectType="Radio" lockText="1" noThreeD="1"/>
</file>

<file path=xl/ctrlProps/ctrlProp924.xml><?xml version="1.0" encoding="utf-8"?>
<formControlPr xmlns="http://schemas.microsoft.com/office/spreadsheetml/2009/9/main" objectType="Radio" lockText="1" noThreeD="1"/>
</file>

<file path=xl/ctrlProps/ctrlProp925.xml><?xml version="1.0" encoding="utf-8"?>
<formControlPr xmlns="http://schemas.microsoft.com/office/spreadsheetml/2009/9/main" objectType="Radio" lockText="1"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Radio" firstButton="1" fmlaLink="Control!$B$113" lockText="1" noThreeD="1"/>
</file>

<file path=xl/ctrlProps/ctrlProp928.xml><?xml version="1.0" encoding="utf-8"?>
<formControlPr xmlns="http://schemas.microsoft.com/office/spreadsheetml/2009/9/main" objectType="Radio" lockText="1" noThreeD="1"/>
</file>

<file path=xl/ctrlProps/ctrlProp929.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30.xml><?xml version="1.0" encoding="utf-8"?>
<formControlPr xmlns="http://schemas.microsoft.com/office/spreadsheetml/2009/9/main" objectType="Radio" lockText="1" noThreeD="1"/>
</file>

<file path=xl/ctrlProps/ctrlProp931.xml><?xml version="1.0" encoding="utf-8"?>
<formControlPr xmlns="http://schemas.microsoft.com/office/spreadsheetml/2009/9/main" objectType="Radio" lockText="1" noThreeD="1"/>
</file>

<file path=xl/ctrlProps/ctrlProp932.xml><?xml version="1.0" encoding="utf-8"?>
<formControlPr xmlns="http://schemas.microsoft.com/office/spreadsheetml/2009/9/main" objectType="Radio" lockText="1" noThreeD="1"/>
</file>

<file path=xl/ctrlProps/ctrlProp933.xml><?xml version="1.0" encoding="utf-8"?>
<formControlPr xmlns="http://schemas.microsoft.com/office/spreadsheetml/2009/9/main" objectType="GBox" noThreeD="1"/>
</file>

<file path=xl/ctrlProps/ctrlProp934.xml><?xml version="1.0" encoding="utf-8"?>
<formControlPr xmlns="http://schemas.microsoft.com/office/spreadsheetml/2009/9/main" objectType="Radio" firstButton="1" fmlaLink="Control!$B$106" lockText="1" noThreeD="1"/>
</file>

<file path=xl/ctrlProps/ctrlProp935.xml><?xml version="1.0" encoding="utf-8"?>
<formControlPr xmlns="http://schemas.microsoft.com/office/spreadsheetml/2009/9/main" objectType="Radio" lockText="1" noThreeD="1"/>
</file>

<file path=xl/ctrlProps/ctrlProp936.xml><?xml version="1.0" encoding="utf-8"?>
<formControlPr xmlns="http://schemas.microsoft.com/office/spreadsheetml/2009/9/main" objectType="Radio" lockText="1" noThreeD="1"/>
</file>

<file path=xl/ctrlProps/ctrlProp937.xml><?xml version="1.0" encoding="utf-8"?>
<formControlPr xmlns="http://schemas.microsoft.com/office/spreadsheetml/2009/9/main" objectType="Radio" lockText="1" noThreeD="1"/>
</file>

<file path=xl/ctrlProps/ctrlProp938.xml><?xml version="1.0" encoding="utf-8"?>
<formControlPr xmlns="http://schemas.microsoft.com/office/spreadsheetml/2009/9/main" objectType="Radio" lockText="1" noThreeD="1"/>
</file>

<file path=xl/ctrlProps/ctrlProp939.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40.xml><?xml version="1.0" encoding="utf-8"?>
<formControlPr xmlns="http://schemas.microsoft.com/office/spreadsheetml/2009/9/main" objectType="GBox" noThreeD="1"/>
</file>

<file path=xl/ctrlProps/ctrlProp941.xml><?xml version="1.0" encoding="utf-8"?>
<formControlPr xmlns="http://schemas.microsoft.com/office/spreadsheetml/2009/9/main" objectType="Radio" firstButton="1" fmlaLink="Control!$B$110" lockText="1" noThreeD="1"/>
</file>

<file path=xl/ctrlProps/ctrlProp942.xml><?xml version="1.0" encoding="utf-8"?>
<formControlPr xmlns="http://schemas.microsoft.com/office/spreadsheetml/2009/9/main" objectType="Radio" lockText="1" noThreeD="1"/>
</file>

<file path=xl/ctrlProps/ctrlProp943.xml><?xml version="1.0" encoding="utf-8"?>
<formControlPr xmlns="http://schemas.microsoft.com/office/spreadsheetml/2009/9/main" objectType="Radio" lockText="1" noThreeD="1"/>
</file>

<file path=xl/ctrlProps/ctrlProp944.xml><?xml version="1.0" encoding="utf-8"?>
<formControlPr xmlns="http://schemas.microsoft.com/office/spreadsheetml/2009/9/main" objectType="Radio" lockText="1" noThreeD="1"/>
</file>

<file path=xl/ctrlProps/ctrlProp945.xml><?xml version="1.0" encoding="utf-8"?>
<formControlPr xmlns="http://schemas.microsoft.com/office/spreadsheetml/2009/9/main" objectType="Radio" lockText="1" noThreeD="1"/>
</file>

<file path=xl/ctrlProps/ctrlProp946.xml><?xml version="1.0" encoding="utf-8"?>
<formControlPr xmlns="http://schemas.microsoft.com/office/spreadsheetml/2009/9/main" objectType="Radio" lockText="1" noThreeD="1"/>
</file>

<file path=xl/ctrlProps/ctrlProp947.xml><?xml version="1.0" encoding="utf-8"?>
<formControlPr xmlns="http://schemas.microsoft.com/office/spreadsheetml/2009/9/main" objectType="GBox" noThreeD="1"/>
</file>

<file path=xl/ctrlProps/ctrlProp948.xml><?xml version="1.0" encoding="utf-8"?>
<formControlPr xmlns="http://schemas.microsoft.com/office/spreadsheetml/2009/9/main" objectType="Radio" lockText="1" noThreeD="1"/>
</file>

<file path=xl/ctrlProps/ctrlProp949.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50.xml><?xml version="1.0" encoding="utf-8"?>
<formControlPr xmlns="http://schemas.microsoft.com/office/spreadsheetml/2009/9/main" objectType="Radio" lockText="1" noThreeD="1"/>
</file>

<file path=xl/ctrlProps/ctrlProp951.xml><?xml version="1.0" encoding="utf-8"?>
<formControlPr xmlns="http://schemas.microsoft.com/office/spreadsheetml/2009/9/main" objectType="Radio" lockText="1" noThreeD="1"/>
</file>

<file path=xl/ctrlProps/ctrlProp952.xml><?xml version="1.0" encoding="utf-8"?>
<formControlPr xmlns="http://schemas.microsoft.com/office/spreadsheetml/2009/9/main" objectType="Radio" lockText="1" noThreeD="1"/>
</file>

<file path=xl/ctrlProps/ctrlProp953.xml><?xml version="1.0" encoding="utf-8"?>
<formControlPr xmlns="http://schemas.microsoft.com/office/spreadsheetml/2009/9/main" objectType="Radio" lockText="1" noThreeD="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Radio" firstButton="1" fmlaLink="Control!$B$112" lockText="1" noThreeD="1"/>
</file>

<file path=xl/ctrlProps/ctrlProp956.xml><?xml version="1.0" encoding="utf-8"?>
<formControlPr xmlns="http://schemas.microsoft.com/office/spreadsheetml/2009/9/main" objectType="Radio" lockText="1" noThreeD="1"/>
</file>

<file path=xl/ctrlProps/ctrlProp957.xml><?xml version="1.0" encoding="utf-8"?>
<formControlPr xmlns="http://schemas.microsoft.com/office/spreadsheetml/2009/9/main" objectType="Radio" lockText="1" noThreeD="1"/>
</file>

<file path=xl/ctrlProps/ctrlProp958.xml><?xml version="1.0" encoding="utf-8"?>
<formControlPr xmlns="http://schemas.microsoft.com/office/spreadsheetml/2009/9/main" objectType="Radio" lockText="1" noThreeD="1"/>
</file>

<file path=xl/ctrlProps/ctrlProp959.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60.xml><?xml version="1.0" encoding="utf-8"?>
<formControlPr xmlns="http://schemas.microsoft.com/office/spreadsheetml/2009/9/main" objectType="Radio" lockText="1" noThreeD="1"/>
</file>

<file path=xl/ctrlProps/ctrlProp961.xml><?xml version="1.0" encoding="utf-8"?>
<formControlPr xmlns="http://schemas.microsoft.com/office/spreadsheetml/2009/9/main" objectType="GBox" noThreeD="1"/>
</file>

<file path=xl/ctrlProps/ctrlProp962.xml><?xml version="1.0" encoding="utf-8"?>
<formControlPr xmlns="http://schemas.microsoft.com/office/spreadsheetml/2009/9/main" objectType="Radio" firstButton="1" fmlaLink="Control!$B$114" lockText="1" noThreeD="1"/>
</file>

<file path=xl/ctrlProps/ctrlProp963.xml><?xml version="1.0" encoding="utf-8"?>
<formControlPr xmlns="http://schemas.microsoft.com/office/spreadsheetml/2009/9/main" objectType="Radio" lockText="1" noThreeD="1"/>
</file>

<file path=xl/ctrlProps/ctrlProp964.xml><?xml version="1.0" encoding="utf-8"?>
<formControlPr xmlns="http://schemas.microsoft.com/office/spreadsheetml/2009/9/main" objectType="Radio" lockText="1" noThreeD="1"/>
</file>

<file path=xl/ctrlProps/ctrlProp965.xml><?xml version="1.0" encoding="utf-8"?>
<formControlPr xmlns="http://schemas.microsoft.com/office/spreadsheetml/2009/9/main" objectType="Radio" lockText="1" noThreeD="1"/>
</file>

<file path=xl/ctrlProps/ctrlProp966.xml><?xml version="1.0" encoding="utf-8"?>
<formControlPr xmlns="http://schemas.microsoft.com/office/spreadsheetml/2009/9/main" objectType="Radio" lockText="1" noThreeD="1"/>
</file>

<file path=xl/ctrlProps/ctrlProp967.xml><?xml version="1.0" encoding="utf-8"?>
<formControlPr xmlns="http://schemas.microsoft.com/office/spreadsheetml/2009/9/main" objectType="Radio" lockText="1" noThreeD="1"/>
</file>

<file path=xl/ctrlProps/ctrlProp968.xml><?xml version="1.0" encoding="utf-8"?>
<formControlPr xmlns="http://schemas.microsoft.com/office/spreadsheetml/2009/9/main" objectType="GBox" noThreeD="1"/>
</file>

<file path=xl/ctrlProps/ctrlProp969.xml><?xml version="1.0" encoding="utf-8"?>
<formControlPr xmlns="http://schemas.microsoft.com/office/spreadsheetml/2009/9/main" objectType="Radio" firstButton="1" fmlaLink="Control!$B$115" lockText="1" noThreeD="1"/>
</file>

<file path=xl/ctrlProps/ctrlProp97.xml><?xml version="1.0" encoding="utf-8"?>
<formControlPr xmlns="http://schemas.microsoft.com/office/spreadsheetml/2009/9/main" objectType="Radio" lockText="1" noThreeD="1"/>
</file>

<file path=xl/ctrlProps/ctrlProp970.xml><?xml version="1.0" encoding="utf-8"?>
<formControlPr xmlns="http://schemas.microsoft.com/office/spreadsheetml/2009/9/main" objectType="Radio" lockText="1" noThreeD="1"/>
</file>

<file path=xl/ctrlProps/ctrlProp971.xml><?xml version="1.0" encoding="utf-8"?>
<formControlPr xmlns="http://schemas.microsoft.com/office/spreadsheetml/2009/9/main" objectType="Radio" lockText="1" noThreeD="1"/>
</file>

<file path=xl/ctrlProps/ctrlProp972.xml><?xml version="1.0" encoding="utf-8"?>
<formControlPr xmlns="http://schemas.microsoft.com/office/spreadsheetml/2009/9/main" objectType="Radio" lockText="1" noThreeD="1"/>
</file>

<file path=xl/ctrlProps/ctrlProp973.xml><?xml version="1.0" encoding="utf-8"?>
<formControlPr xmlns="http://schemas.microsoft.com/office/spreadsheetml/2009/9/main" objectType="Radio" lockText="1" noThreeD="1"/>
</file>

<file path=xl/ctrlProps/ctrlProp974.xml><?xml version="1.0" encoding="utf-8"?>
<formControlPr xmlns="http://schemas.microsoft.com/office/spreadsheetml/2009/9/main" objectType="Radio" lockText="1" noThreeD="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Radio" firstButton="1" fmlaLink="Control!$B$116" lockText="1" noThreeD="1"/>
</file>

<file path=xl/ctrlProps/ctrlProp977.xml><?xml version="1.0" encoding="utf-8"?>
<formControlPr xmlns="http://schemas.microsoft.com/office/spreadsheetml/2009/9/main" objectType="Radio" lockText="1" noThreeD="1"/>
</file>

<file path=xl/ctrlProps/ctrlProp978.xml><?xml version="1.0" encoding="utf-8"?>
<formControlPr xmlns="http://schemas.microsoft.com/office/spreadsheetml/2009/9/main" objectType="Radio" lockText="1" noThreeD="1"/>
</file>

<file path=xl/ctrlProps/ctrlProp979.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80.xml><?xml version="1.0" encoding="utf-8"?>
<formControlPr xmlns="http://schemas.microsoft.com/office/spreadsheetml/2009/9/main" objectType="Radio" lockText="1" noThreeD="1"/>
</file>

<file path=xl/ctrlProps/ctrlProp981.xml><?xml version="1.0" encoding="utf-8"?>
<formControlPr xmlns="http://schemas.microsoft.com/office/spreadsheetml/2009/9/main" objectType="Radio" lockText="1" noThreeD="1"/>
</file>

<file path=xl/ctrlProps/ctrlProp982.xml><?xml version="1.0" encoding="utf-8"?>
<formControlPr xmlns="http://schemas.microsoft.com/office/spreadsheetml/2009/9/main" objectType="GBox" noThreeD="1"/>
</file>

<file path=xl/ctrlProps/ctrlProp983.xml><?xml version="1.0" encoding="utf-8"?>
<formControlPr xmlns="http://schemas.microsoft.com/office/spreadsheetml/2009/9/main" objectType="Radio" firstButton="1" fmlaLink="Control!$B$121" lockText="1" noThreeD="1"/>
</file>

<file path=xl/ctrlProps/ctrlProp984.xml><?xml version="1.0" encoding="utf-8"?>
<formControlPr xmlns="http://schemas.microsoft.com/office/spreadsheetml/2009/9/main" objectType="Radio" lockText="1" noThreeD="1"/>
</file>

<file path=xl/ctrlProps/ctrlProp985.xml><?xml version="1.0" encoding="utf-8"?>
<formControlPr xmlns="http://schemas.microsoft.com/office/spreadsheetml/2009/9/main" objectType="Radio" lockText="1" noThreeD="1"/>
</file>

<file path=xl/ctrlProps/ctrlProp986.xml><?xml version="1.0" encoding="utf-8"?>
<formControlPr xmlns="http://schemas.microsoft.com/office/spreadsheetml/2009/9/main" objectType="Radio" lockText="1" noThreeD="1"/>
</file>

<file path=xl/ctrlProps/ctrlProp987.xml><?xml version="1.0" encoding="utf-8"?>
<formControlPr xmlns="http://schemas.microsoft.com/office/spreadsheetml/2009/9/main" objectType="Radio" firstButton="1" fmlaLink="Control!$B$119" lockText="1" noThreeD="1"/>
</file>

<file path=xl/ctrlProps/ctrlProp988.xml><?xml version="1.0" encoding="utf-8"?>
<formControlPr xmlns="http://schemas.microsoft.com/office/spreadsheetml/2009/9/main" objectType="Radio" lockText="1" noThreeD="1"/>
</file>

<file path=xl/ctrlProps/ctrlProp989.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Control!$B$15" lockText="1" noThreeD="1"/>
</file>

<file path=xl/ctrlProps/ctrlProp990.xml><?xml version="1.0" encoding="utf-8"?>
<formControlPr xmlns="http://schemas.microsoft.com/office/spreadsheetml/2009/9/main" objectType="Radio" firstButton="1" fmlaLink="Control!$B$122" lockText="1" noThreeD="1"/>
</file>

<file path=xl/ctrlProps/ctrlProp991.xml><?xml version="1.0" encoding="utf-8"?>
<formControlPr xmlns="http://schemas.microsoft.com/office/spreadsheetml/2009/9/main" objectType="Radio" lockText="1" noThreeD="1"/>
</file>

<file path=xl/ctrlProps/ctrlProp992.xml><?xml version="1.0" encoding="utf-8"?>
<formControlPr xmlns="http://schemas.microsoft.com/office/spreadsheetml/2009/9/main" objectType="Radio" lockText="1" noThreeD="1"/>
</file>

<file path=xl/ctrlProps/ctrlProp993.xml><?xml version="1.0" encoding="utf-8"?>
<formControlPr xmlns="http://schemas.microsoft.com/office/spreadsheetml/2009/9/main" objectType="Radio" lockText="1" noThreeD="1"/>
</file>

<file path=xl/ctrlProps/ctrlProp994.xml><?xml version="1.0" encoding="utf-8"?>
<formControlPr xmlns="http://schemas.microsoft.com/office/spreadsheetml/2009/9/main" objectType="Radio" lockText="1" noThreeD="1"/>
</file>

<file path=xl/ctrlProps/ctrlProp995.xml><?xml version="1.0" encoding="utf-8"?>
<formControlPr xmlns="http://schemas.microsoft.com/office/spreadsheetml/2009/9/main" objectType="Radio" firstButton="1" fmlaLink="Control!$B$118" lockText="1" noThreeD="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Radio" lockText="1" noThreeD="1"/>
</file>

<file path=xl/ctrlProps/ctrlProp998.xml><?xml version="1.0" encoding="utf-8"?>
<formControlPr xmlns="http://schemas.microsoft.com/office/spreadsheetml/2009/9/main" objectType="Radio" lockText="1" noThreeD="1"/>
</file>

<file path=xl/ctrlProps/ctrlProp9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www.bankofengland.co.uk/publications/other/monetary/credit-conditions-survey-guide.pdf"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bankofengland.co.uk/publications/Documents/other/monetary/ccs/credit-conditions-survey-guide.pdf" TargetMode="External"/></Relationships>
</file>

<file path=xl/drawings/drawing1.xml><?xml version="1.0" encoding="utf-8"?>
<xdr:wsDr xmlns:xdr="http://schemas.openxmlformats.org/drawingml/2006/spreadsheetDrawing" xmlns:a="http://schemas.openxmlformats.org/drawingml/2006/main">
  <xdr:twoCellAnchor>
    <xdr:from>
      <xdr:col>3</xdr:col>
      <xdr:colOff>533400</xdr:colOff>
      <xdr:row>0</xdr:row>
      <xdr:rowOff>190500</xdr:rowOff>
    </xdr:from>
    <xdr:to>
      <xdr:col>3</xdr:col>
      <xdr:colOff>4076700</xdr:colOff>
      <xdr:row>0</xdr:row>
      <xdr:rowOff>1181100</xdr:rowOff>
    </xdr:to>
    <xdr:sp macro="" textlink="">
      <xdr:nvSpPr>
        <xdr:cNvPr id="1250" name="Text Box 226"/>
        <xdr:cNvSpPr txBox="1">
          <a:spLocks noChangeArrowheads="1"/>
        </xdr:cNvSpPr>
      </xdr:nvSpPr>
      <xdr:spPr bwMode="auto">
        <a:xfrm>
          <a:off x="7010400" y="190500"/>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3</xdr:col>
          <xdr:colOff>447675</xdr:colOff>
          <xdr:row>7</xdr:row>
          <xdr:rowOff>76200</xdr:rowOff>
        </xdr:from>
        <xdr:to>
          <xdr:col>3</xdr:col>
          <xdr:colOff>4391025</xdr:colOff>
          <xdr:row>7</xdr:row>
          <xdr:rowOff>457200</xdr:rowOff>
        </xdr:to>
        <xdr:sp macro="" textlink="">
          <xdr:nvSpPr>
            <xdr:cNvPr id="1151" name="Group Box 127" hidden="1">
              <a:extLst>
                <a:ext uri="{63B3BB69-23CF-44E3-9099-C40C66FF867C}">
                  <a14:compatExt spid="_x0000_s115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7</xdr:row>
          <xdr:rowOff>161925</xdr:rowOff>
        </xdr:from>
        <xdr:to>
          <xdr:col>3</xdr:col>
          <xdr:colOff>1066800</xdr:colOff>
          <xdr:row>7</xdr:row>
          <xdr:rowOff>381000</xdr:rowOff>
        </xdr:to>
        <xdr:sp macro="" textlink="">
          <xdr:nvSpPr>
            <xdr:cNvPr id="1152" name="Option Button 128" hidden="1">
              <a:extLst>
                <a:ext uri="{63B3BB69-23CF-44E3-9099-C40C66FF867C}">
                  <a14:compatExt spid="_x0000_s1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1143000</xdr:colOff>
          <xdr:row>7</xdr:row>
          <xdr:rowOff>161925</xdr:rowOff>
        </xdr:from>
        <xdr:to>
          <xdr:col>3</xdr:col>
          <xdr:colOff>1819275</xdr:colOff>
          <xdr:row>7</xdr:row>
          <xdr:rowOff>381000</xdr:rowOff>
        </xdr:to>
        <xdr:sp macro="" textlink="">
          <xdr:nvSpPr>
            <xdr:cNvPr id="1153" name="Option Button 129" hidden="1">
              <a:extLst>
                <a:ext uri="{63B3BB69-23CF-44E3-9099-C40C66FF867C}">
                  <a14:compatExt spid="_x0000_s1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1819275</xdr:colOff>
          <xdr:row>7</xdr:row>
          <xdr:rowOff>161925</xdr:rowOff>
        </xdr:from>
        <xdr:to>
          <xdr:col>3</xdr:col>
          <xdr:colOff>2295525</xdr:colOff>
          <xdr:row>7</xdr:row>
          <xdr:rowOff>381000</xdr:rowOff>
        </xdr:to>
        <xdr:sp macro="" textlink="">
          <xdr:nvSpPr>
            <xdr:cNvPr id="1154" name="Option Button 130" hidden="1">
              <a:extLst>
                <a:ext uri="{63B3BB69-23CF-44E3-9099-C40C66FF867C}">
                  <a14:compatExt spid="_x0000_s1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2324100</xdr:colOff>
          <xdr:row>7</xdr:row>
          <xdr:rowOff>161925</xdr:rowOff>
        </xdr:from>
        <xdr:to>
          <xdr:col>3</xdr:col>
          <xdr:colOff>3095625</xdr:colOff>
          <xdr:row>7</xdr:row>
          <xdr:rowOff>381000</xdr:rowOff>
        </xdr:to>
        <xdr:sp macro="" textlink="">
          <xdr:nvSpPr>
            <xdr:cNvPr id="1155" name="Option Button 131" hidden="1">
              <a:extLst>
                <a:ext uri="{63B3BB69-23CF-44E3-9099-C40C66FF867C}">
                  <a14:compatExt spid="_x0000_s1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3124200</xdr:colOff>
          <xdr:row>7</xdr:row>
          <xdr:rowOff>161925</xdr:rowOff>
        </xdr:from>
        <xdr:to>
          <xdr:col>3</xdr:col>
          <xdr:colOff>3857625</xdr:colOff>
          <xdr:row>7</xdr:row>
          <xdr:rowOff>381000</xdr:rowOff>
        </xdr:to>
        <xdr:sp macro="" textlink="">
          <xdr:nvSpPr>
            <xdr:cNvPr id="1156" name="Option Button 132" hidden="1">
              <a:extLst>
                <a:ext uri="{63B3BB69-23CF-44E3-9099-C40C66FF867C}">
                  <a14:compatExt spid="_x0000_s1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3914775</xdr:colOff>
          <xdr:row>7</xdr:row>
          <xdr:rowOff>161925</xdr:rowOff>
        </xdr:from>
        <xdr:to>
          <xdr:col>3</xdr:col>
          <xdr:colOff>4314825</xdr:colOff>
          <xdr:row>7</xdr:row>
          <xdr:rowOff>381000</xdr:rowOff>
        </xdr:to>
        <xdr:sp macro="" textlink="">
          <xdr:nvSpPr>
            <xdr:cNvPr id="1157" name="Option Button 133" hidden="1">
              <a:extLst>
                <a:ext uri="{63B3BB69-23CF-44E3-9099-C40C66FF867C}">
                  <a14:compatExt spid="_x0000_s1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447675</xdr:colOff>
          <xdr:row>9</xdr:row>
          <xdr:rowOff>47625</xdr:rowOff>
        </xdr:from>
        <xdr:to>
          <xdr:col>3</xdr:col>
          <xdr:colOff>4391025</xdr:colOff>
          <xdr:row>9</xdr:row>
          <xdr:rowOff>428625</xdr:rowOff>
        </xdr:to>
        <xdr:sp macro="" textlink="">
          <xdr:nvSpPr>
            <xdr:cNvPr id="1159" name="Group Box 135" hidden="1">
              <a:extLst>
                <a:ext uri="{63B3BB69-23CF-44E3-9099-C40C66FF867C}">
                  <a14:compatExt spid="_x0000_s115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9</xdr:row>
          <xdr:rowOff>133350</xdr:rowOff>
        </xdr:from>
        <xdr:to>
          <xdr:col>3</xdr:col>
          <xdr:colOff>1114425</xdr:colOff>
          <xdr:row>9</xdr:row>
          <xdr:rowOff>352425</xdr:rowOff>
        </xdr:to>
        <xdr:sp macro="" textlink="">
          <xdr:nvSpPr>
            <xdr:cNvPr id="1160" name="Option Button 136" hidden="1">
              <a:extLst>
                <a:ext uri="{63B3BB69-23CF-44E3-9099-C40C66FF867C}">
                  <a14:compatExt spid="_x0000_s1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1162050</xdr:colOff>
          <xdr:row>9</xdr:row>
          <xdr:rowOff>133350</xdr:rowOff>
        </xdr:from>
        <xdr:to>
          <xdr:col>3</xdr:col>
          <xdr:colOff>1838325</xdr:colOff>
          <xdr:row>9</xdr:row>
          <xdr:rowOff>352425</xdr:rowOff>
        </xdr:to>
        <xdr:sp macro="" textlink="">
          <xdr:nvSpPr>
            <xdr:cNvPr id="1161" name="Option Button 137" hidden="1">
              <a:extLst>
                <a:ext uri="{63B3BB69-23CF-44E3-9099-C40C66FF867C}">
                  <a14:compatExt spid="_x0000_s1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1838325</xdr:colOff>
          <xdr:row>9</xdr:row>
          <xdr:rowOff>133350</xdr:rowOff>
        </xdr:from>
        <xdr:to>
          <xdr:col>3</xdr:col>
          <xdr:colOff>2314575</xdr:colOff>
          <xdr:row>9</xdr:row>
          <xdr:rowOff>352425</xdr:rowOff>
        </xdr:to>
        <xdr:sp macro="" textlink="">
          <xdr:nvSpPr>
            <xdr:cNvPr id="1162" name="Option Button 138" hidden="1">
              <a:extLst>
                <a:ext uri="{63B3BB69-23CF-44E3-9099-C40C66FF867C}">
                  <a14:compatExt spid="_x0000_s1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2343150</xdr:colOff>
          <xdr:row>9</xdr:row>
          <xdr:rowOff>133350</xdr:rowOff>
        </xdr:from>
        <xdr:to>
          <xdr:col>3</xdr:col>
          <xdr:colOff>3114675</xdr:colOff>
          <xdr:row>9</xdr:row>
          <xdr:rowOff>352425</xdr:rowOff>
        </xdr:to>
        <xdr:sp macro="" textlink="">
          <xdr:nvSpPr>
            <xdr:cNvPr id="1163" name="Option Button 139" hidden="1">
              <a:extLst>
                <a:ext uri="{63B3BB69-23CF-44E3-9099-C40C66FF867C}">
                  <a14:compatExt spid="_x0000_s1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3143250</xdr:colOff>
          <xdr:row>9</xdr:row>
          <xdr:rowOff>133350</xdr:rowOff>
        </xdr:from>
        <xdr:to>
          <xdr:col>3</xdr:col>
          <xdr:colOff>3876675</xdr:colOff>
          <xdr:row>9</xdr:row>
          <xdr:rowOff>352425</xdr:rowOff>
        </xdr:to>
        <xdr:sp macro="" textlink="">
          <xdr:nvSpPr>
            <xdr:cNvPr id="1164" name="Option Button 140" hidden="1">
              <a:extLst>
                <a:ext uri="{63B3BB69-23CF-44E3-9099-C40C66FF867C}">
                  <a14:compatExt spid="_x0000_s1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3895725</xdr:colOff>
          <xdr:row>9</xdr:row>
          <xdr:rowOff>133350</xdr:rowOff>
        </xdr:from>
        <xdr:to>
          <xdr:col>3</xdr:col>
          <xdr:colOff>4333875</xdr:colOff>
          <xdr:row>9</xdr:row>
          <xdr:rowOff>371475</xdr:rowOff>
        </xdr:to>
        <xdr:sp macro="" textlink="">
          <xdr:nvSpPr>
            <xdr:cNvPr id="1165" name="Option Button 141" hidden="1">
              <a:extLst>
                <a:ext uri="{63B3BB69-23CF-44E3-9099-C40C66FF867C}">
                  <a14:compatExt spid="_x0000_s1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7</xdr:row>
          <xdr:rowOff>38100</xdr:rowOff>
        </xdr:from>
        <xdr:to>
          <xdr:col>2</xdr:col>
          <xdr:colOff>5619750</xdr:colOff>
          <xdr:row>7</xdr:row>
          <xdr:rowOff>419100</xdr:rowOff>
        </xdr:to>
        <xdr:sp macro="" textlink="">
          <xdr:nvSpPr>
            <xdr:cNvPr id="1167" name="Group Box 143" hidden="1">
              <a:extLst>
                <a:ext uri="{63B3BB69-23CF-44E3-9099-C40C66FF867C}">
                  <a14:compatExt spid="_x0000_s116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7</xdr:row>
          <xdr:rowOff>123825</xdr:rowOff>
        </xdr:from>
        <xdr:to>
          <xdr:col>2</xdr:col>
          <xdr:colOff>2343150</xdr:colOff>
          <xdr:row>7</xdr:row>
          <xdr:rowOff>342900</xdr:rowOff>
        </xdr:to>
        <xdr:sp macro="" textlink="">
          <xdr:nvSpPr>
            <xdr:cNvPr id="1168" name="Option Button 144" hidden="1">
              <a:extLst>
                <a:ext uri="{63B3BB69-23CF-44E3-9099-C40C66FF867C}">
                  <a14:compatExt spid="_x0000_s1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7</xdr:row>
          <xdr:rowOff>123825</xdr:rowOff>
        </xdr:from>
        <xdr:to>
          <xdr:col>2</xdr:col>
          <xdr:colOff>3067050</xdr:colOff>
          <xdr:row>7</xdr:row>
          <xdr:rowOff>342900</xdr:rowOff>
        </xdr:to>
        <xdr:sp macro="" textlink="">
          <xdr:nvSpPr>
            <xdr:cNvPr id="1169" name="Option Button 145" hidden="1">
              <a:extLst>
                <a:ext uri="{63B3BB69-23CF-44E3-9099-C40C66FF867C}">
                  <a14:compatExt spid="_x0000_s1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123825</xdr:rowOff>
        </xdr:from>
        <xdr:to>
          <xdr:col>2</xdr:col>
          <xdr:colOff>3543300</xdr:colOff>
          <xdr:row>7</xdr:row>
          <xdr:rowOff>342900</xdr:rowOff>
        </xdr:to>
        <xdr:sp macro="" textlink="">
          <xdr:nvSpPr>
            <xdr:cNvPr id="1170" name="Option Button 146" hidden="1">
              <a:extLst>
                <a:ext uri="{63B3BB69-23CF-44E3-9099-C40C66FF867C}">
                  <a14:compatExt spid="_x0000_s1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3571875</xdr:colOff>
          <xdr:row>7</xdr:row>
          <xdr:rowOff>123825</xdr:rowOff>
        </xdr:from>
        <xdr:to>
          <xdr:col>2</xdr:col>
          <xdr:colOff>4343400</xdr:colOff>
          <xdr:row>7</xdr:row>
          <xdr:rowOff>342900</xdr:rowOff>
        </xdr:to>
        <xdr:sp macro="" textlink="">
          <xdr:nvSpPr>
            <xdr:cNvPr id="1171" name="Option Button 147" hidden="1">
              <a:extLst>
                <a:ext uri="{63B3BB69-23CF-44E3-9099-C40C66FF867C}">
                  <a14:compatExt spid="_x0000_s1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7</xdr:row>
          <xdr:rowOff>123825</xdr:rowOff>
        </xdr:from>
        <xdr:to>
          <xdr:col>2</xdr:col>
          <xdr:colOff>5105400</xdr:colOff>
          <xdr:row>7</xdr:row>
          <xdr:rowOff>342900</xdr:rowOff>
        </xdr:to>
        <xdr:sp macro="" textlink="">
          <xdr:nvSpPr>
            <xdr:cNvPr id="1172" name="Option Button 148" hidden="1">
              <a:extLst>
                <a:ext uri="{63B3BB69-23CF-44E3-9099-C40C66FF867C}">
                  <a14:compatExt spid="_x0000_s1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5133975</xdr:colOff>
          <xdr:row>7</xdr:row>
          <xdr:rowOff>123825</xdr:rowOff>
        </xdr:from>
        <xdr:to>
          <xdr:col>2</xdr:col>
          <xdr:colOff>5562600</xdr:colOff>
          <xdr:row>7</xdr:row>
          <xdr:rowOff>371475</xdr:rowOff>
        </xdr:to>
        <xdr:sp macro="" textlink="">
          <xdr:nvSpPr>
            <xdr:cNvPr id="1173" name="Option Button 149" hidden="1">
              <a:extLst>
                <a:ext uri="{63B3BB69-23CF-44E3-9099-C40C66FF867C}">
                  <a14:compatExt spid="_x0000_s1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9</xdr:row>
          <xdr:rowOff>38100</xdr:rowOff>
        </xdr:from>
        <xdr:to>
          <xdr:col>2</xdr:col>
          <xdr:colOff>5619750</xdr:colOff>
          <xdr:row>9</xdr:row>
          <xdr:rowOff>419100</xdr:rowOff>
        </xdr:to>
        <xdr:sp macro="" textlink="">
          <xdr:nvSpPr>
            <xdr:cNvPr id="1175" name="Group Box 151" hidden="1">
              <a:extLst>
                <a:ext uri="{63B3BB69-23CF-44E3-9099-C40C66FF867C}">
                  <a14:compatExt spid="_x0000_s117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9</xdr:row>
          <xdr:rowOff>123825</xdr:rowOff>
        </xdr:from>
        <xdr:to>
          <xdr:col>2</xdr:col>
          <xdr:colOff>2343150</xdr:colOff>
          <xdr:row>9</xdr:row>
          <xdr:rowOff>342900</xdr:rowOff>
        </xdr:to>
        <xdr:sp macro="" textlink="">
          <xdr:nvSpPr>
            <xdr:cNvPr id="1176" name="Option Button 152" hidden="1">
              <a:extLst>
                <a:ext uri="{63B3BB69-23CF-44E3-9099-C40C66FF867C}">
                  <a14:compatExt spid="_x0000_s1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9</xdr:row>
          <xdr:rowOff>123825</xdr:rowOff>
        </xdr:from>
        <xdr:to>
          <xdr:col>2</xdr:col>
          <xdr:colOff>3067050</xdr:colOff>
          <xdr:row>9</xdr:row>
          <xdr:rowOff>342900</xdr:rowOff>
        </xdr:to>
        <xdr:sp macro="" textlink="">
          <xdr:nvSpPr>
            <xdr:cNvPr id="1177" name="Option Button 153" hidden="1">
              <a:extLst>
                <a:ext uri="{63B3BB69-23CF-44E3-9099-C40C66FF867C}">
                  <a14:compatExt spid="_x0000_s1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9</xdr:row>
          <xdr:rowOff>123825</xdr:rowOff>
        </xdr:from>
        <xdr:to>
          <xdr:col>2</xdr:col>
          <xdr:colOff>3543300</xdr:colOff>
          <xdr:row>9</xdr:row>
          <xdr:rowOff>342900</xdr:rowOff>
        </xdr:to>
        <xdr:sp macro="" textlink="">
          <xdr:nvSpPr>
            <xdr:cNvPr id="1178" name="Option Button 154" hidden="1">
              <a:extLst>
                <a:ext uri="{63B3BB69-23CF-44E3-9099-C40C66FF867C}">
                  <a14:compatExt spid="_x0000_s1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3571875</xdr:colOff>
          <xdr:row>9</xdr:row>
          <xdr:rowOff>123825</xdr:rowOff>
        </xdr:from>
        <xdr:to>
          <xdr:col>2</xdr:col>
          <xdr:colOff>4343400</xdr:colOff>
          <xdr:row>9</xdr:row>
          <xdr:rowOff>342900</xdr:rowOff>
        </xdr:to>
        <xdr:sp macro="" textlink="">
          <xdr:nvSpPr>
            <xdr:cNvPr id="1179" name="Option Button 155" hidden="1">
              <a:extLst>
                <a:ext uri="{63B3BB69-23CF-44E3-9099-C40C66FF867C}">
                  <a14:compatExt spid="_x0000_s1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9</xdr:row>
          <xdr:rowOff>123825</xdr:rowOff>
        </xdr:from>
        <xdr:to>
          <xdr:col>2</xdr:col>
          <xdr:colOff>5105400</xdr:colOff>
          <xdr:row>9</xdr:row>
          <xdr:rowOff>342900</xdr:rowOff>
        </xdr:to>
        <xdr:sp macro="" textlink="">
          <xdr:nvSpPr>
            <xdr:cNvPr id="1180" name="Option Button 156" hidden="1">
              <a:extLst>
                <a:ext uri="{63B3BB69-23CF-44E3-9099-C40C66FF867C}">
                  <a14:compatExt spid="_x0000_s1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5133975</xdr:colOff>
          <xdr:row>9</xdr:row>
          <xdr:rowOff>123825</xdr:rowOff>
        </xdr:from>
        <xdr:to>
          <xdr:col>2</xdr:col>
          <xdr:colOff>5562600</xdr:colOff>
          <xdr:row>9</xdr:row>
          <xdr:rowOff>371475</xdr:rowOff>
        </xdr:to>
        <xdr:sp macro="" textlink="">
          <xdr:nvSpPr>
            <xdr:cNvPr id="1181" name="Option Button 157" hidden="1">
              <a:extLst>
                <a:ext uri="{63B3BB69-23CF-44E3-9099-C40C66FF867C}">
                  <a14:compatExt spid="_x0000_s1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3038475</xdr:colOff>
          <xdr:row>11</xdr:row>
          <xdr:rowOff>28575</xdr:rowOff>
        </xdr:from>
        <xdr:to>
          <xdr:col>2</xdr:col>
          <xdr:colOff>4410075</xdr:colOff>
          <xdr:row>11</xdr:row>
          <xdr:rowOff>409575</xdr:rowOff>
        </xdr:to>
        <xdr:sp macro="" textlink="">
          <xdr:nvSpPr>
            <xdr:cNvPr id="1245" name="Group Box 221" hidden="1">
              <a:extLst>
                <a:ext uri="{63B3BB69-23CF-44E3-9099-C40C66FF867C}">
                  <a14:compatExt spid="_x0000_s124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3143250</xdr:colOff>
          <xdr:row>11</xdr:row>
          <xdr:rowOff>104775</xdr:rowOff>
        </xdr:from>
        <xdr:to>
          <xdr:col>2</xdr:col>
          <xdr:colOff>3590925</xdr:colOff>
          <xdr:row>11</xdr:row>
          <xdr:rowOff>323850</xdr:rowOff>
        </xdr:to>
        <xdr:sp macro="" textlink="">
          <xdr:nvSpPr>
            <xdr:cNvPr id="1246" name="Option Button 222" hidden="1">
              <a:extLst>
                <a:ext uri="{63B3BB69-23CF-44E3-9099-C40C66FF867C}">
                  <a14:compatExt spid="_x0000_s1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3629025</xdr:colOff>
          <xdr:row>11</xdr:row>
          <xdr:rowOff>123825</xdr:rowOff>
        </xdr:from>
        <xdr:to>
          <xdr:col>2</xdr:col>
          <xdr:colOff>4114800</xdr:colOff>
          <xdr:row>11</xdr:row>
          <xdr:rowOff>342900</xdr:rowOff>
        </xdr:to>
        <xdr:sp macro="" textlink="">
          <xdr:nvSpPr>
            <xdr:cNvPr id="1247" name="Option Button 223" hidden="1">
              <a:extLst>
                <a:ext uri="{63B3BB69-23CF-44E3-9099-C40C66FF867C}">
                  <a14:compatExt spid="_x0000_s1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5</xdr:row>
          <xdr:rowOff>76200</xdr:rowOff>
        </xdr:from>
        <xdr:to>
          <xdr:col>3</xdr:col>
          <xdr:colOff>4400550</xdr:colOff>
          <xdr:row>5</xdr:row>
          <xdr:rowOff>485775</xdr:rowOff>
        </xdr:to>
        <xdr:sp macro="" textlink="">
          <xdr:nvSpPr>
            <xdr:cNvPr id="1468" name="Group Box 444" hidden="1">
              <a:extLst>
                <a:ext uri="{63B3BB69-23CF-44E3-9099-C40C66FF867C}">
                  <a14:compatExt spid="_x0000_s146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581025</xdr:colOff>
          <xdr:row>5</xdr:row>
          <xdr:rowOff>161925</xdr:rowOff>
        </xdr:from>
        <xdr:to>
          <xdr:col>3</xdr:col>
          <xdr:colOff>1143000</xdr:colOff>
          <xdr:row>5</xdr:row>
          <xdr:rowOff>400050</xdr:rowOff>
        </xdr:to>
        <xdr:sp macro="" textlink="">
          <xdr:nvSpPr>
            <xdr:cNvPr id="1469" name="Option Button 445" hidden="1">
              <a:extLst>
                <a:ext uri="{63B3BB69-23CF-44E3-9099-C40C66FF867C}">
                  <a14:compatExt spid="_x0000_s1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5</xdr:row>
          <xdr:rowOff>161925</xdr:rowOff>
        </xdr:from>
        <xdr:to>
          <xdr:col>3</xdr:col>
          <xdr:colOff>1790700</xdr:colOff>
          <xdr:row>5</xdr:row>
          <xdr:rowOff>400050</xdr:rowOff>
        </xdr:to>
        <xdr:sp macro="" textlink="">
          <xdr:nvSpPr>
            <xdr:cNvPr id="1470" name="Option Button 446" hidden="1">
              <a:extLst>
                <a:ext uri="{63B3BB69-23CF-44E3-9099-C40C66FF867C}">
                  <a14:compatExt spid="_x0000_s1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1809750</xdr:colOff>
          <xdr:row>5</xdr:row>
          <xdr:rowOff>161925</xdr:rowOff>
        </xdr:from>
        <xdr:to>
          <xdr:col>3</xdr:col>
          <xdr:colOff>2276475</xdr:colOff>
          <xdr:row>5</xdr:row>
          <xdr:rowOff>400050</xdr:rowOff>
        </xdr:to>
        <xdr:sp macro="" textlink="">
          <xdr:nvSpPr>
            <xdr:cNvPr id="1471" name="Option Button 447" hidden="1">
              <a:extLst>
                <a:ext uri="{63B3BB69-23CF-44E3-9099-C40C66FF867C}">
                  <a14:compatExt spid="_x0000_s1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2295525</xdr:colOff>
          <xdr:row>5</xdr:row>
          <xdr:rowOff>161925</xdr:rowOff>
        </xdr:from>
        <xdr:to>
          <xdr:col>3</xdr:col>
          <xdr:colOff>3057525</xdr:colOff>
          <xdr:row>5</xdr:row>
          <xdr:rowOff>400050</xdr:rowOff>
        </xdr:to>
        <xdr:sp macro="" textlink="">
          <xdr:nvSpPr>
            <xdr:cNvPr id="1472" name="Option Button 448" hidden="1">
              <a:extLst>
                <a:ext uri="{63B3BB69-23CF-44E3-9099-C40C66FF867C}">
                  <a14:compatExt spid="_x0000_s1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3133725</xdr:colOff>
          <xdr:row>5</xdr:row>
          <xdr:rowOff>161925</xdr:rowOff>
        </xdr:from>
        <xdr:to>
          <xdr:col>3</xdr:col>
          <xdr:colOff>3848100</xdr:colOff>
          <xdr:row>5</xdr:row>
          <xdr:rowOff>400050</xdr:rowOff>
        </xdr:to>
        <xdr:sp macro="" textlink="">
          <xdr:nvSpPr>
            <xdr:cNvPr id="1473" name="Option Button 449" hidden="1">
              <a:extLst>
                <a:ext uri="{63B3BB69-23CF-44E3-9099-C40C66FF867C}">
                  <a14:compatExt spid="_x0000_s1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3886200</xdr:colOff>
          <xdr:row>5</xdr:row>
          <xdr:rowOff>161925</xdr:rowOff>
        </xdr:from>
        <xdr:to>
          <xdr:col>3</xdr:col>
          <xdr:colOff>4276725</xdr:colOff>
          <xdr:row>5</xdr:row>
          <xdr:rowOff>400050</xdr:rowOff>
        </xdr:to>
        <xdr:sp macro="" textlink="">
          <xdr:nvSpPr>
            <xdr:cNvPr id="1474" name="Option Button 450" hidden="1">
              <a:extLst>
                <a:ext uri="{63B3BB69-23CF-44E3-9099-C40C66FF867C}">
                  <a14:compatExt spid="_x0000_s1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1609725</xdr:colOff>
          <xdr:row>5</xdr:row>
          <xdr:rowOff>114300</xdr:rowOff>
        </xdr:from>
        <xdr:to>
          <xdr:col>2</xdr:col>
          <xdr:colOff>5600700</xdr:colOff>
          <xdr:row>5</xdr:row>
          <xdr:rowOff>495300</xdr:rowOff>
        </xdr:to>
        <xdr:sp macro="" textlink="">
          <xdr:nvSpPr>
            <xdr:cNvPr id="1475" name="Group Box 451" hidden="1">
              <a:extLst>
                <a:ext uri="{63B3BB69-23CF-44E3-9099-C40C66FF867C}">
                  <a14:compatExt spid="_x0000_s147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5</xdr:row>
          <xdr:rowOff>190500</xdr:rowOff>
        </xdr:from>
        <xdr:to>
          <xdr:col>2</xdr:col>
          <xdr:colOff>2343150</xdr:colOff>
          <xdr:row>5</xdr:row>
          <xdr:rowOff>409575</xdr:rowOff>
        </xdr:to>
        <xdr:sp macro="" textlink="">
          <xdr:nvSpPr>
            <xdr:cNvPr id="1484" name="Option Button 460" hidden="1">
              <a:extLst>
                <a:ext uri="{63B3BB69-23CF-44E3-9099-C40C66FF867C}">
                  <a14:compatExt spid="_x0000_s1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5</xdr:row>
          <xdr:rowOff>200025</xdr:rowOff>
        </xdr:from>
        <xdr:to>
          <xdr:col>2</xdr:col>
          <xdr:colOff>3543300</xdr:colOff>
          <xdr:row>5</xdr:row>
          <xdr:rowOff>419100</xdr:rowOff>
        </xdr:to>
        <xdr:sp macro="" textlink="">
          <xdr:nvSpPr>
            <xdr:cNvPr id="1488" name="Option Button 464" hidden="1">
              <a:extLst>
                <a:ext uri="{63B3BB69-23CF-44E3-9099-C40C66FF867C}">
                  <a14:compatExt spid="_x0000_s14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3571875</xdr:colOff>
          <xdr:row>5</xdr:row>
          <xdr:rowOff>200025</xdr:rowOff>
        </xdr:from>
        <xdr:to>
          <xdr:col>2</xdr:col>
          <xdr:colOff>4343400</xdr:colOff>
          <xdr:row>5</xdr:row>
          <xdr:rowOff>419100</xdr:rowOff>
        </xdr:to>
        <xdr:sp macro="" textlink="">
          <xdr:nvSpPr>
            <xdr:cNvPr id="1489" name="Option Button 465" hidden="1">
              <a:extLst>
                <a:ext uri="{63B3BB69-23CF-44E3-9099-C40C66FF867C}">
                  <a14:compatExt spid="_x0000_s14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5</xdr:row>
          <xdr:rowOff>200025</xdr:rowOff>
        </xdr:from>
        <xdr:to>
          <xdr:col>2</xdr:col>
          <xdr:colOff>5105400</xdr:colOff>
          <xdr:row>5</xdr:row>
          <xdr:rowOff>419100</xdr:rowOff>
        </xdr:to>
        <xdr:sp macro="" textlink="">
          <xdr:nvSpPr>
            <xdr:cNvPr id="1490" name="Option Button 466" hidden="1">
              <a:extLst>
                <a:ext uri="{63B3BB69-23CF-44E3-9099-C40C66FF867C}">
                  <a14:compatExt spid="_x0000_s14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5</xdr:row>
          <xdr:rowOff>200025</xdr:rowOff>
        </xdr:from>
        <xdr:to>
          <xdr:col>2</xdr:col>
          <xdr:colOff>3067050</xdr:colOff>
          <xdr:row>5</xdr:row>
          <xdr:rowOff>419100</xdr:rowOff>
        </xdr:to>
        <xdr:sp macro="" textlink="">
          <xdr:nvSpPr>
            <xdr:cNvPr id="1492" name="Option Button 468" hidden="1">
              <a:extLst>
                <a:ext uri="{63B3BB69-23CF-44E3-9099-C40C66FF867C}">
                  <a14:compatExt spid="_x0000_s1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5086350</xdr:colOff>
          <xdr:row>5</xdr:row>
          <xdr:rowOff>190500</xdr:rowOff>
        </xdr:from>
        <xdr:to>
          <xdr:col>2</xdr:col>
          <xdr:colOff>5514975</xdr:colOff>
          <xdr:row>5</xdr:row>
          <xdr:rowOff>438150</xdr:rowOff>
        </xdr:to>
        <xdr:sp macro="" textlink="">
          <xdr:nvSpPr>
            <xdr:cNvPr id="1494" name="Option Button 470" hidden="1">
              <a:extLst>
                <a:ext uri="{63B3BB69-23CF-44E3-9099-C40C66FF867C}">
                  <a14:compatExt spid="_x0000_s14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358588</xdr:rowOff>
    </xdr:from>
    <xdr:to>
      <xdr:col>2</xdr:col>
      <xdr:colOff>759199</xdr:colOff>
      <xdr:row>4</xdr:row>
      <xdr:rowOff>82363</xdr:rowOff>
    </xdr:to>
    <xdr:sp macro="" textlink="">
      <xdr:nvSpPr>
        <xdr:cNvPr id="48" name="Text Box 221">
          <a:hlinkClick xmlns:r="http://schemas.openxmlformats.org/officeDocument/2006/relationships" r:id="rId1"/>
        </xdr:cNvPr>
        <xdr:cNvSpPr txBox="1">
          <a:spLocks noChangeArrowheads="1"/>
        </xdr:cNvSpPr>
      </xdr:nvSpPr>
      <xdr:spPr bwMode="auto">
        <a:xfrm>
          <a:off x="773206" y="2286000"/>
          <a:ext cx="759199" cy="205628"/>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3057525</xdr:colOff>
          <xdr:row>13</xdr:row>
          <xdr:rowOff>85725</xdr:rowOff>
        </xdr:from>
        <xdr:to>
          <xdr:col>2</xdr:col>
          <xdr:colOff>4429125</xdr:colOff>
          <xdr:row>13</xdr:row>
          <xdr:rowOff>466725</xdr:rowOff>
        </xdr:to>
        <xdr:sp macro="" textlink="">
          <xdr:nvSpPr>
            <xdr:cNvPr id="28761" name="Group Box 89" hidden="1">
              <a:extLst>
                <a:ext uri="{63B3BB69-23CF-44E3-9099-C40C66FF867C}">
                  <a14:compatExt spid="_x0000_s2876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13</xdr:row>
          <xdr:rowOff>161925</xdr:rowOff>
        </xdr:from>
        <xdr:to>
          <xdr:col>2</xdr:col>
          <xdr:colOff>3609975</xdr:colOff>
          <xdr:row>13</xdr:row>
          <xdr:rowOff>381000</xdr:rowOff>
        </xdr:to>
        <xdr:sp macro="" textlink="">
          <xdr:nvSpPr>
            <xdr:cNvPr id="28762" name="Option Button 90" hidden="1">
              <a:extLst>
                <a:ext uri="{63B3BB69-23CF-44E3-9099-C40C66FF867C}">
                  <a14:compatExt spid="_x0000_s287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13</xdr:row>
          <xdr:rowOff>180975</xdr:rowOff>
        </xdr:from>
        <xdr:to>
          <xdr:col>2</xdr:col>
          <xdr:colOff>4133850</xdr:colOff>
          <xdr:row>13</xdr:row>
          <xdr:rowOff>400050</xdr:rowOff>
        </xdr:to>
        <xdr:sp macro="" textlink="">
          <xdr:nvSpPr>
            <xdr:cNvPr id="28763" name="Option Button 91" hidden="1">
              <a:extLst>
                <a:ext uri="{63B3BB69-23CF-44E3-9099-C40C66FF867C}">
                  <a14:compatExt spid="_x0000_s287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1781175</xdr:colOff>
          <xdr:row>5</xdr:row>
          <xdr:rowOff>104775</xdr:rowOff>
        </xdr:from>
        <xdr:to>
          <xdr:col>2</xdr:col>
          <xdr:colOff>6419850</xdr:colOff>
          <xdr:row>5</xdr:row>
          <xdr:rowOff>485775</xdr:rowOff>
        </xdr:to>
        <xdr:sp macro="" textlink="">
          <xdr:nvSpPr>
            <xdr:cNvPr id="28882" name="Group Box 210" hidden="1">
              <a:extLst>
                <a:ext uri="{63B3BB69-23CF-44E3-9099-C40C66FF867C}">
                  <a14:compatExt spid="_x0000_s2888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1800225</xdr:colOff>
          <xdr:row>5</xdr:row>
          <xdr:rowOff>180975</xdr:rowOff>
        </xdr:from>
        <xdr:to>
          <xdr:col>2</xdr:col>
          <xdr:colOff>2771775</xdr:colOff>
          <xdr:row>5</xdr:row>
          <xdr:rowOff>409575</xdr:rowOff>
        </xdr:to>
        <xdr:sp macro="" textlink="">
          <xdr:nvSpPr>
            <xdr:cNvPr id="28883" name="Option Button 211" hidden="1">
              <a:extLst>
                <a:ext uri="{63B3BB69-23CF-44E3-9099-C40C66FF867C}">
                  <a14:compatExt spid="_x0000_s28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2733675</xdr:colOff>
          <xdr:row>5</xdr:row>
          <xdr:rowOff>200025</xdr:rowOff>
        </xdr:from>
        <xdr:to>
          <xdr:col>2</xdr:col>
          <xdr:colOff>3762375</xdr:colOff>
          <xdr:row>5</xdr:row>
          <xdr:rowOff>419100</xdr:rowOff>
        </xdr:to>
        <xdr:sp macro="" textlink="">
          <xdr:nvSpPr>
            <xdr:cNvPr id="28884" name="Option Button 212" hidden="1">
              <a:extLst>
                <a:ext uri="{63B3BB69-23CF-44E3-9099-C40C66FF867C}">
                  <a14:compatExt spid="_x0000_s28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3657600</xdr:colOff>
          <xdr:row>5</xdr:row>
          <xdr:rowOff>200025</xdr:rowOff>
        </xdr:from>
        <xdr:to>
          <xdr:col>2</xdr:col>
          <xdr:colOff>4162425</xdr:colOff>
          <xdr:row>5</xdr:row>
          <xdr:rowOff>419100</xdr:rowOff>
        </xdr:to>
        <xdr:sp macro="" textlink="">
          <xdr:nvSpPr>
            <xdr:cNvPr id="28885" name="Option Button 213" hidden="1">
              <a:extLst>
                <a:ext uri="{63B3BB69-23CF-44E3-9099-C40C66FF867C}">
                  <a14:compatExt spid="_x0000_s28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4191000</xdr:colOff>
          <xdr:row>5</xdr:row>
          <xdr:rowOff>209550</xdr:rowOff>
        </xdr:from>
        <xdr:to>
          <xdr:col>2</xdr:col>
          <xdr:colOff>5010150</xdr:colOff>
          <xdr:row>5</xdr:row>
          <xdr:rowOff>428625</xdr:rowOff>
        </xdr:to>
        <xdr:sp macro="" textlink="">
          <xdr:nvSpPr>
            <xdr:cNvPr id="28886" name="Option Button 214" hidden="1">
              <a:extLst>
                <a:ext uri="{63B3BB69-23CF-44E3-9099-C40C66FF867C}">
                  <a14:compatExt spid="_x0000_s288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5048250</xdr:colOff>
          <xdr:row>5</xdr:row>
          <xdr:rowOff>200025</xdr:rowOff>
        </xdr:from>
        <xdr:to>
          <xdr:col>2</xdr:col>
          <xdr:colOff>5829300</xdr:colOff>
          <xdr:row>5</xdr:row>
          <xdr:rowOff>419100</xdr:rowOff>
        </xdr:to>
        <xdr:sp macro="" textlink="">
          <xdr:nvSpPr>
            <xdr:cNvPr id="28887" name="Option Button 215" hidden="1">
              <a:extLst>
                <a:ext uri="{63B3BB69-23CF-44E3-9099-C40C66FF867C}">
                  <a14:compatExt spid="_x0000_s288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5886450</xdr:colOff>
          <xdr:row>5</xdr:row>
          <xdr:rowOff>200025</xdr:rowOff>
        </xdr:from>
        <xdr:to>
          <xdr:col>2</xdr:col>
          <xdr:colOff>6315075</xdr:colOff>
          <xdr:row>5</xdr:row>
          <xdr:rowOff>419100</xdr:rowOff>
        </xdr:to>
        <xdr:sp macro="" textlink="">
          <xdr:nvSpPr>
            <xdr:cNvPr id="28888" name="Option Button 216" hidden="1">
              <a:extLst>
                <a:ext uri="{63B3BB69-23CF-44E3-9099-C40C66FF867C}">
                  <a14:compatExt spid="_x0000_s288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1743075</xdr:colOff>
          <xdr:row>7</xdr:row>
          <xdr:rowOff>66675</xdr:rowOff>
        </xdr:from>
        <xdr:to>
          <xdr:col>2</xdr:col>
          <xdr:colOff>6381750</xdr:colOff>
          <xdr:row>7</xdr:row>
          <xdr:rowOff>447675</xdr:rowOff>
        </xdr:to>
        <xdr:sp macro="" textlink="">
          <xdr:nvSpPr>
            <xdr:cNvPr id="28890" name="Group Box 218" hidden="1">
              <a:extLst>
                <a:ext uri="{63B3BB69-23CF-44E3-9099-C40C66FF867C}">
                  <a14:compatExt spid="_x0000_s2889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1847850</xdr:colOff>
          <xdr:row>7</xdr:row>
          <xdr:rowOff>142875</xdr:rowOff>
        </xdr:from>
        <xdr:to>
          <xdr:col>2</xdr:col>
          <xdr:colOff>2676525</xdr:colOff>
          <xdr:row>7</xdr:row>
          <xdr:rowOff>361950</xdr:rowOff>
        </xdr:to>
        <xdr:sp macro="" textlink="">
          <xdr:nvSpPr>
            <xdr:cNvPr id="28891" name="Option Button 219" hidden="1">
              <a:extLst>
                <a:ext uri="{63B3BB69-23CF-44E3-9099-C40C66FF867C}">
                  <a14:compatExt spid="_x0000_s28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2695575</xdr:colOff>
          <xdr:row>7</xdr:row>
          <xdr:rowOff>161925</xdr:rowOff>
        </xdr:from>
        <xdr:to>
          <xdr:col>2</xdr:col>
          <xdr:colOff>3581400</xdr:colOff>
          <xdr:row>7</xdr:row>
          <xdr:rowOff>381000</xdr:rowOff>
        </xdr:to>
        <xdr:sp macro="" textlink="">
          <xdr:nvSpPr>
            <xdr:cNvPr id="28892" name="Option Button 220" hidden="1">
              <a:extLst>
                <a:ext uri="{63B3BB69-23CF-44E3-9099-C40C66FF867C}">
                  <a14:compatExt spid="_x0000_s288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3619500</xdr:colOff>
          <xdr:row>7</xdr:row>
          <xdr:rowOff>161925</xdr:rowOff>
        </xdr:from>
        <xdr:to>
          <xdr:col>2</xdr:col>
          <xdr:colOff>4124325</xdr:colOff>
          <xdr:row>7</xdr:row>
          <xdr:rowOff>381000</xdr:rowOff>
        </xdr:to>
        <xdr:sp macro="" textlink="">
          <xdr:nvSpPr>
            <xdr:cNvPr id="28893" name="Option Button 221" hidden="1">
              <a:extLst>
                <a:ext uri="{63B3BB69-23CF-44E3-9099-C40C66FF867C}">
                  <a14:compatExt spid="_x0000_s288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7</xdr:row>
          <xdr:rowOff>171450</xdr:rowOff>
        </xdr:from>
        <xdr:to>
          <xdr:col>2</xdr:col>
          <xdr:colOff>4972050</xdr:colOff>
          <xdr:row>7</xdr:row>
          <xdr:rowOff>390525</xdr:rowOff>
        </xdr:to>
        <xdr:sp macro="" textlink="">
          <xdr:nvSpPr>
            <xdr:cNvPr id="28894" name="Option Button 222" hidden="1">
              <a:extLst>
                <a:ext uri="{63B3BB69-23CF-44E3-9099-C40C66FF867C}">
                  <a14:compatExt spid="_x0000_s288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5010150</xdr:colOff>
          <xdr:row>7</xdr:row>
          <xdr:rowOff>161925</xdr:rowOff>
        </xdr:from>
        <xdr:to>
          <xdr:col>2</xdr:col>
          <xdr:colOff>5791200</xdr:colOff>
          <xdr:row>7</xdr:row>
          <xdr:rowOff>381000</xdr:rowOff>
        </xdr:to>
        <xdr:sp macro="" textlink="">
          <xdr:nvSpPr>
            <xdr:cNvPr id="28895" name="Option Button 223" hidden="1">
              <a:extLst>
                <a:ext uri="{63B3BB69-23CF-44E3-9099-C40C66FF867C}">
                  <a14:compatExt spid="_x0000_s288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5848350</xdr:colOff>
          <xdr:row>7</xdr:row>
          <xdr:rowOff>161925</xdr:rowOff>
        </xdr:from>
        <xdr:to>
          <xdr:col>2</xdr:col>
          <xdr:colOff>6276975</xdr:colOff>
          <xdr:row>7</xdr:row>
          <xdr:rowOff>381000</xdr:rowOff>
        </xdr:to>
        <xdr:sp macro="" textlink="">
          <xdr:nvSpPr>
            <xdr:cNvPr id="28896" name="Option Button 224" hidden="1">
              <a:extLst>
                <a:ext uri="{63B3BB69-23CF-44E3-9099-C40C66FF867C}">
                  <a14:compatExt spid="_x0000_s288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9</xdr:row>
          <xdr:rowOff>76200</xdr:rowOff>
        </xdr:from>
        <xdr:to>
          <xdr:col>2</xdr:col>
          <xdr:colOff>6400800</xdr:colOff>
          <xdr:row>9</xdr:row>
          <xdr:rowOff>457200</xdr:rowOff>
        </xdr:to>
        <xdr:sp macro="" textlink="">
          <xdr:nvSpPr>
            <xdr:cNvPr id="28898" name="Group Box 226" hidden="1">
              <a:extLst>
                <a:ext uri="{63B3BB69-23CF-44E3-9099-C40C66FF867C}">
                  <a14:compatExt spid="_x0000_s288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1866900</xdr:colOff>
          <xdr:row>9</xdr:row>
          <xdr:rowOff>152400</xdr:rowOff>
        </xdr:from>
        <xdr:to>
          <xdr:col>2</xdr:col>
          <xdr:colOff>2695575</xdr:colOff>
          <xdr:row>9</xdr:row>
          <xdr:rowOff>371475</xdr:rowOff>
        </xdr:to>
        <xdr:sp macro="" textlink="">
          <xdr:nvSpPr>
            <xdr:cNvPr id="28899" name="Option Button 227" hidden="1">
              <a:extLst>
                <a:ext uri="{63B3BB69-23CF-44E3-9099-C40C66FF867C}">
                  <a14:compatExt spid="_x0000_s288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2714625</xdr:colOff>
          <xdr:row>9</xdr:row>
          <xdr:rowOff>171450</xdr:rowOff>
        </xdr:from>
        <xdr:to>
          <xdr:col>2</xdr:col>
          <xdr:colOff>3600450</xdr:colOff>
          <xdr:row>9</xdr:row>
          <xdr:rowOff>390525</xdr:rowOff>
        </xdr:to>
        <xdr:sp macro="" textlink="">
          <xdr:nvSpPr>
            <xdr:cNvPr id="28900" name="Option Button 228" hidden="1">
              <a:extLst>
                <a:ext uri="{63B3BB69-23CF-44E3-9099-C40C66FF867C}">
                  <a14:compatExt spid="_x0000_s289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3638550</xdr:colOff>
          <xdr:row>9</xdr:row>
          <xdr:rowOff>171450</xdr:rowOff>
        </xdr:from>
        <xdr:to>
          <xdr:col>2</xdr:col>
          <xdr:colOff>4143375</xdr:colOff>
          <xdr:row>9</xdr:row>
          <xdr:rowOff>390525</xdr:rowOff>
        </xdr:to>
        <xdr:sp macro="" textlink="">
          <xdr:nvSpPr>
            <xdr:cNvPr id="28901" name="Option Button 229" hidden="1">
              <a:extLst>
                <a:ext uri="{63B3BB69-23CF-44E3-9099-C40C66FF867C}">
                  <a14:compatExt spid="_x0000_s289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4171950</xdr:colOff>
          <xdr:row>9</xdr:row>
          <xdr:rowOff>180975</xdr:rowOff>
        </xdr:from>
        <xdr:to>
          <xdr:col>2</xdr:col>
          <xdr:colOff>4991100</xdr:colOff>
          <xdr:row>9</xdr:row>
          <xdr:rowOff>400050</xdr:rowOff>
        </xdr:to>
        <xdr:sp macro="" textlink="">
          <xdr:nvSpPr>
            <xdr:cNvPr id="28902" name="Option Button 230" hidden="1">
              <a:extLst>
                <a:ext uri="{63B3BB69-23CF-44E3-9099-C40C66FF867C}">
                  <a14:compatExt spid="_x0000_s289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5029200</xdr:colOff>
          <xdr:row>9</xdr:row>
          <xdr:rowOff>171450</xdr:rowOff>
        </xdr:from>
        <xdr:to>
          <xdr:col>2</xdr:col>
          <xdr:colOff>5810250</xdr:colOff>
          <xdr:row>9</xdr:row>
          <xdr:rowOff>390525</xdr:rowOff>
        </xdr:to>
        <xdr:sp macro="" textlink="">
          <xdr:nvSpPr>
            <xdr:cNvPr id="28903" name="Option Button 231" hidden="1">
              <a:extLst>
                <a:ext uri="{63B3BB69-23CF-44E3-9099-C40C66FF867C}">
                  <a14:compatExt spid="_x0000_s289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5867400</xdr:colOff>
          <xdr:row>9</xdr:row>
          <xdr:rowOff>171450</xdr:rowOff>
        </xdr:from>
        <xdr:to>
          <xdr:col>2</xdr:col>
          <xdr:colOff>6296025</xdr:colOff>
          <xdr:row>9</xdr:row>
          <xdr:rowOff>390525</xdr:rowOff>
        </xdr:to>
        <xdr:sp macro="" textlink="">
          <xdr:nvSpPr>
            <xdr:cNvPr id="28904" name="Option Button 232" hidden="1">
              <a:extLst>
                <a:ext uri="{63B3BB69-23CF-44E3-9099-C40C66FF867C}">
                  <a14:compatExt spid="_x0000_s289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11</xdr:row>
          <xdr:rowOff>38100</xdr:rowOff>
        </xdr:from>
        <xdr:to>
          <xdr:col>2</xdr:col>
          <xdr:colOff>6391275</xdr:colOff>
          <xdr:row>11</xdr:row>
          <xdr:rowOff>419100</xdr:rowOff>
        </xdr:to>
        <xdr:sp macro="" textlink="">
          <xdr:nvSpPr>
            <xdr:cNvPr id="28906" name="Group Box 234" hidden="1">
              <a:extLst>
                <a:ext uri="{63B3BB69-23CF-44E3-9099-C40C66FF867C}">
                  <a14:compatExt spid="_x0000_s289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1857375</xdr:colOff>
          <xdr:row>11</xdr:row>
          <xdr:rowOff>114300</xdr:rowOff>
        </xdr:from>
        <xdr:to>
          <xdr:col>2</xdr:col>
          <xdr:colOff>2686050</xdr:colOff>
          <xdr:row>11</xdr:row>
          <xdr:rowOff>333375</xdr:rowOff>
        </xdr:to>
        <xdr:sp macro="" textlink="">
          <xdr:nvSpPr>
            <xdr:cNvPr id="28907" name="Option Button 235" hidden="1">
              <a:extLst>
                <a:ext uri="{63B3BB69-23CF-44E3-9099-C40C66FF867C}">
                  <a14:compatExt spid="_x0000_s289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2705100</xdr:colOff>
          <xdr:row>11</xdr:row>
          <xdr:rowOff>133350</xdr:rowOff>
        </xdr:from>
        <xdr:to>
          <xdr:col>2</xdr:col>
          <xdr:colOff>3590925</xdr:colOff>
          <xdr:row>11</xdr:row>
          <xdr:rowOff>352425</xdr:rowOff>
        </xdr:to>
        <xdr:sp macro="" textlink="">
          <xdr:nvSpPr>
            <xdr:cNvPr id="28908" name="Option Button 236" hidden="1">
              <a:extLst>
                <a:ext uri="{63B3BB69-23CF-44E3-9099-C40C66FF867C}">
                  <a14:compatExt spid="_x0000_s289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3629025</xdr:colOff>
          <xdr:row>11</xdr:row>
          <xdr:rowOff>133350</xdr:rowOff>
        </xdr:from>
        <xdr:to>
          <xdr:col>2</xdr:col>
          <xdr:colOff>4133850</xdr:colOff>
          <xdr:row>11</xdr:row>
          <xdr:rowOff>352425</xdr:rowOff>
        </xdr:to>
        <xdr:sp macro="" textlink="">
          <xdr:nvSpPr>
            <xdr:cNvPr id="28909" name="Option Button 237" hidden="1">
              <a:extLst>
                <a:ext uri="{63B3BB69-23CF-44E3-9099-C40C66FF867C}">
                  <a14:compatExt spid="_x0000_s289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4162425</xdr:colOff>
          <xdr:row>11</xdr:row>
          <xdr:rowOff>142875</xdr:rowOff>
        </xdr:from>
        <xdr:to>
          <xdr:col>2</xdr:col>
          <xdr:colOff>5057775</xdr:colOff>
          <xdr:row>11</xdr:row>
          <xdr:rowOff>371475</xdr:rowOff>
        </xdr:to>
        <xdr:sp macro="" textlink="">
          <xdr:nvSpPr>
            <xdr:cNvPr id="28910" name="Option Button 238" hidden="1">
              <a:extLst>
                <a:ext uri="{63B3BB69-23CF-44E3-9099-C40C66FF867C}">
                  <a14:compatExt spid="_x0000_s289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5019675</xdr:colOff>
          <xdr:row>11</xdr:row>
          <xdr:rowOff>133350</xdr:rowOff>
        </xdr:from>
        <xdr:to>
          <xdr:col>2</xdr:col>
          <xdr:colOff>5800725</xdr:colOff>
          <xdr:row>11</xdr:row>
          <xdr:rowOff>352425</xdr:rowOff>
        </xdr:to>
        <xdr:sp macro="" textlink="">
          <xdr:nvSpPr>
            <xdr:cNvPr id="28911" name="Option Button 239" hidden="1">
              <a:extLst>
                <a:ext uri="{63B3BB69-23CF-44E3-9099-C40C66FF867C}">
                  <a14:compatExt spid="_x0000_s289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5857875</xdr:colOff>
          <xdr:row>11</xdr:row>
          <xdr:rowOff>133350</xdr:rowOff>
        </xdr:from>
        <xdr:to>
          <xdr:col>2</xdr:col>
          <xdr:colOff>6286500</xdr:colOff>
          <xdr:row>11</xdr:row>
          <xdr:rowOff>352425</xdr:rowOff>
        </xdr:to>
        <xdr:sp macro="" textlink="">
          <xdr:nvSpPr>
            <xdr:cNvPr id="28912" name="Option Button 240" hidden="1">
              <a:extLst>
                <a:ext uri="{63B3BB69-23CF-44E3-9099-C40C66FF867C}">
                  <a14:compatExt spid="_x0000_s289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5</xdr:row>
          <xdr:rowOff>76200</xdr:rowOff>
        </xdr:from>
        <xdr:to>
          <xdr:col>3</xdr:col>
          <xdr:colOff>4752975</xdr:colOff>
          <xdr:row>5</xdr:row>
          <xdr:rowOff>457200</xdr:rowOff>
        </xdr:to>
        <xdr:sp macro="" textlink="">
          <xdr:nvSpPr>
            <xdr:cNvPr id="28914" name="Group Box 242" hidden="1">
              <a:extLst>
                <a:ext uri="{63B3BB69-23CF-44E3-9099-C40C66FF867C}">
                  <a14:compatExt spid="_x0000_s2891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5</xdr:row>
          <xdr:rowOff>152400</xdr:rowOff>
        </xdr:from>
        <xdr:to>
          <xdr:col>3</xdr:col>
          <xdr:colOff>1066800</xdr:colOff>
          <xdr:row>5</xdr:row>
          <xdr:rowOff>371475</xdr:rowOff>
        </xdr:to>
        <xdr:sp macro="" textlink="">
          <xdr:nvSpPr>
            <xdr:cNvPr id="28915" name="Option Button 243" hidden="1">
              <a:extLst>
                <a:ext uri="{63B3BB69-23CF-44E3-9099-C40C66FF867C}">
                  <a14:compatExt spid="_x0000_s289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1066800</xdr:colOff>
          <xdr:row>5</xdr:row>
          <xdr:rowOff>171450</xdr:rowOff>
        </xdr:from>
        <xdr:to>
          <xdr:col>3</xdr:col>
          <xdr:colOff>2057400</xdr:colOff>
          <xdr:row>5</xdr:row>
          <xdr:rowOff>390525</xdr:rowOff>
        </xdr:to>
        <xdr:sp macro="" textlink="">
          <xdr:nvSpPr>
            <xdr:cNvPr id="28916" name="Option Button 244" hidden="1">
              <a:extLst>
                <a:ext uri="{63B3BB69-23CF-44E3-9099-C40C66FF867C}">
                  <a14:compatExt spid="_x0000_s289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5</xdr:row>
          <xdr:rowOff>171450</xdr:rowOff>
        </xdr:from>
        <xdr:to>
          <xdr:col>3</xdr:col>
          <xdr:colOff>2495550</xdr:colOff>
          <xdr:row>5</xdr:row>
          <xdr:rowOff>390525</xdr:rowOff>
        </xdr:to>
        <xdr:sp macro="" textlink="">
          <xdr:nvSpPr>
            <xdr:cNvPr id="28917" name="Option Button 245" hidden="1">
              <a:extLst>
                <a:ext uri="{63B3BB69-23CF-44E3-9099-C40C66FF867C}">
                  <a14:compatExt spid="_x0000_s289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2524125</xdr:colOff>
          <xdr:row>5</xdr:row>
          <xdr:rowOff>180975</xdr:rowOff>
        </xdr:from>
        <xdr:to>
          <xdr:col>3</xdr:col>
          <xdr:colOff>3343275</xdr:colOff>
          <xdr:row>5</xdr:row>
          <xdr:rowOff>400050</xdr:rowOff>
        </xdr:to>
        <xdr:sp macro="" textlink="">
          <xdr:nvSpPr>
            <xdr:cNvPr id="28918" name="Option Button 246" hidden="1">
              <a:extLst>
                <a:ext uri="{63B3BB69-23CF-44E3-9099-C40C66FF867C}">
                  <a14:compatExt spid="_x0000_s289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3381375</xdr:colOff>
          <xdr:row>5</xdr:row>
          <xdr:rowOff>171450</xdr:rowOff>
        </xdr:from>
        <xdr:to>
          <xdr:col>3</xdr:col>
          <xdr:colOff>4162425</xdr:colOff>
          <xdr:row>5</xdr:row>
          <xdr:rowOff>390525</xdr:rowOff>
        </xdr:to>
        <xdr:sp macro="" textlink="">
          <xdr:nvSpPr>
            <xdr:cNvPr id="28919" name="Option Button 247" hidden="1">
              <a:extLst>
                <a:ext uri="{63B3BB69-23CF-44E3-9099-C40C66FF867C}">
                  <a14:compatExt spid="_x0000_s289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4219575</xdr:colOff>
          <xdr:row>5</xdr:row>
          <xdr:rowOff>171450</xdr:rowOff>
        </xdr:from>
        <xdr:to>
          <xdr:col>3</xdr:col>
          <xdr:colOff>4648200</xdr:colOff>
          <xdr:row>5</xdr:row>
          <xdr:rowOff>390525</xdr:rowOff>
        </xdr:to>
        <xdr:sp macro="" textlink="">
          <xdr:nvSpPr>
            <xdr:cNvPr id="28920" name="Option Button 248" hidden="1">
              <a:extLst>
                <a:ext uri="{63B3BB69-23CF-44E3-9099-C40C66FF867C}">
                  <a14:compatExt spid="_x0000_s289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7</xdr:row>
          <xdr:rowOff>66675</xdr:rowOff>
        </xdr:from>
        <xdr:to>
          <xdr:col>3</xdr:col>
          <xdr:colOff>4743450</xdr:colOff>
          <xdr:row>7</xdr:row>
          <xdr:rowOff>447675</xdr:rowOff>
        </xdr:to>
        <xdr:sp macro="" textlink="">
          <xdr:nvSpPr>
            <xdr:cNvPr id="28922" name="Group Box 250" hidden="1">
              <a:extLst>
                <a:ext uri="{63B3BB69-23CF-44E3-9099-C40C66FF867C}">
                  <a14:compatExt spid="_x0000_s2892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7</xdr:row>
          <xdr:rowOff>142875</xdr:rowOff>
        </xdr:from>
        <xdr:to>
          <xdr:col>3</xdr:col>
          <xdr:colOff>1038225</xdr:colOff>
          <xdr:row>7</xdr:row>
          <xdr:rowOff>361950</xdr:rowOff>
        </xdr:to>
        <xdr:sp macro="" textlink="">
          <xdr:nvSpPr>
            <xdr:cNvPr id="28923" name="Option Button 251" hidden="1">
              <a:extLst>
                <a:ext uri="{63B3BB69-23CF-44E3-9099-C40C66FF867C}">
                  <a14:compatExt spid="_x0000_s289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7</xdr:row>
          <xdr:rowOff>161925</xdr:rowOff>
        </xdr:from>
        <xdr:to>
          <xdr:col>3</xdr:col>
          <xdr:colOff>1943100</xdr:colOff>
          <xdr:row>7</xdr:row>
          <xdr:rowOff>381000</xdr:rowOff>
        </xdr:to>
        <xdr:sp macro="" textlink="">
          <xdr:nvSpPr>
            <xdr:cNvPr id="28924" name="Option Button 252" hidden="1">
              <a:extLst>
                <a:ext uri="{63B3BB69-23CF-44E3-9099-C40C66FF867C}">
                  <a14:compatExt spid="_x0000_s289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1981200</xdr:colOff>
          <xdr:row>7</xdr:row>
          <xdr:rowOff>161925</xdr:rowOff>
        </xdr:from>
        <xdr:to>
          <xdr:col>3</xdr:col>
          <xdr:colOff>2486025</xdr:colOff>
          <xdr:row>7</xdr:row>
          <xdr:rowOff>381000</xdr:rowOff>
        </xdr:to>
        <xdr:sp macro="" textlink="">
          <xdr:nvSpPr>
            <xdr:cNvPr id="28925" name="Option Button 253" hidden="1">
              <a:extLst>
                <a:ext uri="{63B3BB69-23CF-44E3-9099-C40C66FF867C}">
                  <a14:compatExt spid="_x0000_s289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2514600</xdr:colOff>
          <xdr:row>7</xdr:row>
          <xdr:rowOff>171450</xdr:rowOff>
        </xdr:from>
        <xdr:to>
          <xdr:col>3</xdr:col>
          <xdr:colOff>3333750</xdr:colOff>
          <xdr:row>7</xdr:row>
          <xdr:rowOff>390525</xdr:rowOff>
        </xdr:to>
        <xdr:sp macro="" textlink="">
          <xdr:nvSpPr>
            <xdr:cNvPr id="28926" name="Option Button 254" hidden="1">
              <a:extLst>
                <a:ext uri="{63B3BB69-23CF-44E3-9099-C40C66FF867C}">
                  <a14:compatExt spid="_x0000_s289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3371850</xdr:colOff>
          <xdr:row>7</xdr:row>
          <xdr:rowOff>161925</xdr:rowOff>
        </xdr:from>
        <xdr:to>
          <xdr:col>3</xdr:col>
          <xdr:colOff>4152900</xdr:colOff>
          <xdr:row>7</xdr:row>
          <xdr:rowOff>381000</xdr:rowOff>
        </xdr:to>
        <xdr:sp macro="" textlink="">
          <xdr:nvSpPr>
            <xdr:cNvPr id="28927" name="Option Button 255" hidden="1">
              <a:extLst>
                <a:ext uri="{63B3BB69-23CF-44E3-9099-C40C66FF867C}">
                  <a14:compatExt spid="_x0000_s289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4210050</xdr:colOff>
          <xdr:row>7</xdr:row>
          <xdr:rowOff>161925</xdr:rowOff>
        </xdr:from>
        <xdr:to>
          <xdr:col>3</xdr:col>
          <xdr:colOff>4638675</xdr:colOff>
          <xdr:row>7</xdr:row>
          <xdr:rowOff>381000</xdr:rowOff>
        </xdr:to>
        <xdr:sp macro="" textlink="">
          <xdr:nvSpPr>
            <xdr:cNvPr id="28928" name="Option Button 256" hidden="1">
              <a:extLst>
                <a:ext uri="{63B3BB69-23CF-44E3-9099-C40C66FF867C}">
                  <a14:compatExt spid="_x0000_s289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9</xdr:row>
          <xdr:rowOff>47625</xdr:rowOff>
        </xdr:from>
        <xdr:to>
          <xdr:col>3</xdr:col>
          <xdr:colOff>4752975</xdr:colOff>
          <xdr:row>9</xdr:row>
          <xdr:rowOff>428625</xdr:rowOff>
        </xdr:to>
        <xdr:sp macro="" textlink="">
          <xdr:nvSpPr>
            <xdr:cNvPr id="28930" name="Group Box 258" hidden="1">
              <a:extLst>
                <a:ext uri="{63B3BB69-23CF-44E3-9099-C40C66FF867C}">
                  <a14:compatExt spid="_x0000_s2893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9</xdr:row>
          <xdr:rowOff>123825</xdr:rowOff>
        </xdr:from>
        <xdr:to>
          <xdr:col>3</xdr:col>
          <xdr:colOff>1047750</xdr:colOff>
          <xdr:row>9</xdr:row>
          <xdr:rowOff>342900</xdr:rowOff>
        </xdr:to>
        <xdr:sp macro="" textlink="">
          <xdr:nvSpPr>
            <xdr:cNvPr id="28931" name="Option Button 259" hidden="1">
              <a:extLst>
                <a:ext uri="{63B3BB69-23CF-44E3-9099-C40C66FF867C}">
                  <a14:compatExt spid="_x0000_s289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1066800</xdr:colOff>
          <xdr:row>9</xdr:row>
          <xdr:rowOff>142875</xdr:rowOff>
        </xdr:from>
        <xdr:to>
          <xdr:col>3</xdr:col>
          <xdr:colOff>1952625</xdr:colOff>
          <xdr:row>9</xdr:row>
          <xdr:rowOff>361950</xdr:rowOff>
        </xdr:to>
        <xdr:sp macro="" textlink="">
          <xdr:nvSpPr>
            <xdr:cNvPr id="28932" name="Option Button 260" hidden="1">
              <a:extLst>
                <a:ext uri="{63B3BB69-23CF-44E3-9099-C40C66FF867C}">
                  <a14:compatExt spid="_x0000_s289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9</xdr:row>
          <xdr:rowOff>142875</xdr:rowOff>
        </xdr:from>
        <xdr:to>
          <xdr:col>3</xdr:col>
          <xdr:colOff>2495550</xdr:colOff>
          <xdr:row>9</xdr:row>
          <xdr:rowOff>361950</xdr:rowOff>
        </xdr:to>
        <xdr:sp macro="" textlink="">
          <xdr:nvSpPr>
            <xdr:cNvPr id="28933" name="Option Button 261" hidden="1">
              <a:extLst>
                <a:ext uri="{63B3BB69-23CF-44E3-9099-C40C66FF867C}">
                  <a14:compatExt spid="_x0000_s289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2524125</xdr:colOff>
          <xdr:row>9</xdr:row>
          <xdr:rowOff>152400</xdr:rowOff>
        </xdr:from>
        <xdr:to>
          <xdr:col>3</xdr:col>
          <xdr:colOff>3343275</xdr:colOff>
          <xdr:row>9</xdr:row>
          <xdr:rowOff>371475</xdr:rowOff>
        </xdr:to>
        <xdr:sp macro="" textlink="">
          <xdr:nvSpPr>
            <xdr:cNvPr id="28934" name="Option Button 262" hidden="1">
              <a:extLst>
                <a:ext uri="{63B3BB69-23CF-44E3-9099-C40C66FF867C}">
                  <a14:compatExt spid="_x0000_s289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3381375</xdr:colOff>
          <xdr:row>9</xdr:row>
          <xdr:rowOff>142875</xdr:rowOff>
        </xdr:from>
        <xdr:to>
          <xdr:col>3</xdr:col>
          <xdr:colOff>4162425</xdr:colOff>
          <xdr:row>9</xdr:row>
          <xdr:rowOff>361950</xdr:rowOff>
        </xdr:to>
        <xdr:sp macro="" textlink="">
          <xdr:nvSpPr>
            <xdr:cNvPr id="28935" name="Option Button 263" hidden="1">
              <a:extLst>
                <a:ext uri="{63B3BB69-23CF-44E3-9099-C40C66FF867C}">
                  <a14:compatExt spid="_x0000_s289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4219575</xdr:colOff>
          <xdr:row>9</xdr:row>
          <xdr:rowOff>142875</xdr:rowOff>
        </xdr:from>
        <xdr:to>
          <xdr:col>3</xdr:col>
          <xdr:colOff>4648200</xdr:colOff>
          <xdr:row>9</xdr:row>
          <xdr:rowOff>361950</xdr:rowOff>
        </xdr:to>
        <xdr:sp macro="" textlink="">
          <xdr:nvSpPr>
            <xdr:cNvPr id="28936" name="Option Button 264" hidden="1">
              <a:extLst>
                <a:ext uri="{63B3BB69-23CF-44E3-9099-C40C66FF867C}">
                  <a14:compatExt spid="_x0000_s289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11</xdr:row>
          <xdr:rowOff>66675</xdr:rowOff>
        </xdr:from>
        <xdr:to>
          <xdr:col>3</xdr:col>
          <xdr:colOff>4791075</xdr:colOff>
          <xdr:row>11</xdr:row>
          <xdr:rowOff>447675</xdr:rowOff>
        </xdr:to>
        <xdr:sp macro="" textlink="">
          <xdr:nvSpPr>
            <xdr:cNvPr id="28938" name="Group Box 266" hidden="1">
              <a:extLst>
                <a:ext uri="{63B3BB69-23CF-44E3-9099-C40C66FF867C}">
                  <a14:compatExt spid="_x0000_s2893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257175</xdr:colOff>
          <xdr:row>11</xdr:row>
          <xdr:rowOff>142875</xdr:rowOff>
        </xdr:from>
        <xdr:to>
          <xdr:col>3</xdr:col>
          <xdr:colOff>1085850</xdr:colOff>
          <xdr:row>11</xdr:row>
          <xdr:rowOff>361950</xdr:rowOff>
        </xdr:to>
        <xdr:sp macro="" textlink="">
          <xdr:nvSpPr>
            <xdr:cNvPr id="28939" name="Option Button 267" hidden="1">
              <a:extLst>
                <a:ext uri="{63B3BB69-23CF-44E3-9099-C40C66FF867C}">
                  <a14:compatExt spid="_x0000_s289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161925</xdr:rowOff>
        </xdr:from>
        <xdr:to>
          <xdr:col>3</xdr:col>
          <xdr:colOff>1990725</xdr:colOff>
          <xdr:row>11</xdr:row>
          <xdr:rowOff>381000</xdr:rowOff>
        </xdr:to>
        <xdr:sp macro="" textlink="">
          <xdr:nvSpPr>
            <xdr:cNvPr id="28940" name="Option Button 268" hidden="1">
              <a:extLst>
                <a:ext uri="{63B3BB69-23CF-44E3-9099-C40C66FF867C}">
                  <a14:compatExt spid="_x0000_s289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2028825</xdr:colOff>
          <xdr:row>11</xdr:row>
          <xdr:rowOff>161925</xdr:rowOff>
        </xdr:from>
        <xdr:to>
          <xdr:col>3</xdr:col>
          <xdr:colOff>2533650</xdr:colOff>
          <xdr:row>11</xdr:row>
          <xdr:rowOff>381000</xdr:rowOff>
        </xdr:to>
        <xdr:sp macro="" textlink="">
          <xdr:nvSpPr>
            <xdr:cNvPr id="28941" name="Option Button 269" hidden="1">
              <a:extLst>
                <a:ext uri="{63B3BB69-23CF-44E3-9099-C40C66FF867C}">
                  <a14:compatExt spid="_x0000_s28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2562225</xdr:colOff>
          <xdr:row>11</xdr:row>
          <xdr:rowOff>171450</xdr:rowOff>
        </xdr:from>
        <xdr:to>
          <xdr:col>3</xdr:col>
          <xdr:colOff>3381375</xdr:colOff>
          <xdr:row>11</xdr:row>
          <xdr:rowOff>390525</xdr:rowOff>
        </xdr:to>
        <xdr:sp macro="" textlink="">
          <xdr:nvSpPr>
            <xdr:cNvPr id="28942" name="Option Button 270" hidden="1">
              <a:extLst>
                <a:ext uri="{63B3BB69-23CF-44E3-9099-C40C66FF867C}">
                  <a14:compatExt spid="_x0000_s28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3419475</xdr:colOff>
          <xdr:row>11</xdr:row>
          <xdr:rowOff>161925</xdr:rowOff>
        </xdr:from>
        <xdr:to>
          <xdr:col>3</xdr:col>
          <xdr:colOff>4200525</xdr:colOff>
          <xdr:row>11</xdr:row>
          <xdr:rowOff>381000</xdr:rowOff>
        </xdr:to>
        <xdr:sp macro="" textlink="">
          <xdr:nvSpPr>
            <xdr:cNvPr id="28943" name="Option Button 271" hidden="1">
              <a:extLst>
                <a:ext uri="{63B3BB69-23CF-44E3-9099-C40C66FF867C}">
                  <a14:compatExt spid="_x0000_s289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4257675</xdr:colOff>
          <xdr:row>11</xdr:row>
          <xdr:rowOff>161925</xdr:rowOff>
        </xdr:from>
        <xdr:to>
          <xdr:col>3</xdr:col>
          <xdr:colOff>4686300</xdr:colOff>
          <xdr:row>11</xdr:row>
          <xdr:rowOff>381000</xdr:rowOff>
        </xdr:to>
        <xdr:sp macro="" textlink="">
          <xdr:nvSpPr>
            <xdr:cNvPr id="28944" name="Option Button 272" hidden="1">
              <a:extLst>
                <a:ext uri="{63B3BB69-23CF-44E3-9099-C40C66FF867C}">
                  <a14:compatExt spid="_x0000_s28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400050</xdr:rowOff>
    </xdr:from>
    <xdr:to>
      <xdr:col>2</xdr:col>
      <xdr:colOff>759199</xdr:colOff>
      <xdr:row>4</xdr:row>
      <xdr:rowOff>126206</xdr:rowOff>
    </xdr:to>
    <xdr:sp macro="" textlink="">
      <xdr:nvSpPr>
        <xdr:cNvPr id="61" name="Text Box 221">
          <a:hlinkClick xmlns:r="http://schemas.openxmlformats.org/officeDocument/2006/relationships" r:id="rId1"/>
        </xdr:cNvPr>
        <xdr:cNvSpPr txBox="1">
          <a:spLocks noChangeArrowheads="1"/>
        </xdr:cNvSpPr>
      </xdr:nvSpPr>
      <xdr:spPr bwMode="auto">
        <a:xfrm>
          <a:off x="781050" y="2333625"/>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1362075</xdr:colOff>
          <xdr:row>7</xdr:row>
          <xdr:rowOff>47625</xdr:rowOff>
        </xdr:from>
        <xdr:to>
          <xdr:col>2</xdr:col>
          <xdr:colOff>5305425</xdr:colOff>
          <xdr:row>7</xdr:row>
          <xdr:rowOff>428625</xdr:rowOff>
        </xdr:to>
        <xdr:sp macro="" textlink="">
          <xdr:nvSpPr>
            <xdr:cNvPr id="12329" name="Group Box 41" hidden="1">
              <a:extLst>
                <a:ext uri="{63B3BB69-23CF-44E3-9099-C40C66FF867C}">
                  <a14:compatExt spid="_x0000_s1232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1447800</xdr:colOff>
          <xdr:row>7</xdr:row>
          <xdr:rowOff>133350</xdr:rowOff>
        </xdr:from>
        <xdr:to>
          <xdr:col>2</xdr:col>
          <xdr:colOff>2028825</xdr:colOff>
          <xdr:row>7</xdr:row>
          <xdr:rowOff>352425</xdr:rowOff>
        </xdr:to>
        <xdr:sp macro="" textlink="">
          <xdr:nvSpPr>
            <xdr:cNvPr id="12330" name="Option Button 42" hidden="1">
              <a:extLst>
                <a:ext uri="{63B3BB69-23CF-44E3-9099-C40C66FF867C}">
                  <a14:compatExt spid="_x0000_s12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2076450</xdr:colOff>
          <xdr:row>7</xdr:row>
          <xdr:rowOff>133350</xdr:rowOff>
        </xdr:from>
        <xdr:to>
          <xdr:col>2</xdr:col>
          <xdr:colOff>2752725</xdr:colOff>
          <xdr:row>7</xdr:row>
          <xdr:rowOff>352425</xdr:rowOff>
        </xdr:to>
        <xdr:sp macro="" textlink="">
          <xdr:nvSpPr>
            <xdr:cNvPr id="12331" name="Option Button 43" hidden="1">
              <a:extLst>
                <a:ext uri="{63B3BB69-23CF-44E3-9099-C40C66FF867C}">
                  <a14:compatExt spid="_x0000_s12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7</xdr:row>
          <xdr:rowOff>133350</xdr:rowOff>
        </xdr:from>
        <xdr:to>
          <xdr:col>2</xdr:col>
          <xdr:colOff>3228975</xdr:colOff>
          <xdr:row>7</xdr:row>
          <xdr:rowOff>352425</xdr:rowOff>
        </xdr:to>
        <xdr:sp macro="" textlink="">
          <xdr:nvSpPr>
            <xdr:cNvPr id="12332" name="Option Button 44" hidden="1">
              <a:extLst>
                <a:ext uri="{63B3BB69-23CF-44E3-9099-C40C66FF867C}">
                  <a14:compatExt spid="_x0000_s12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7</xdr:row>
          <xdr:rowOff>133350</xdr:rowOff>
        </xdr:from>
        <xdr:to>
          <xdr:col>2</xdr:col>
          <xdr:colOff>4029075</xdr:colOff>
          <xdr:row>7</xdr:row>
          <xdr:rowOff>352425</xdr:rowOff>
        </xdr:to>
        <xdr:sp macro="" textlink="">
          <xdr:nvSpPr>
            <xdr:cNvPr id="12333" name="Option Button 45" hidden="1">
              <a:extLst>
                <a:ext uri="{63B3BB69-23CF-44E3-9099-C40C66FF867C}">
                  <a14:compatExt spid="_x0000_s12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7</xdr:row>
          <xdr:rowOff>133350</xdr:rowOff>
        </xdr:from>
        <xdr:to>
          <xdr:col>2</xdr:col>
          <xdr:colOff>4791075</xdr:colOff>
          <xdr:row>7</xdr:row>
          <xdr:rowOff>352425</xdr:rowOff>
        </xdr:to>
        <xdr:sp macro="" textlink="">
          <xdr:nvSpPr>
            <xdr:cNvPr id="12334" name="Option Button 46" hidden="1">
              <a:extLst>
                <a:ext uri="{63B3BB69-23CF-44E3-9099-C40C66FF867C}">
                  <a14:compatExt spid="_x0000_s12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7</xdr:row>
          <xdr:rowOff>133350</xdr:rowOff>
        </xdr:from>
        <xdr:to>
          <xdr:col>2</xdr:col>
          <xdr:colOff>5248275</xdr:colOff>
          <xdr:row>7</xdr:row>
          <xdr:rowOff>352425</xdr:rowOff>
        </xdr:to>
        <xdr:sp macro="" textlink="">
          <xdr:nvSpPr>
            <xdr:cNvPr id="12335" name="Option Button 47" hidden="1">
              <a:extLst>
                <a:ext uri="{63B3BB69-23CF-44E3-9099-C40C66FF867C}">
                  <a14:compatExt spid="_x0000_s123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9</xdr:row>
          <xdr:rowOff>47625</xdr:rowOff>
        </xdr:from>
        <xdr:to>
          <xdr:col>2</xdr:col>
          <xdr:colOff>5305425</xdr:colOff>
          <xdr:row>9</xdr:row>
          <xdr:rowOff>428625</xdr:rowOff>
        </xdr:to>
        <xdr:sp macro="" textlink="">
          <xdr:nvSpPr>
            <xdr:cNvPr id="12337" name="Group Box 49" hidden="1">
              <a:extLst>
                <a:ext uri="{63B3BB69-23CF-44E3-9099-C40C66FF867C}">
                  <a14:compatExt spid="_x0000_s1233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1447800</xdr:colOff>
          <xdr:row>9</xdr:row>
          <xdr:rowOff>133350</xdr:rowOff>
        </xdr:from>
        <xdr:to>
          <xdr:col>2</xdr:col>
          <xdr:colOff>2028825</xdr:colOff>
          <xdr:row>9</xdr:row>
          <xdr:rowOff>352425</xdr:rowOff>
        </xdr:to>
        <xdr:sp macro="" textlink="">
          <xdr:nvSpPr>
            <xdr:cNvPr id="12338" name="Option Button 50" hidden="1">
              <a:extLst>
                <a:ext uri="{63B3BB69-23CF-44E3-9099-C40C66FF867C}">
                  <a14:compatExt spid="_x0000_s123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2076450</xdr:colOff>
          <xdr:row>9</xdr:row>
          <xdr:rowOff>133350</xdr:rowOff>
        </xdr:from>
        <xdr:to>
          <xdr:col>2</xdr:col>
          <xdr:colOff>2752725</xdr:colOff>
          <xdr:row>9</xdr:row>
          <xdr:rowOff>352425</xdr:rowOff>
        </xdr:to>
        <xdr:sp macro="" textlink="">
          <xdr:nvSpPr>
            <xdr:cNvPr id="12339" name="Option Button 51" hidden="1">
              <a:extLst>
                <a:ext uri="{63B3BB69-23CF-44E3-9099-C40C66FF867C}">
                  <a14:compatExt spid="_x0000_s123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9</xdr:row>
          <xdr:rowOff>133350</xdr:rowOff>
        </xdr:from>
        <xdr:to>
          <xdr:col>2</xdr:col>
          <xdr:colOff>3228975</xdr:colOff>
          <xdr:row>9</xdr:row>
          <xdr:rowOff>352425</xdr:rowOff>
        </xdr:to>
        <xdr:sp macro="" textlink="">
          <xdr:nvSpPr>
            <xdr:cNvPr id="12340" name="Option Button 52" hidden="1">
              <a:extLst>
                <a:ext uri="{63B3BB69-23CF-44E3-9099-C40C66FF867C}">
                  <a14:compatExt spid="_x0000_s123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9</xdr:row>
          <xdr:rowOff>133350</xdr:rowOff>
        </xdr:from>
        <xdr:to>
          <xdr:col>2</xdr:col>
          <xdr:colOff>4029075</xdr:colOff>
          <xdr:row>9</xdr:row>
          <xdr:rowOff>352425</xdr:rowOff>
        </xdr:to>
        <xdr:sp macro="" textlink="">
          <xdr:nvSpPr>
            <xdr:cNvPr id="12341" name="Option Button 53" hidden="1">
              <a:extLst>
                <a:ext uri="{63B3BB69-23CF-44E3-9099-C40C66FF867C}">
                  <a14:compatExt spid="_x0000_s123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9</xdr:row>
          <xdr:rowOff>133350</xdr:rowOff>
        </xdr:from>
        <xdr:to>
          <xdr:col>2</xdr:col>
          <xdr:colOff>4791075</xdr:colOff>
          <xdr:row>9</xdr:row>
          <xdr:rowOff>352425</xdr:rowOff>
        </xdr:to>
        <xdr:sp macro="" textlink="">
          <xdr:nvSpPr>
            <xdr:cNvPr id="12342" name="Option Button 54" hidden="1">
              <a:extLst>
                <a:ext uri="{63B3BB69-23CF-44E3-9099-C40C66FF867C}">
                  <a14:compatExt spid="_x0000_s12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9</xdr:row>
          <xdr:rowOff>133350</xdr:rowOff>
        </xdr:from>
        <xdr:to>
          <xdr:col>2</xdr:col>
          <xdr:colOff>5248275</xdr:colOff>
          <xdr:row>9</xdr:row>
          <xdr:rowOff>352425</xdr:rowOff>
        </xdr:to>
        <xdr:sp macro="" textlink="">
          <xdr:nvSpPr>
            <xdr:cNvPr id="12343" name="Option Button 55" hidden="1">
              <a:extLst>
                <a:ext uri="{63B3BB69-23CF-44E3-9099-C40C66FF867C}">
                  <a14:compatExt spid="_x0000_s12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7</xdr:row>
          <xdr:rowOff>66675</xdr:rowOff>
        </xdr:from>
        <xdr:to>
          <xdr:col>3</xdr:col>
          <xdr:colOff>4324350</xdr:colOff>
          <xdr:row>7</xdr:row>
          <xdr:rowOff>447675</xdr:rowOff>
        </xdr:to>
        <xdr:sp macro="" textlink="">
          <xdr:nvSpPr>
            <xdr:cNvPr id="12345" name="Group Box 57" hidden="1">
              <a:extLst>
                <a:ext uri="{63B3BB69-23CF-44E3-9099-C40C66FF867C}">
                  <a14:compatExt spid="_x0000_s1234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7</xdr:row>
          <xdr:rowOff>152400</xdr:rowOff>
        </xdr:from>
        <xdr:to>
          <xdr:col>3</xdr:col>
          <xdr:colOff>1047750</xdr:colOff>
          <xdr:row>7</xdr:row>
          <xdr:rowOff>371475</xdr:rowOff>
        </xdr:to>
        <xdr:sp macro="" textlink="">
          <xdr:nvSpPr>
            <xdr:cNvPr id="12346" name="Option Button 58" hidden="1">
              <a:extLst>
                <a:ext uri="{63B3BB69-23CF-44E3-9099-C40C66FF867C}">
                  <a14:compatExt spid="_x0000_s12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1095375</xdr:colOff>
          <xdr:row>7</xdr:row>
          <xdr:rowOff>152400</xdr:rowOff>
        </xdr:from>
        <xdr:to>
          <xdr:col>3</xdr:col>
          <xdr:colOff>1771650</xdr:colOff>
          <xdr:row>7</xdr:row>
          <xdr:rowOff>371475</xdr:rowOff>
        </xdr:to>
        <xdr:sp macro="" textlink="">
          <xdr:nvSpPr>
            <xdr:cNvPr id="12347" name="Option Button 59" hidden="1">
              <a:extLst>
                <a:ext uri="{63B3BB69-23CF-44E3-9099-C40C66FF867C}">
                  <a14:compatExt spid="_x0000_s12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1771650</xdr:colOff>
          <xdr:row>7</xdr:row>
          <xdr:rowOff>152400</xdr:rowOff>
        </xdr:from>
        <xdr:to>
          <xdr:col>3</xdr:col>
          <xdr:colOff>2247900</xdr:colOff>
          <xdr:row>7</xdr:row>
          <xdr:rowOff>371475</xdr:rowOff>
        </xdr:to>
        <xdr:sp macro="" textlink="">
          <xdr:nvSpPr>
            <xdr:cNvPr id="12348" name="Option Button 60" hidden="1">
              <a:extLst>
                <a:ext uri="{63B3BB69-23CF-44E3-9099-C40C66FF867C}">
                  <a14:compatExt spid="_x0000_s12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2247900</xdr:colOff>
          <xdr:row>7</xdr:row>
          <xdr:rowOff>152400</xdr:rowOff>
        </xdr:from>
        <xdr:to>
          <xdr:col>3</xdr:col>
          <xdr:colOff>3048000</xdr:colOff>
          <xdr:row>7</xdr:row>
          <xdr:rowOff>371475</xdr:rowOff>
        </xdr:to>
        <xdr:sp macro="" textlink="">
          <xdr:nvSpPr>
            <xdr:cNvPr id="12349" name="Option Button 61" hidden="1">
              <a:extLst>
                <a:ext uri="{63B3BB69-23CF-44E3-9099-C40C66FF867C}">
                  <a14:compatExt spid="_x0000_s123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3076575</xdr:colOff>
          <xdr:row>7</xdr:row>
          <xdr:rowOff>152400</xdr:rowOff>
        </xdr:from>
        <xdr:to>
          <xdr:col>3</xdr:col>
          <xdr:colOff>3810000</xdr:colOff>
          <xdr:row>7</xdr:row>
          <xdr:rowOff>371475</xdr:rowOff>
        </xdr:to>
        <xdr:sp macro="" textlink="">
          <xdr:nvSpPr>
            <xdr:cNvPr id="12350" name="Option Button 62" hidden="1">
              <a:extLst>
                <a:ext uri="{63B3BB69-23CF-44E3-9099-C40C66FF867C}">
                  <a14:compatExt spid="_x0000_s12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3800475</xdr:colOff>
          <xdr:row>7</xdr:row>
          <xdr:rowOff>152400</xdr:rowOff>
        </xdr:from>
        <xdr:to>
          <xdr:col>3</xdr:col>
          <xdr:colOff>4267200</xdr:colOff>
          <xdr:row>7</xdr:row>
          <xdr:rowOff>409575</xdr:rowOff>
        </xdr:to>
        <xdr:sp macro="" textlink="">
          <xdr:nvSpPr>
            <xdr:cNvPr id="12351" name="Option Button 63" hidden="1">
              <a:extLst>
                <a:ext uri="{63B3BB69-23CF-44E3-9099-C40C66FF867C}">
                  <a14:compatExt spid="_x0000_s123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352425</xdr:colOff>
          <xdr:row>9</xdr:row>
          <xdr:rowOff>28575</xdr:rowOff>
        </xdr:from>
        <xdr:to>
          <xdr:col>3</xdr:col>
          <xdr:colOff>4295775</xdr:colOff>
          <xdr:row>9</xdr:row>
          <xdr:rowOff>409575</xdr:rowOff>
        </xdr:to>
        <xdr:sp macro="" textlink="">
          <xdr:nvSpPr>
            <xdr:cNvPr id="12353" name="Group Box 65" hidden="1">
              <a:extLst>
                <a:ext uri="{63B3BB69-23CF-44E3-9099-C40C66FF867C}">
                  <a14:compatExt spid="_x0000_s1235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xdr:row>
          <xdr:rowOff>114300</xdr:rowOff>
        </xdr:from>
        <xdr:to>
          <xdr:col>3</xdr:col>
          <xdr:colOff>1019175</xdr:colOff>
          <xdr:row>9</xdr:row>
          <xdr:rowOff>371475</xdr:rowOff>
        </xdr:to>
        <xdr:sp macro="" textlink="">
          <xdr:nvSpPr>
            <xdr:cNvPr id="12354" name="Option Button 66" hidden="1">
              <a:extLst>
                <a:ext uri="{63B3BB69-23CF-44E3-9099-C40C66FF867C}">
                  <a14:compatExt spid="_x0000_s123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1066800</xdr:colOff>
          <xdr:row>9</xdr:row>
          <xdr:rowOff>114300</xdr:rowOff>
        </xdr:from>
        <xdr:to>
          <xdr:col>3</xdr:col>
          <xdr:colOff>1743075</xdr:colOff>
          <xdr:row>9</xdr:row>
          <xdr:rowOff>333375</xdr:rowOff>
        </xdr:to>
        <xdr:sp macro="" textlink="">
          <xdr:nvSpPr>
            <xdr:cNvPr id="12355" name="Option Button 67" hidden="1">
              <a:extLst>
                <a:ext uri="{63B3BB69-23CF-44E3-9099-C40C66FF867C}">
                  <a14:compatExt spid="_x0000_s123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1743075</xdr:colOff>
          <xdr:row>9</xdr:row>
          <xdr:rowOff>114300</xdr:rowOff>
        </xdr:from>
        <xdr:to>
          <xdr:col>3</xdr:col>
          <xdr:colOff>2219325</xdr:colOff>
          <xdr:row>9</xdr:row>
          <xdr:rowOff>333375</xdr:rowOff>
        </xdr:to>
        <xdr:sp macro="" textlink="">
          <xdr:nvSpPr>
            <xdr:cNvPr id="12356" name="Option Button 68" hidden="1">
              <a:extLst>
                <a:ext uri="{63B3BB69-23CF-44E3-9099-C40C66FF867C}">
                  <a14:compatExt spid="_x0000_s123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9</xdr:row>
          <xdr:rowOff>114300</xdr:rowOff>
        </xdr:from>
        <xdr:to>
          <xdr:col>3</xdr:col>
          <xdr:colOff>3019425</xdr:colOff>
          <xdr:row>9</xdr:row>
          <xdr:rowOff>333375</xdr:rowOff>
        </xdr:to>
        <xdr:sp macro="" textlink="">
          <xdr:nvSpPr>
            <xdr:cNvPr id="12357" name="Option Button 69" hidden="1">
              <a:extLst>
                <a:ext uri="{63B3BB69-23CF-44E3-9099-C40C66FF867C}">
                  <a14:compatExt spid="_x0000_s123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3048000</xdr:colOff>
          <xdr:row>9</xdr:row>
          <xdr:rowOff>114300</xdr:rowOff>
        </xdr:from>
        <xdr:to>
          <xdr:col>3</xdr:col>
          <xdr:colOff>3781425</xdr:colOff>
          <xdr:row>9</xdr:row>
          <xdr:rowOff>333375</xdr:rowOff>
        </xdr:to>
        <xdr:sp macro="" textlink="">
          <xdr:nvSpPr>
            <xdr:cNvPr id="12358" name="Option Button 70" hidden="1">
              <a:extLst>
                <a:ext uri="{63B3BB69-23CF-44E3-9099-C40C66FF867C}">
                  <a14:compatExt spid="_x0000_s123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3838575</xdr:colOff>
          <xdr:row>9</xdr:row>
          <xdr:rowOff>114300</xdr:rowOff>
        </xdr:from>
        <xdr:to>
          <xdr:col>3</xdr:col>
          <xdr:colOff>4238625</xdr:colOff>
          <xdr:row>9</xdr:row>
          <xdr:rowOff>333375</xdr:rowOff>
        </xdr:to>
        <xdr:sp macro="" textlink="">
          <xdr:nvSpPr>
            <xdr:cNvPr id="12359" name="Option Button 71" hidden="1">
              <a:extLst>
                <a:ext uri="{63B3BB69-23CF-44E3-9099-C40C66FF867C}">
                  <a14:compatExt spid="_x0000_s123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11</xdr:row>
          <xdr:rowOff>85725</xdr:rowOff>
        </xdr:from>
        <xdr:to>
          <xdr:col>2</xdr:col>
          <xdr:colOff>4429125</xdr:colOff>
          <xdr:row>11</xdr:row>
          <xdr:rowOff>466725</xdr:rowOff>
        </xdr:to>
        <xdr:sp macro="" textlink="">
          <xdr:nvSpPr>
            <xdr:cNvPr id="12362" name="Group Box 74" hidden="1">
              <a:extLst>
                <a:ext uri="{63B3BB69-23CF-44E3-9099-C40C66FF867C}">
                  <a14:compatExt spid="_x0000_s1236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11</xdr:row>
          <xdr:rowOff>161925</xdr:rowOff>
        </xdr:from>
        <xdr:to>
          <xdr:col>2</xdr:col>
          <xdr:colOff>3609975</xdr:colOff>
          <xdr:row>11</xdr:row>
          <xdr:rowOff>381000</xdr:rowOff>
        </xdr:to>
        <xdr:sp macro="" textlink="">
          <xdr:nvSpPr>
            <xdr:cNvPr id="12363" name="Option Button 75" hidden="1">
              <a:extLst>
                <a:ext uri="{63B3BB69-23CF-44E3-9099-C40C66FF867C}">
                  <a14:compatExt spid="_x0000_s12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11</xdr:row>
          <xdr:rowOff>180975</xdr:rowOff>
        </xdr:from>
        <xdr:to>
          <xdr:col>2</xdr:col>
          <xdr:colOff>4133850</xdr:colOff>
          <xdr:row>11</xdr:row>
          <xdr:rowOff>400050</xdr:rowOff>
        </xdr:to>
        <xdr:sp macro="" textlink="">
          <xdr:nvSpPr>
            <xdr:cNvPr id="12364" name="Option Button 76" hidden="1">
              <a:extLst>
                <a:ext uri="{63B3BB69-23CF-44E3-9099-C40C66FF867C}">
                  <a14:compatExt spid="_x0000_s12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1381125</xdr:colOff>
          <xdr:row>5</xdr:row>
          <xdr:rowOff>66675</xdr:rowOff>
        </xdr:from>
        <xdr:to>
          <xdr:col>2</xdr:col>
          <xdr:colOff>5295900</xdr:colOff>
          <xdr:row>5</xdr:row>
          <xdr:rowOff>447675</xdr:rowOff>
        </xdr:to>
        <xdr:sp macro="" textlink="">
          <xdr:nvSpPr>
            <xdr:cNvPr id="12488" name="Group Box 200" hidden="1">
              <a:extLst>
                <a:ext uri="{63B3BB69-23CF-44E3-9099-C40C66FF867C}">
                  <a14:compatExt spid="_x0000_s1248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5</xdr:row>
          <xdr:rowOff>76200</xdr:rowOff>
        </xdr:from>
        <xdr:to>
          <xdr:col>3</xdr:col>
          <xdr:colOff>4343400</xdr:colOff>
          <xdr:row>5</xdr:row>
          <xdr:rowOff>457200</xdr:rowOff>
        </xdr:to>
        <xdr:sp macro="" textlink="">
          <xdr:nvSpPr>
            <xdr:cNvPr id="12495" name="Group Box 207" hidden="1">
              <a:extLst>
                <a:ext uri="{63B3BB69-23CF-44E3-9099-C40C66FF867C}">
                  <a14:compatExt spid="_x0000_s1249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495300</xdr:colOff>
          <xdr:row>5</xdr:row>
          <xdr:rowOff>161925</xdr:rowOff>
        </xdr:from>
        <xdr:to>
          <xdr:col>3</xdr:col>
          <xdr:colOff>1114425</xdr:colOff>
          <xdr:row>5</xdr:row>
          <xdr:rowOff>381000</xdr:rowOff>
        </xdr:to>
        <xdr:sp macro="" textlink="">
          <xdr:nvSpPr>
            <xdr:cNvPr id="12496" name="Option Button 208" hidden="1">
              <a:extLst>
                <a:ext uri="{63B3BB69-23CF-44E3-9099-C40C66FF867C}">
                  <a14:compatExt spid="_x0000_s124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1076325</xdr:colOff>
          <xdr:row>5</xdr:row>
          <xdr:rowOff>161925</xdr:rowOff>
        </xdr:from>
        <xdr:to>
          <xdr:col>3</xdr:col>
          <xdr:colOff>1800225</xdr:colOff>
          <xdr:row>5</xdr:row>
          <xdr:rowOff>381000</xdr:rowOff>
        </xdr:to>
        <xdr:sp macro="" textlink="">
          <xdr:nvSpPr>
            <xdr:cNvPr id="12497" name="Option Button 209" hidden="1">
              <a:extLst>
                <a:ext uri="{63B3BB69-23CF-44E3-9099-C40C66FF867C}">
                  <a14:compatExt spid="_x0000_s124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1781175</xdr:colOff>
          <xdr:row>5</xdr:row>
          <xdr:rowOff>161925</xdr:rowOff>
        </xdr:from>
        <xdr:to>
          <xdr:col>3</xdr:col>
          <xdr:colOff>2295525</xdr:colOff>
          <xdr:row>5</xdr:row>
          <xdr:rowOff>381000</xdr:rowOff>
        </xdr:to>
        <xdr:sp macro="" textlink="">
          <xdr:nvSpPr>
            <xdr:cNvPr id="12498" name="Option Button 210" hidden="1">
              <a:extLst>
                <a:ext uri="{63B3BB69-23CF-44E3-9099-C40C66FF867C}">
                  <a14:compatExt spid="_x0000_s124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2238375</xdr:colOff>
          <xdr:row>5</xdr:row>
          <xdr:rowOff>161925</xdr:rowOff>
        </xdr:from>
        <xdr:to>
          <xdr:col>3</xdr:col>
          <xdr:colOff>3076575</xdr:colOff>
          <xdr:row>5</xdr:row>
          <xdr:rowOff>381000</xdr:rowOff>
        </xdr:to>
        <xdr:sp macro="" textlink="">
          <xdr:nvSpPr>
            <xdr:cNvPr id="12499" name="Option Button 211" hidden="1">
              <a:extLst>
                <a:ext uri="{63B3BB69-23CF-44E3-9099-C40C66FF867C}">
                  <a14:compatExt spid="_x0000_s124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3067050</xdr:colOff>
          <xdr:row>5</xdr:row>
          <xdr:rowOff>161925</xdr:rowOff>
        </xdr:from>
        <xdr:to>
          <xdr:col>3</xdr:col>
          <xdr:colOff>3857625</xdr:colOff>
          <xdr:row>5</xdr:row>
          <xdr:rowOff>381000</xdr:rowOff>
        </xdr:to>
        <xdr:sp macro="" textlink="">
          <xdr:nvSpPr>
            <xdr:cNvPr id="12500" name="Option Button 212" hidden="1">
              <a:extLst>
                <a:ext uri="{63B3BB69-23CF-44E3-9099-C40C66FF867C}">
                  <a14:compatExt spid="_x0000_s12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5</xdr:row>
          <xdr:rowOff>161925</xdr:rowOff>
        </xdr:from>
        <xdr:to>
          <xdr:col>3</xdr:col>
          <xdr:colOff>4267200</xdr:colOff>
          <xdr:row>5</xdr:row>
          <xdr:rowOff>381000</xdr:rowOff>
        </xdr:to>
        <xdr:sp macro="" textlink="">
          <xdr:nvSpPr>
            <xdr:cNvPr id="12501" name="Option Button 213" hidden="1">
              <a:extLst>
                <a:ext uri="{63B3BB69-23CF-44E3-9099-C40C66FF867C}">
                  <a14:compatExt spid="_x0000_s12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1438275</xdr:colOff>
          <xdr:row>5</xdr:row>
          <xdr:rowOff>161925</xdr:rowOff>
        </xdr:from>
        <xdr:to>
          <xdr:col>2</xdr:col>
          <xdr:colOff>2057400</xdr:colOff>
          <xdr:row>5</xdr:row>
          <xdr:rowOff>381000</xdr:rowOff>
        </xdr:to>
        <xdr:sp macro="" textlink="">
          <xdr:nvSpPr>
            <xdr:cNvPr id="12509" name="Option Button 221" hidden="1">
              <a:extLst>
                <a:ext uri="{63B3BB69-23CF-44E3-9099-C40C66FF867C}">
                  <a14:compatExt spid="_x0000_s12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2114550</xdr:colOff>
          <xdr:row>5</xdr:row>
          <xdr:rowOff>161925</xdr:rowOff>
        </xdr:from>
        <xdr:to>
          <xdr:col>2</xdr:col>
          <xdr:colOff>2838450</xdr:colOff>
          <xdr:row>5</xdr:row>
          <xdr:rowOff>381000</xdr:rowOff>
        </xdr:to>
        <xdr:sp macro="" textlink="">
          <xdr:nvSpPr>
            <xdr:cNvPr id="12510" name="Option Button 222" hidden="1">
              <a:extLst>
                <a:ext uri="{63B3BB69-23CF-44E3-9099-C40C66FF867C}">
                  <a14:compatExt spid="_x0000_s12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2771775</xdr:colOff>
          <xdr:row>5</xdr:row>
          <xdr:rowOff>161925</xdr:rowOff>
        </xdr:from>
        <xdr:to>
          <xdr:col>2</xdr:col>
          <xdr:colOff>3286125</xdr:colOff>
          <xdr:row>5</xdr:row>
          <xdr:rowOff>381000</xdr:rowOff>
        </xdr:to>
        <xdr:sp macro="" textlink="">
          <xdr:nvSpPr>
            <xdr:cNvPr id="12511" name="Option Button 223" hidden="1">
              <a:extLst>
                <a:ext uri="{63B3BB69-23CF-44E3-9099-C40C66FF867C}">
                  <a14:compatExt spid="_x0000_s12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3257550</xdr:colOff>
          <xdr:row>5</xdr:row>
          <xdr:rowOff>161925</xdr:rowOff>
        </xdr:from>
        <xdr:to>
          <xdr:col>2</xdr:col>
          <xdr:colOff>4095750</xdr:colOff>
          <xdr:row>5</xdr:row>
          <xdr:rowOff>381000</xdr:rowOff>
        </xdr:to>
        <xdr:sp macro="" textlink="">
          <xdr:nvSpPr>
            <xdr:cNvPr id="12512" name="Option Button 224" hidden="1">
              <a:extLst>
                <a:ext uri="{63B3BB69-23CF-44E3-9099-C40C66FF867C}">
                  <a14:compatExt spid="_x0000_s12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5</xdr:row>
          <xdr:rowOff>161925</xdr:rowOff>
        </xdr:from>
        <xdr:to>
          <xdr:col>2</xdr:col>
          <xdr:colOff>4848225</xdr:colOff>
          <xdr:row>5</xdr:row>
          <xdr:rowOff>381000</xdr:rowOff>
        </xdr:to>
        <xdr:sp macro="" textlink="">
          <xdr:nvSpPr>
            <xdr:cNvPr id="12513" name="Option Button 225" hidden="1">
              <a:extLst>
                <a:ext uri="{63B3BB69-23CF-44E3-9099-C40C66FF867C}">
                  <a14:compatExt spid="_x0000_s12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4829175</xdr:colOff>
          <xdr:row>5</xdr:row>
          <xdr:rowOff>161925</xdr:rowOff>
        </xdr:from>
        <xdr:to>
          <xdr:col>2</xdr:col>
          <xdr:colOff>5267325</xdr:colOff>
          <xdr:row>5</xdr:row>
          <xdr:rowOff>381000</xdr:rowOff>
        </xdr:to>
        <xdr:sp macro="" textlink="">
          <xdr:nvSpPr>
            <xdr:cNvPr id="12514" name="Option Button 226" hidden="1">
              <a:extLst>
                <a:ext uri="{63B3BB69-23CF-44E3-9099-C40C66FF867C}">
                  <a14:compatExt spid="_x0000_s12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390525</xdr:rowOff>
    </xdr:from>
    <xdr:to>
      <xdr:col>2</xdr:col>
      <xdr:colOff>759199</xdr:colOff>
      <xdr:row>4</xdr:row>
      <xdr:rowOff>116681</xdr:rowOff>
    </xdr:to>
    <xdr:sp macro="" textlink="">
      <xdr:nvSpPr>
        <xdr:cNvPr id="47" name="Text Box 221">
          <a:hlinkClick xmlns:r="http://schemas.openxmlformats.org/officeDocument/2006/relationships" r:id="rId1"/>
        </xdr:cNvPr>
        <xdr:cNvSpPr txBox="1">
          <a:spLocks noChangeArrowheads="1"/>
        </xdr:cNvSpPr>
      </xdr:nvSpPr>
      <xdr:spPr bwMode="auto">
        <a:xfrm>
          <a:off x="781050" y="232410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3057525</xdr:colOff>
          <xdr:row>11</xdr:row>
          <xdr:rowOff>85725</xdr:rowOff>
        </xdr:from>
        <xdr:to>
          <xdr:col>2</xdr:col>
          <xdr:colOff>4429125</xdr:colOff>
          <xdr:row>11</xdr:row>
          <xdr:rowOff>466725</xdr:rowOff>
        </xdr:to>
        <xdr:sp macro="" textlink="">
          <xdr:nvSpPr>
            <xdr:cNvPr id="29774" name="Group Box 1102" hidden="1">
              <a:extLst>
                <a:ext uri="{63B3BB69-23CF-44E3-9099-C40C66FF867C}">
                  <a14:compatExt spid="_x0000_s2977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11</xdr:row>
          <xdr:rowOff>161925</xdr:rowOff>
        </xdr:from>
        <xdr:to>
          <xdr:col>2</xdr:col>
          <xdr:colOff>3609975</xdr:colOff>
          <xdr:row>11</xdr:row>
          <xdr:rowOff>381000</xdr:rowOff>
        </xdr:to>
        <xdr:sp macro="" textlink="">
          <xdr:nvSpPr>
            <xdr:cNvPr id="29775" name="Option Button 1103" hidden="1">
              <a:extLst>
                <a:ext uri="{63B3BB69-23CF-44E3-9099-C40C66FF867C}">
                  <a14:compatExt spid="_x0000_s29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11</xdr:row>
          <xdr:rowOff>180975</xdr:rowOff>
        </xdr:from>
        <xdr:to>
          <xdr:col>2</xdr:col>
          <xdr:colOff>4133850</xdr:colOff>
          <xdr:row>11</xdr:row>
          <xdr:rowOff>400050</xdr:rowOff>
        </xdr:to>
        <xdr:sp macro="" textlink="">
          <xdr:nvSpPr>
            <xdr:cNvPr id="29776" name="Option Button 1104" hidden="1">
              <a:extLst>
                <a:ext uri="{63B3BB69-23CF-44E3-9099-C40C66FF867C}">
                  <a14:compatExt spid="_x0000_s29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1409700</xdr:colOff>
          <xdr:row>7</xdr:row>
          <xdr:rowOff>66675</xdr:rowOff>
        </xdr:from>
        <xdr:to>
          <xdr:col>2</xdr:col>
          <xdr:colOff>5591175</xdr:colOff>
          <xdr:row>7</xdr:row>
          <xdr:rowOff>447675</xdr:rowOff>
        </xdr:to>
        <xdr:sp macro="" textlink="">
          <xdr:nvSpPr>
            <xdr:cNvPr id="29779" name="Group Box 1107" hidden="1">
              <a:extLst>
                <a:ext uri="{63B3BB69-23CF-44E3-9099-C40C66FF867C}">
                  <a14:compatExt spid="_x0000_s2977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1504950</xdr:colOff>
          <xdr:row>7</xdr:row>
          <xdr:rowOff>152400</xdr:rowOff>
        </xdr:from>
        <xdr:to>
          <xdr:col>2</xdr:col>
          <xdr:colOff>2114550</xdr:colOff>
          <xdr:row>7</xdr:row>
          <xdr:rowOff>371475</xdr:rowOff>
        </xdr:to>
        <xdr:sp macro="" textlink="">
          <xdr:nvSpPr>
            <xdr:cNvPr id="29780" name="Option Button 1108" hidden="1">
              <a:extLst>
                <a:ext uri="{63B3BB69-23CF-44E3-9099-C40C66FF867C}">
                  <a14:compatExt spid="_x0000_s29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2171700</xdr:colOff>
          <xdr:row>7</xdr:row>
          <xdr:rowOff>152400</xdr:rowOff>
        </xdr:from>
        <xdr:to>
          <xdr:col>2</xdr:col>
          <xdr:colOff>2886075</xdr:colOff>
          <xdr:row>7</xdr:row>
          <xdr:rowOff>371475</xdr:rowOff>
        </xdr:to>
        <xdr:sp macro="" textlink="">
          <xdr:nvSpPr>
            <xdr:cNvPr id="29781" name="Option Button 1109" hidden="1">
              <a:extLst>
                <a:ext uri="{63B3BB69-23CF-44E3-9099-C40C66FF867C}">
                  <a14:compatExt spid="_x0000_s29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2886075</xdr:colOff>
          <xdr:row>7</xdr:row>
          <xdr:rowOff>152400</xdr:rowOff>
        </xdr:from>
        <xdr:to>
          <xdr:col>2</xdr:col>
          <xdr:colOff>3390900</xdr:colOff>
          <xdr:row>7</xdr:row>
          <xdr:rowOff>371475</xdr:rowOff>
        </xdr:to>
        <xdr:sp macro="" textlink="">
          <xdr:nvSpPr>
            <xdr:cNvPr id="29782" name="Option Button 1110" hidden="1">
              <a:extLst>
                <a:ext uri="{63B3BB69-23CF-44E3-9099-C40C66FF867C}">
                  <a14:compatExt spid="_x0000_s29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3419475</xdr:colOff>
          <xdr:row>7</xdr:row>
          <xdr:rowOff>152400</xdr:rowOff>
        </xdr:from>
        <xdr:to>
          <xdr:col>2</xdr:col>
          <xdr:colOff>4238625</xdr:colOff>
          <xdr:row>7</xdr:row>
          <xdr:rowOff>371475</xdr:rowOff>
        </xdr:to>
        <xdr:sp macro="" textlink="">
          <xdr:nvSpPr>
            <xdr:cNvPr id="29783" name="Option Button 1111" hidden="1">
              <a:extLst>
                <a:ext uri="{63B3BB69-23CF-44E3-9099-C40C66FF867C}">
                  <a14:compatExt spid="_x0000_s29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4267200</xdr:colOff>
          <xdr:row>7</xdr:row>
          <xdr:rowOff>152400</xdr:rowOff>
        </xdr:from>
        <xdr:to>
          <xdr:col>2</xdr:col>
          <xdr:colOff>5048250</xdr:colOff>
          <xdr:row>7</xdr:row>
          <xdr:rowOff>371475</xdr:rowOff>
        </xdr:to>
        <xdr:sp macro="" textlink="">
          <xdr:nvSpPr>
            <xdr:cNvPr id="29784" name="Option Button 1112" hidden="1">
              <a:extLst>
                <a:ext uri="{63B3BB69-23CF-44E3-9099-C40C66FF867C}">
                  <a14:compatExt spid="_x0000_s297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5105400</xdr:colOff>
          <xdr:row>7</xdr:row>
          <xdr:rowOff>152400</xdr:rowOff>
        </xdr:from>
        <xdr:to>
          <xdr:col>2</xdr:col>
          <xdr:colOff>5534025</xdr:colOff>
          <xdr:row>7</xdr:row>
          <xdr:rowOff>371475</xdr:rowOff>
        </xdr:to>
        <xdr:sp macro="" textlink="">
          <xdr:nvSpPr>
            <xdr:cNvPr id="29785" name="Option Button 1113" hidden="1">
              <a:extLst>
                <a:ext uri="{63B3BB69-23CF-44E3-9099-C40C66FF867C}">
                  <a14:compatExt spid="_x0000_s297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1400175</xdr:colOff>
          <xdr:row>9</xdr:row>
          <xdr:rowOff>47625</xdr:rowOff>
        </xdr:from>
        <xdr:to>
          <xdr:col>2</xdr:col>
          <xdr:colOff>5600700</xdr:colOff>
          <xdr:row>9</xdr:row>
          <xdr:rowOff>428625</xdr:rowOff>
        </xdr:to>
        <xdr:sp macro="" textlink="">
          <xdr:nvSpPr>
            <xdr:cNvPr id="29787" name="Group Box 1115" hidden="1">
              <a:extLst>
                <a:ext uri="{63B3BB69-23CF-44E3-9099-C40C66FF867C}">
                  <a14:compatExt spid="_x0000_s2978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1495425</xdr:colOff>
          <xdr:row>9</xdr:row>
          <xdr:rowOff>133350</xdr:rowOff>
        </xdr:from>
        <xdr:to>
          <xdr:col>2</xdr:col>
          <xdr:colOff>2114550</xdr:colOff>
          <xdr:row>9</xdr:row>
          <xdr:rowOff>352425</xdr:rowOff>
        </xdr:to>
        <xdr:sp macro="" textlink="">
          <xdr:nvSpPr>
            <xdr:cNvPr id="29788" name="Option Button 1116" hidden="1">
              <a:extLst>
                <a:ext uri="{63B3BB69-23CF-44E3-9099-C40C66FF867C}">
                  <a14:compatExt spid="_x0000_s29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2162175</xdr:colOff>
          <xdr:row>9</xdr:row>
          <xdr:rowOff>133350</xdr:rowOff>
        </xdr:from>
        <xdr:to>
          <xdr:col>2</xdr:col>
          <xdr:colOff>2886075</xdr:colOff>
          <xdr:row>9</xdr:row>
          <xdr:rowOff>352425</xdr:rowOff>
        </xdr:to>
        <xdr:sp macro="" textlink="">
          <xdr:nvSpPr>
            <xdr:cNvPr id="29789" name="Option Button 1117" hidden="1">
              <a:extLst>
                <a:ext uri="{63B3BB69-23CF-44E3-9099-C40C66FF867C}">
                  <a14:compatExt spid="_x0000_s297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2886075</xdr:colOff>
          <xdr:row>9</xdr:row>
          <xdr:rowOff>133350</xdr:rowOff>
        </xdr:from>
        <xdr:to>
          <xdr:col>2</xdr:col>
          <xdr:colOff>3390900</xdr:colOff>
          <xdr:row>9</xdr:row>
          <xdr:rowOff>352425</xdr:rowOff>
        </xdr:to>
        <xdr:sp macro="" textlink="">
          <xdr:nvSpPr>
            <xdr:cNvPr id="29790" name="Option Button 1118" hidden="1">
              <a:extLst>
                <a:ext uri="{63B3BB69-23CF-44E3-9099-C40C66FF867C}">
                  <a14:compatExt spid="_x0000_s297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3419475</xdr:colOff>
          <xdr:row>9</xdr:row>
          <xdr:rowOff>133350</xdr:rowOff>
        </xdr:from>
        <xdr:to>
          <xdr:col>2</xdr:col>
          <xdr:colOff>4238625</xdr:colOff>
          <xdr:row>9</xdr:row>
          <xdr:rowOff>352425</xdr:rowOff>
        </xdr:to>
        <xdr:sp macro="" textlink="">
          <xdr:nvSpPr>
            <xdr:cNvPr id="29791" name="Option Button 1119" hidden="1">
              <a:extLst>
                <a:ext uri="{63B3BB69-23CF-44E3-9099-C40C66FF867C}">
                  <a14:compatExt spid="_x0000_s29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4267200</xdr:colOff>
          <xdr:row>9</xdr:row>
          <xdr:rowOff>133350</xdr:rowOff>
        </xdr:from>
        <xdr:to>
          <xdr:col>2</xdr:col>
          <xdr:colOff>5048250</xdr:colOff>
          <xdr:row>9</xdr:row>
          <xdr:rowOff>352425</xdr:rowOff>
        </xdr:to>
        <xdr:sp macro="" textlink="">
          <xdr:nvSpPr>
            <xdr:cNvPr id="29792" name="Option Button 1120" hidden="1">
              <a:extLst>
                <a:ext uri="{63B3BB69-23CF-44E3-9099-C40C66FF867C}">
                  <a14:compatExt spid="_x0000_s297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5114925</xdr:colOff>
          <xdr:row>9</xdr:row>
          <xdr:rowOff>133350</xdr:rowOff>
        </xdr:from>
        <xdr:to>
          <xdr:col>2</xdr:col>
          <xdr:colOff>5543550</xdr:colOff>
          <xdr:row>9</xdr:row>
          <xdr:rowOff>352425</xdr:rowOff>
        </xdr:to>
        <xdr:sp macro="" textlink="">
          <xdr:nvSpPr>
            <xdr:cNvPr id="29793" name="Option Button 1121" hidden="1">
              <a:extLst>
                <a:ext uri="{63B3BB69-23CF-44E3-9099-C40C66FF867C}">
                  <a14:compatExt spid="_x0000_s297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7</xdr:row>
          <xdr:rowOff>76200</xdr:rowOff>
        </xdr:from>
        <xdr:to>
          <xdr:col>3</xdr:col>
          <xdr:colOff>4352925</xdr:colOff>
          <xdr:row>7</xdr:row>
          <xdr:rowOff>457200</xdr:rowOff>
        </xdr:to>
        <xdr:sp macro="" textlink="">
          <xdr:nvSpPr>
            <xdr:cNvPr id="29795" name="Group Box 1123" hidden="1">
              <a:extLst>
                <a:ext uri="{63B3BB69-23CF-44E3-9099-C40C66FF867C}">
                  <a14:compatExt spid="_x0000_s2979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200025</xdr:colOff>
          <xdr:row>7</xdr:row>
          <xdr:rowOff>161925</xdr:rowOff>
        </xdr:from>
        <xdr:to>
          <xdr:col>3</xdr:col>
          <xdr:colOff>819150</xdr:colOff>
          <xdr:row>7</xdr:row>
          <xdr:rowOff>381000</xdr:rowOff>
        </xdr:to>
        <xdr:sp macro="" textlink="">
          <xdr:nvSpPr>
            <xdr:cNvPr id="29796" name="Option Button 1124" hidden="1">
              <a:extLst>
                <a:ext uri="{63B3BB69-23CF-44E3-9099-C40C66FF867C}">
                  <a14:compatExt spid="_x0000_s29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876300</xdr:colOff>
          <xdr:row>7</xdr:row>
          <xdr:rowOff>161925</xdr:rowOff>
        </xdr:from>
        <xdr:to>
          <xdr:col>3</xdr:col>
          <xdr:colOff>1600200</xdr:colOff>
          <xdr:row>7</xdr:row>
          <xdr:rowOff>381000</xdr:rowOff>
        </xdr:to>
        <xdr:sp macro="" textlink="">
          <xdr:nvSpPr>
            <xdr:cNvPr id="29797" name="Option Button 1125" hidden="1">
              <a:extLst>
                <a:ext uri="{63B3BB69-23CF-44E3-9099-C40C66FF867C}">
                  <a14:compatExt spid="_x0000_s29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1600200</xdr:colOff>
          <xdr:row>7</xdr:row>
          <xdr:rowOff>161925</xdr:rowOff>
        </xdr:from>
        <xdr:to>
          <xdr:col>3</xdr:col>
          <xdr:colOff>2114550</xdr:colOff>
          <xdr:row>7</xdr:row>
          <xdr:rowOff>381000</xdr:rowOff>
        </xdr:to>
        <xdr:sp macro="" textlink="">
          <xdr:nvSpPr>
            <xdr:cNvPr id="29798" name="Option Button 1126" hidden="1">
              <a:extLst>
                <a:ext uri="{63B3BB69-23CF-44E3-9099-C40C66FF867C}">
                  <a14:compatExt spid="_x0000_s29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2143125</xdr:colOff>
          <xdr:row>7</xdr:row>
          <xdr:rowOff>161925</xdr:rowOff>
        </xdr:from>
        <xdr:to>
          <xdr:col>3</xdr:col>
          <xdr:colOff>2981325</xdr:colOff>
          <xdr:row>7</xdr:row>
          <xdr:rowOff>381000</xdr:rowOff>
        </xdr:to>
        <xdr:sp macro="" textlink="">
          <xdr:nvSpPr>
            <xdr:cNvPr id="29799" name="Option Button 1127" hidden="1">
              <a:extLst>
                <a:ext uri="{63B3BB69-23CF-44E3-9099-C40C66FF867C}">
                  <a14:compatExt spid="_x0000_s297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3009900</xdr:colOff>
          <xdr:row>7</xdr:row>
          <xdr:rowOff>161925</xdr:rowOff>
        </xdr:from>
        <xdr:to>
          <xdr:col>3</xdr:col>
          <xdr:colOff>3800475</xdr:colOff>
          <xdr:row>7</xdr:row>
          <xdr:rowOff>381000</xdr:rowOff>
        </xdr:to>
        <xdr:sp macro="" textlink="">
          <xdr:nvSpPr>
            <xdr:cNvPr id="29800" name="Option Button 1128" hidden="1">
              <a:extLst>
                <a:ext uri="{63B3BB69-23CF-44E3-9099-C40C66FF867C}">
                  <a14:compatExt spid="_x0000_s298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3857625</xdr:colOff>
          <xdr:row>7</xdr:row>
          <xdr:rowOff>161925</xdr:rowOff>
        </xdr:from>
        <xdr:to>
          <xdr:col>3</xdr:col>
          <xdr:colOff>4295775</xdr:colOff>
          <xdr:row>7</xdr:row>
          <xdr:rowOff>381000</xdr:rowOff>
        </xdr:to>
        <xdr:sp macro="" textlink="">
          <xdr:nvSpPr>
            <xdr:cNvPr id="29801" name="Option Button 1129" hidden="1">
              <a:extLst>
                <a:ext uri="{63B3BB69-23CF-44E3-9099-C40C66FF867C}">
                  <a14:compatExt spid="_x0000_s298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9</xdr:row>
          <xdr:rowOff>38100</xdr:rowOff>
        </xdr:from>
        <xdr:to>
          <xdr:col>3</xdr:col>
          <xdr:colOff>4410075</xdr:colOff>
          <xdr:row>9</xdr:row>
          <xdr:rowOff>419100</xdr:rowOff>
        </xdr:to>
        <xdr:sp macro="" textlink="">
          <xdr:nvSpPr>
            <xdr:cNvPr id="29803" name="Group Box 1131" hidden="1">
              <a:extLst>
                <a:ext uri="{63B3BB69-23CF-44E3-9099-C40C66FF867C}">
                  <a14:compatExt spid="_x0000_s2980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257175</xdr:colOff>
          <xdr:row>9</xdr:row>
          <xdr:rowOff>123825</xdr:rowOff>
        </xdr:from>
        <xdr:to>
          <xdr:col>3</xdr:col>
          <xdr:colOff>876300</xdr:colOff>
          <xdr:row>9</xdr:row>
          <xdr:rowOff>342900</xdr:rowOff>
        </xdr:to>
        <xdr:sp macro="" textlink="">
          <xdr:nvSpPr>
            <xdr:cNvPr id="29804" name="Option Button 1132" hidden="1">
              <a:extLst>
                <a:ext uri="{63B3BB69-23CF-44E3-9099-C40C66FF867C}">
                  <a14:compatExt spid="_x0000_s298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933450</xdr:colOff>
          <xdr:row>9</xdr:row>
          <xdr:rowOff>123825</xdr:rowOff>
        </xdr:from>
        <xdr:to>
          <xdr:col>3</xdr:col>
          <xdr:colOff>1657350</xdr:colOff>
          <xdr:row>9</xdr:row>
          <xdr:rowOff>342900</xdr:rowOff>
        </xdr:to>
        <xdr:sp macro="" textlink="">
          <xdr:nvSpPr>
            <xdr:cNvPr id="29805" name="Option Button 1133" hidden="1">
              <a:extLst>
                <a:ext uri="{63B3BB69-23CF-44E3-9099-C40C66FF867C}">
                  <a14:compatExt spid="_x0000_s29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1657350</xdr:colOff>
          <xdr:row>9</xdr:row>
          <xdr:rowOff>123825</xdr:rowOff>
        </xdr:from>
        <xdr:to>
          <xdr:col>3</xdr:col>
          <xdr:colOff>2171700</xdr:colOff>
          <xdr:row>9</xdr:row>
          <xdr:rowOff>342900</xdr:rowOff>
        </xdr:to>
        <xdr:sp macro="" textlink="">
          <xdr:nvSpPr>
            <xdr:cNvPr id="29806" name="Option Button 1134" hidden="1">
              <a:extLst>
                <a:ext uri="{63B3BB69-23CF-44E3-9099-C40C66FF867C}">
                  <a14:compatExt spid="_x0000_s29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2200275</xdr:colOff>
          <xdr:row>9</xdr:row>
          <xdr:rowOff>123825</xdr:rowOff>
        </xdr:from>
        <xdr:to>
          <xdr:col>3</xdr:col>
          <xdr:colOff>3038475</xdr:colOff>
          <xdr:row>9</xdr:row>
          <xdr:rowOff>342900</xdr:rowOff>
        </xdr:to>
        <xdr:sp macro="" textlink="">
          <xdr:nvSpPr>
            <xdr:cNvPr id="29807" name="Option Button 1135" hidden="1">
              <a:extLst>
                <a:ext uri="{63B3BB69-23CF-44E3-9099-C40C66FF867C}">
                  <a14:compatExt spid="_x0000_s29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3067050</xdr:colOff>
          <xdr:row>9</xdr:row>
          <xdr:rowOff>123825</xdr:rowOff>
        </xdr:from>
        <xdr:to>
          <xdr:col>3</xdr:col>
          <xdr:colOff>3857625</xdr:colOff>
          <xdr:row>9</xdr:row>
          <xdr:rowOff>342900</xdr:rowOff>
        </xdr:to>
        <xdr:sp macro="" textlink="">
          <xdr:nvSpPr>
            <xdr:cNvPr id="29808" name="Option Button 1136" hidden="1">
              <a:extLst>
                <a:ext uri="{63B3BB69-23CF-44E3-9099-C40C66FF867C}">
                  <a14:compatExt spid="_x0000_s29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3914775</xdr:colOff>
          <xdr:row>9</xdr:row>
          <xdr:rowOff>123825</xdr:rowOff>
        </xdr:from>
        <xdr:to>
          <xdr:col>3</xdr:col>
          <xdr:colOff>4352925</xdr:colOff>
          <xdr:row>9</xdr:row>
          <xdr:rowOff>342900</xdr:rowOff>
        </xdr:to>
        <xdr:sp macro="" textlink="">
          <xdr:nvSpPr>
            <xdr:cNvPr id="29809" name="Option Button 1137" hidden="1">
              <a:extLst>
                <a:ext uri="{63B3BB69-23CF-44E3-9099-C40C66FF867C}">
                  <a14:compatExt spid="_x0000_s29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1457325</xdr:colOff>
          <xdr:row>5</xdr:row>
          <xdr:rowOff>85725</xdr:rowOff>
        </xdr:from>
        <xdr:to>
          <xdr:col>2</xdr:col>
          <xdr:colOff>5648325</xdr:colOff>
          <xdr:row>5</xdr:row>
          <xdr:rowOff>466725</xdr:rowOff>
        </xdr:to>
        <xdr:sp macro="" textlink="">
          <xdr:nvSpPr>
            <xdr:cNvPr id="29940" name="Group Box 1268" hidden="1">
              <a:extLst>
                <a:ext uri="{63B3BB69-23CF-44E3-9099-C40C66FF867C}">
                  <a14:compatExt spid="_x0000_s2994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5</xdr:row>
          <xdr:rowOff>171450</xdr:rowOff>
        </xdr:from>
        <xdr:to>
          <xdr:col>2</xdr:col>
          <xdr:colOff>2105025</xdr:colOff>
          <xdr:row>5</xdr:row>
          <xdr:rowOff>390525</xdr:rowOff>
        </xdr:to>
        <xdr:sp macro="" textlink="">
          <xdr:nvSpPr>
            <xdr:cNvPr id="29941" name="Option Button 1269" hidden="1">
              <a:extLst>
                <a:ext uri="{63B3BB69-23CF-44E3-9099-C40C66FF867C}">
                  <a14:compatExt spid="_x0000_s29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2162175</xdr:colOff>
          <xdr:row>5</xdr:row>
          <xdr:rowOff>171450</xdr:rowOff>
        </xdr:from>
        <xdr:to>
          <xdr:col>2</xdr:col>
          <xdr:colOff>2886075</xdr:colOff>
          <xdr:row>5</xdr:row>
          <xdr:rowOff>390525</xdr:rowOff>
        </xdr:to>
        <xdr:sp macro="" textlink="">
          <xdr:nvSpPr>
            <xdr:cNvPr id="29942" name="Option Button 1270" hidden="1">
              <a:extLst>
                <a:ext uri="{63B3BB69-23CF-44E3-9099-C40C66FF867C}">
                  <a14:compatExt spid="_x0000_s29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2886075</xdr:colOff>
          <xdr:row>5</xdr:row>
          <xdr:rowOff>171450</xdr:rowOff>
        </xdr:from>
        <xdr:to>
          <xdr:col>2</xdr:col>
          <xdr:colOff>3400425</xdr:colOff>
          <xdr:row>5</xdr:row>
          <xdr:rowOff>390525</xdr:rowOff>
        </xdr:to>
        <xdr:sp macro="" textlink="">
          <xdr:nvSpPr>
            <xdr:cNvPr id="29943" name="Option Button 1271" hidden="1">
              <a:extLst>
                <a:ext uri="{63B3BB69-23CF-44E3-9099-C40C66FF867C}">
                  <a14:compatExt spid="_x0000_s299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5</xdr:row>
          <xdr:rowOff>171450</xdr:rowOff>
        </xdr:from>
        <xdr:to>
          <xdr:col>2</xdr:col>
          <xdr:colOff>4267200</xdr:colOff>
          <xdr:row>5</xdr:row>
          <xdr:rowOff>390525</xdr:rowOff>
        </xdr:to>
        <xdr:sp macro="" textlink="">
          <xdr:nvSpPr>
            <xdr:cNvPr id="29944" name="Option Button 1272" hidden="1">
              <a:extLst>
                <a:ext uri="{63B3BB69-23CF-44E3-9099-C40C66FF867C}">
                  <a14:compatExt spid="_x0000_s29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4295775</xdr:colOff>
          <xdr:row>5</xdr:row>
          <xdr:rowOff>171450</xdr:rowOff>
        </xdr:from>
        <xdr:to>
          <xdr:col>2</xdr:col>
          <xdr:colOff>5086350</xdr:colOff>
          <xdr:row>5</xdr:row>
          <xdr:rowOff>390525</xdr:rowOff>
        </xdr:to>
        <xdr:sp macro="" textlink="">
          <xdr:nvSpPr>
            <xdr:cNvPr id="29945" name="Option Button 1273" hidden="1">
              <a:extLst>
                <a:ext uri="{63B3BB69-23CF-44E3-9099-C40C66FF867C}">
                  <a14:compatExt spid="_x0000_s299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5143500</xdr:colOff>
          <xdr:row>5</xdr:row>
          <xdr:rowOff>171450</xdr:rowOff>
        </xdr:from>
        <xdr:to>
          <xdr:col>2</xdr:col>
          <xdr:colOff>5581650</xdr:colOff>
          <xdr:row>5</xdr:row>
          <xdr:rowOff>390525</xdr:rowOff>
        </xdr:to>
        <xdr:sp macro="" textlink="">
          <xdr:nvSpPr>
            <xdr:cNvPr id="29946" name="Option Button 1274" hidden="1">
              <a:extLst>
                <a:ext uri="{63B3BB69-23CF-44E3-9099-C40C66FF867C}">
                  <a14:compatExt spid="_x0000_s299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5</xdr:row>
          <xdr:rowOff>85725</xdr:rowOff>
        </xdr:from>
        <xdr:to>
          <xdr:col>3</xdr:col>
          <xdr:colOff>4429125</xdr:colOff>
          <xdr:row>5</xdr:row>
          <xdr:rowOff>466725</xdr:rowOff>
        </xdr:to>
        <xdr:sp macro="" textlink="">
          <xdr:nvSpPr>
            <xdr:cNvPr id="29947" name="Group Box 1275" hidden="1">
              <a:extLst>
                <a:ext uri="{63B3BB69-23CF-44E3-9099-C40C66FF867C}">
                  <a14:compatExt spid="_x0000_s2994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276225</xdr:colOff>
          <xdr:row>5</xdr:row>
          <xdr:rowOff>180975</xdr:rowOff>
        </xdr:from>
        <xdr:to>
          <xdr:col>3</xdr:col>
          <xdr:colOff>895350</xdr:colOff>
          <xdr:row>5</xdr:row>
          <xdr:rowOff>400050</xdr:rowOff>
        </xdr:to>
        <xdr:sp macro="" textlink="">
          <xdr:nvSpPr>
            <xdr:cNvPr id="29948" name="Option Button 1276" hidden="1">
              <a:extLst>
                <a:ext uri="{63B3BB69-23CF-44E3-9099-C40C66FF867C}">
                  <a14:compatExt spid="_x0000_s299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952500</xdr:colOff>
          <xdr:row>5</xdr:row>
          <xdr:rowOff>180975</xdr:rowOff>
        </xdr:from>
        <xdr:to>
          <xdr:col>3</xdr:col>
          <xdr:colOff>1676400</xdr:colOff>
          <xdr:row>5</xdr:row>
          <xdr:rowOff>400050</xdr:rowOff>
        </xdr:to>
        <xdr:sp macro="" textlink="">
          <xdr:nvSpPr>
            <xdr:cNvPr id="29949" name="Option Button 1277" hidden="1">
              <a:extLst>
                <a:ext uri="{63B3BB69-23CF-44E3-9099-C40C66FF867C}">
                  <a14:compatExt spid="_x0000_s299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1676400</xdr:colOff>
          <xdr:row>5</xdr:row>
          <xdr:rowOff>180975</xdr:rowOff>
        </xdr:from>
        <xdr:to>
          <xdr:col>3</xdr:col>
          <xdr:colOff>2190750</xdr:colOff>
          <xdr:row>5</xdr:row>
          <xdr:rowOff>400050</xdr:rowOff>
        </xdr:to>
        <xdr:sp macro="" textlink="">
          <xdr:nvSpPr>
            <xdr:cNvPr id="29950" name="Option Button 1278" hidden="1">
              <a:extLst>
                <a:ext uri="{63B3BB69-23CF-44E3-9099-C40C66FF867C}">
                  <a14:compatExt spid="_x0000_s299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5</xdr:row>
          <xdr:rowOff>180975</xdr:rowOff>
        </xdr:from>
        <xdr:to>
          <xdr:col>3</xdr:col>
          <xdr:colOff>3057525</xdr:colOff>
          <xdr:row>5</xdr:row>
          <xdr:rowOff>400050</xdr:rowOff>
        </xdr:to>
        <xdr:sp macro="" textlink="">
          <xdr:nvSpPr>
            <xdr:cNvPr id="29951" name="Option Button 1279" hidden="1">
              <a:extLst>
                <a:ext uri="{63B3BB69-23CF-44E3-9099-C40C66FF867C}">
                  <a14:compatExt spid="_x0000_s299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3086100</xdr:colOff>
          <xdr:row>5</xdr:row>
          <xdr:rowOff>180975</xdr:rowOff>
        </xdr:from>
        <xdr:to>
          <xdr:col>3</xdr:col>
          <xdr:colOff>3876675</xdr:colOff>
          <xdr:row>5</xdr:row>
          <xdr:rowOff>400050</xdr:rowOff>
        </xdr:to>
        <xdr:sp macro="" textlink="">
          <xdr:nvSpPr>
            <xdr:cNvPr id="29952" name="Option Button 1280" hidden="1">
              <a:extLst>
                <a:ext uri="{63B3BB69-23CF-44E3-9099-C40C66FF867C}">
                  <a14:compatExt spid="_x0000_s299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3933825</xdr:colOff>
          <xdr:row>5</xdr:row>
          <xdr:rowOff>180975</xdr:rowOff>
        </xdr:from>
        <xdr:to>
          <xdr:col>3</xdr:col>
          <xdr:colOff>4371975</xdr:colOff>
          <xdr:row>5</xdr:row>
          <xdr:rowOff>400050</xdr:rowOff>
        </xdr:to>
        <xdr:sp macro="" textlink="">
          <xdr:nvSpPr>
            <xdr:cNvPr id="29953" name="Option Button 1281" hidden="1">
              <a:extLst>
                <a:ext uri="{63B3BB69-23CF-44E3-9099-C40C66FF867C}">
                  <a14:compatExt spid="_x0000_s299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371475</xdr:rowOff>
    </xdr:from>
    <xdr:to>
      <xdr:col>2</xdr:col>
      <xdr:colOff>759199</xdr:colOff>
      <xdr:row>4</xdr:row>
      <xdr:rowOff>97631</xdr:rowOff>
    </xdr:to>
    <xdr:sp macro="" textlink="">
      <xdr:nvSpPr>
        <xdr:cNvPr id="47" name="Text Box 221">
          <a:hlinkClick xmlns:r="http://schemas.openxmlformats.org/officeDocument/2006/relationships" r:id="rId1"/>
        </xdr:cNvPr>
        <xdr:cNvSpPr txBox="1">
          <a:spLocks noChangeArrowheads="1"/>
        </xdr:cNvSpPr>
      </xdr:nvSpPr>
      <xdr:spPr bwMode="auto">
        <a:xfrm>
          <a:off x="781050" y="230505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3057525</xdr:colOff>
          <xdr:row>13</xdr:row>
          <xdr:rowOff>85725</xdr:rowOff>
        </xdr:from>
        <xdr:to>
          <xdr:col>2</xdr:col>
          <xdr:colOff>4429125</xdr:colOff>
          <xdr:row>13</xdr:row>
          <xdr:rowOff>466725</xdr:rowOff>
        </xdr:to>
        <xdr:grpSp>
          <xdr:nvGrpSpPr>
            <xdr:cNvPr id="31029" name="Group 125"/>
            <xdr:cNvGrpSpPr>
              <a:grpSpLocks/>
            </xdr:cNvGrpSpPr>
          </xdr:nvGrpSpPr>
          <xdr:grpSpPr bwMode="auto">
            <a:xfrm>
              <a:off x="3838575" y="4495800"/>
              <a:ext cx="1371600" cy="381000"/>
              <a:chOff x="403" y="611"/>
              <a:chExt cx="144" cy="40"/>
            </a:xfrm>
          </xdr:grpSpPr>
          <xdr:sp macro="" textlink="">
            <xdr:nvSpPr>
              <xdr:cNvPr id="30751" name="Group Box 31" hidden="1">
                <a:extLst>
                  <a:ext uri="{63B3BB69-23CF-44E3-9099-C40C66FF867C}">
                    <a14:compatExt spid="_x0000_s30751"/>
                  </a:ext>
                </a:extLst>
              </xdr:cNvPr>
              <xdr:cNvSpPr/>
            </xdr:nvSpPr>
            <xdr:spPr>
              <a:xfrm>
                <a:off x="403" y="611"/>
                <a:ext cx="14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sp macro="" textlink="">
            <xdr:nvSpPr>
              <xdr:cNvPr id="30752" name="Option Button 32" hidden="1">
                <a:extLst>
                  <a:ext uri="{63B3BB69-23CF-44E3-9099-C40C66FF867C}">
                    <a14:compatExt spid="_x0000_s30752"/>
                  </a:ext>
                </a:extLst>
              </xdr:cNvPr>
              <xdr:cNvSpPr/>
            </xdr:nvSpPr>
            <xdr:spPr>
              <a:xfrm>
                <a:off x="414" y="619"/>
                <a:ext cx="4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753" name="Option Button 33" hidden="1">
                <a:extLst>
                  <a:ext uri="{63B3BB69-23CF-44E3-9099-C40C66FF867C}">
                    <a14:compatExt spid="_x0000_s30753"/>
                  </a:ext>
                </a:extLst>
              </xdr:cNvPr>
              <xdr:cNvSpPr/>
            </xdr:nvSpPr>
            <xdr:spPr>
              <a:xfrm>
                <a:off x="465" y="621"/>
                <a:ext cx="5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5</xdr:row>
          <xdr:rowOff>0</xdr:rowOff>
        </xdr:from>
        <xdr:to>
          <xdr:col>2</xdr:col>
          <xdr:colOff>5429250</xdr:colOff>
          <xdr:row>5</xdr:row>
          <xdr:rowOff>0</xdr:rowOff>
        </xdr:to>
        <xdr:sp macro="" textlink="">
          <xdr:nvSpPr>
            <xdr:cNvPr id="30755" name="Group Box 35" hidden="1">
              <a:extLst>
                <a:ext uri="{63B3BB69-23CF-44E3-9099-C40C66FF867C}">
                  <a14:compatExt spid="_x0000_s307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5</xdr:row>
          <xdr:rowOff>0</xdr:rowOff>
        </xdr:from>
        <xdr:to>
          <xdr:col>2</xdr:col>
          <xdr:colOff>2152650</xdr:colOff>
          <xdr:row>5</xdr:row>
          <xdr:rowOff>0</xdr:rowOff>
        </xdr:to>
        <xdr:sp macro="" textlink="">
          <xdr:nvSpPr>
            <xdr:cNvPr id="30756" name="Option Button 36" hidden="1">
              <a:extLst>
                <a:ext uri="{63B3BB69-23CF-44E3-9099-C40C66FF867C}">
                  <a14:compatExt spid="_x0000_s307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2200275</xdr:colOff>
          <xdr:row>5</xdr:row>
          <xdr:rowOff>0</xdr:rowOff>
        </xdr:from>
        <xdr:to>
          <xdr:col>2</xdr:col>
          <xdr:colOff>2876550</xdr:colOff>
          <xdr:row>5</xdr:row>
          <xdr:rowOff>0</xdr:rowOff>
        </xdr:to>
        <xdr:sp macro="" textlink="">
          <xdr:nvSpPr>
            <xdr:cNvPr id="30757" name="Option Button 37" hidden="1">
              <a:extLst>
                <a:ext uri="{63B3BB69-23CF-44E3-9099-C40C66FF867C}">
                  <a14:compatExt spid="_x0000_s307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2876550</xdr:colOff>
          <xdr:row>5</xdr:row>
          <xdr:rowOff>0</xdr:rowOff>
        </xdr:from>
        <xdr:to>
          <xdr:col>2</xdr:col>
          <xdr:colOff>3352800</xdr:colOff>
          <xdr:row>5</xdr:row>
          <xdr:rowOff>0</xdr:rowOff>
        </xdr:to>
        <xdr:sp macro="" textlink="">
          <xdr:nvSpPr>
            <xdr:cNvPr id="30758" name="Option Button 38" hidden="1">
              <a:extLst>
                <a:ext uri="{63B3BB69-23CF-44E3-9099-C40C66FF867C}">
                  <a14:compatExt spid="_x0000_s307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5</xdr:row>
          <xdr:rowOff>0</xdr:rowOff>
        </xdr:from>
        <xdr:to>
          <xdr:col>2</xdr:col>
          <xdr:colOff>4152900</xdr:colOff>
          <xdr:row>5</xdr:row>
          <xdr:rowOff>0</xdr:rowOff>
        </xdr:to>
        <xdr:sp macro="" textlink="">
          <xdr:nvSpPr>
            <xdr:cNvPr id="30759" name="Option Button 39" hidden="1">
              <a:extLst>
                <a:ext uri="{63B3BB69-23CF-44E3-9099-C40C66FF867C}">
                  <a14:compatExt spid="_x0000_s307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4181475</xdr:colOff>
          <xdr:row>5</xdr:row>
          <xdr:rowOff>0</xdr:rowOff>
        </xdr:from>
        <xdr:to>
          <xdr:col>2</xdr:col>
          <xdr:colOff>4914900</xdr:colOff>
          <xdr:row>5</xdr:row>
          <xdr:rowOff>0</xdr:rowOff>
        </xdr:to>
        <xdr:sp macro="" textlink="">
          <xdr:nvSpPr>
            <xdr:cNvPr id="30760" name="Option Button 40" hidden="1">
              <a:extLst>
                <a:ext uri="{63B3BB69-23CF-44E3-9099-C40C66FF867C}">
                  <a14:compatExt spid="_x0000_s307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4905375</xdr:colOff>
          <xdr:row>5</xdr:row>
          <xdr:rowOff>0</xdr:rowOff>
        </xdr:from>
        <xdr:to>
          <xdr:col>2</xdr:col>
          <xdr:colOff>5372100</xdr:colOff>
          <xdr:row>5</xdr:row>
          <xdr:rowOff>0</xdr:rowOff>
        </xdr:to>
        <xdr:sp macro="" textlink="">
          <xdr:nvSpPr>
            <xdr:cNvPr id="30761" name="Option Button 41" hidden="1">
              <a:extLst>
                <a:ext uri="{63B3BB69-23CF-44E3-9099-C40C66FF867C}">
                  <a14:compatExt spid="_x0000_s307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9</xdr:row>
          <xdr:rowOff>66675</xdr:rowOff>
        </xdr:from>
        <xdr:to>
          <xdr:col>2</xdr:col>
          <xdr:colOff>5553075</xdr:colOff>
          <xdr:row>9</xdr:row>
          <xdr:rowOff>447675</xdr:rowOff>
        </xdr:to>
        <xdr:sp macro="" textlink="">
          <xdr:nvSpPr>
            <xdr:cNvPr id="30763" name="Group Box 43" hidden="1">
              <a:extLst>
                <a:ext uri="{63B3BB69-23CF-44E3-9099-C40C66FF867C}">
                  <a14:compatExt spid="_x0000_s3076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9</xdr:row>
          <xdr:rowOff>152400</xdr:rowOff>
        </xdr:from>
        <xdr:to>
          <xdr:col>2</xdr:col>
          <xdr:colOff>2257425</xdr:colOff>
          <xdr:row>9</xdr:row>
          <xdr:rowOff>371475</xdr:rowOff>
        </xdr:to>
        <xdr:sp macro="" textlink="">
          <xdr:nvSpPr>
            <xdr:cNvPr id="30764" name="Option Button 44" hidden="1">
              <a:extLst>
                <a:ext uri="{63B3BB69-23CF-44E3-9099-C40C66FF867C}">
                  <a14:compatExt spid="_x0000_s307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9</xdr:row>
          <xdr:rowOff>152400</xdr:rowOff>
        </xdr:from>
        <xdr:to>
          <xdr:col>2</xdr:col>
          <xdr:colOff>3162300</xdr:colOff>
          <xdr:row>9</xdr:row>
          <xdr:rowOff>371475</xdr:rowOff>
        </xdr:to>
        <xdr:sp macro="" textlink="">
          <xdr:nvSpPr>
            <xdr:cNvPr id="30765" name="Option Button 45" hidden="1">
              <a:extLst>
                <a:ext uri="{63B3BB69-23CF-44E3-9099-C40C66FF867C}">
                  <a14:compatExt spid="_x0000_s30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3095625</xdr:colOff>
          <xdr:row>9</xdr:row>
          <xdr:rowOff>152400</xdr:rowOff>
        </xdr:from>
        <xdr:to>
          <xdr:col>2</xdr:col>
          <xdr:colOff>3571875</xdr:colOff>
          <xdr:row>9</xdr:row>
          <xdr:rowOff>371475</xdr:rowOff>
        </xdr:to>
        <xdr:sp macro="" textlink="">
          <xdr:nvSpPr>
            <xdr:cNvPr id="30766" name="Option Button 46" hidden="1">
              <a:extLst>
                <a:ext uri="{63B3BB69-23CF-44E3-9099-C40C66FF867C}">
                  <a14:compatExt spid="_x0000_s30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3514725</xdr:colOff>
          <xdr:row>9</xdr:row>
          <xdr:rowOff>152400</xdr:rowOff>
        </xdr:from>
        <xdr:to>
          <xdr:col>2</xdr:col>
          <xdr:colOff>4324350</xdr:colOff>
          <xdr:row>9</xdr:row>
          <xdr:rowOff>390525</xdr:rowOff>
        </xdr:to>
        <xdr:sp macro="" textlink="">
          <xdr:nvSpPr>
            <xdr:cNvPr id="30767" name="Option Button 47" hidden="1">
              <a:extLst>
                <a:ext uri="{63B3BB69-23CF-44E3-9099-C40C66FF867C}">
                  <a14:compatExt spid="_x0000_s30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4295775</xdr:colOff>
          <xdr:row>9</xdr:row>
          <xdr:rowOff>152400</xdr:rowOff>
        </xdr:from>
        <xdr:to>
          <xdr:col>2</xdr:col>
          <xdr:colOff>5067300</xdr:colOff>
          <xdr:row>9</xdr:row>
          <xdr:rowOff>371475</xdr:rowOff>
        </xdr:to>
        <xdr:sp macro="" textlink="">
          <xdr:nvSpPr>
            <xdr:cNvPr id="30768" name="Option Button 48" hidden="1">
              <a:extLst>
                <a:ext uri="{63B3BB69-23CF-44E3-9099-C40C66FF867C}">
                  <a14:compatExt spid="_x0000_s30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5029200</xdr:colOff>
          <xdr:row>9</xdr:row>
          <xdr:rowOff>152400</xdr:rowOff>
        </xdr:from>
        <xdr:to>
          <xdr:col>2</xdr:col>
          <xdr:colOff>5495925</xdr:colOff>
          <xdr:row>9</xdr:row>
          <xdr:rowOff>390525</xdr:rowOff>
        </xdr:to>
        <xdr:sp macro="" textlink="">
          <xdr:nvSpPr>
            <xdr:cNvPr id="30769" name="Option Button 49" hidden="1">
              <a:extLst>
                <a:ext uri="{63B3BB69-23CF-44E3-9099-C40C66FF867C}">
                  <a14:compatExt spid="_x0000_s307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xdr:row>
          <xdr:rowOff>0</xdr:rowOff>
        </xdr:from>
        <xdr:to>
          <xdr:col>3</xdr:col>
          <xdr:colOff>4286250</xdr:colOff>
          <xdr:row>5</xdr:row>
          <xdr:rowOff>0</xdr:rowOff>
        </xdr:to>
        <xdr:sp macro="" textlink="">
          <xdr:nvSpPr>
            <xdr:cNvPr id="30771" name="Group Box 51" hidden="1">
              <a:extLst>
                <a:ext uri="{63B3BB69-23CF-44E3-9099-C40C66FF867C}">
                  <a14:compatExt spid="_x0000_s3077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428625</xdr:colOff>
          <xdr:row>5</xdr:row>
          <xdr:rowOff>0</xdr:rowOff>
        </xdr:from>
        <xdr:to>
          <xdr:col>3</xdr:col>
          <xdr:colOff>1009650</xdr:colOff>
          <xdr:row>5</xdr:row>
          <xdr:rowOff>0</xdr:rowOff>
        </xdr:to>
        <xdr:sp macro="" textlink="">
          <xdr:nvSpPr>
            <xdr:cNvPr id="30772" name="Option Button 52" hidden="1">
              <a:extLst>
                <a:ext uri="{63B3BB69-23CF-44E3-9099-C40C66FF867C}">
                  <a14:compatExt spid="_x0000_s30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5</xdr:row>
          <xdr:rowOff>0</xdr:rowOff>
        </xdr:from>
        <xdr:to>
          <xdr:col>3</xdr:col>
          <xdr:colOff>1733550</xdr:colOff>
          <xdr:row>5</xdr:row>
          <xdr:rowOff>0</xdr:rowOff>
        </xdr:to>
        <xdr:sp macro="" textlink="">
          <xdr:nvSpPr>
            <xdr:cNvPr id="30773" name="Option Button 53" hidden="1">
              <a:extLst>
                <a:ext uri="{63B3BB69-23CF-44E3-9099-C40C66FF867C}">
                  <a14:compatExt spid="_x0000_s307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1733550</xdr:colOff>
          <xdr:row>5</xdr:row>
          <xdr:rowOff>0</xdr:rowOff>
        </xdr:from>
        <xdr:to>
          <xdr:col>3</xdr:col>
          <xdr:colOff>2209800</xdr:colOff>
          <xdr:row>5</xdr:row>
          <xdr:rowOff>0</xdr:rowOff>
        </xdr:to>
        <xdr:sp macro="" textlink="">
          <xdr:nvSpPr>
            <xdr:cNvPr id="30774" name="Option Button 54" hidden="1">
              <a:extLst>
                <a:ext uri="{63B3BB69-23CF-44E3-9099-C40C66FF867C}">
                  <a14:compatExt spid="_x0000_s307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2200275</xdr:colOff>
          <xdr:row>5</xdr:row>
          <xdr:rowOff>0</xdr:rowOff>
        </xdr:from>
        <xdr:to>
          <xdr:col>3</xdr:col>
          <xdr:colOff>3009900</xdr:colOff>
          <xdr:row>5</xdr:row>
          <xdr:rowOff>0</xdr:rowOff>
        </xdr:to>
        <xdr:sp macro="" textlink="">
          <xdr:nvSpPr>
            <xdr:cNvPr id="30775" name="Option Button 55" hidden="1">
              <a:extLst>
                <a:ext uri="{63B3BB69-23CF-44E3-9099-C40C66FF867C}">
                  <a14:compatExt spid="_x0000_s30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3038475</xdr:colOff>
          <xdr:row>5</xdr:row>
          <xdr:rowOff>0</xdr:rowOff>
        </xdr:from>
        <xdr:to>
          <xdr:col>3</xdr:col>
          <xdr:colOff>3771900</xdr:colOff>
          <xdr:row>5</xdr:row>
          <xdr:rowOff>0</xdr:rowOff>
        </xdr:to>
        <xdr:sp macro="" textlink="">
          <xdr:nvSpPr>
            <xdr:cNvPr id="30776" name="Option Button 56" hidden="1">
              <a:extLst>
                <a:ext uri="{63B3BB69-23CF-44E3-9099-C40C66FF867C}">
                  <a14:compatExt spid="_x0000_s30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3762375</xdr:colOff>
          <xdr:row>5</xdr:row>
          <xdr:rowOff>0</xdr:rowOff>
        </xdr:from>
        <xdr:to>
          <xdr:col>3</xdr:col>
          <xdr:colOff>4229100</xdr:colOff>
          <xdr:row>5</xdr:row>
          <xdr:rowOff>0</xdr:rowOff>
        </xdr:to>
        <xdr:sp macro="" textlink="">
          <xdr:nvSpPr>
            <xdr:cNvPr id="30777" name="Option Button 57" hidden="1">
              <a:extLst>
                <a:ext uri="{63B3BB69-23CF-44E3-9099-C40C66FF867C}">
                  <a14:compatExt spid="_x0000_s307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5</xdr:row>
          <xdr:rowOff>0</xdr:rowOff>
        </xdr:from>
        <xdr:to>
          <xdr:col>2</xdr:col>
          <xdr:colOff>5429250</xdr:colOff>
          <xdr:row>5</xdr:row>
          <xdr:rowOff>0</xdr:rowOff>
        </xdr:to>
        <xdr:sp macro="" textlink="">
          <xdr:nvSpPr>
            <xdr:cNvPr id="30802" name="Group Box 82" hidden="1">
              <a:extLst>
                <a:ext uri="{63B3BB69-23CF-44E3-9099-C40C66FF867C}">
                  <a14:compatExt spid="_x0000_s3080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5</xdr:row>
          <xdr:rowOff>0</xdr:rowOff>
        </xdr:from>
        <xdr:to>
          <xdr:col>2</xdr:col>
          <xdr:colOff>2152650</xdr:colOff>
          <xdr:row>5</xdr:row>
          <xdr:rowOff>0</xdr:rowOff>
        </xdr:to>
        <xdr:sp macro="" textlink="">
          <xdr:nvSpPr>
            <xdr:cNvPr id="30803" name="Option Button 83" hidden="1">
              <a:extLst>
                <a:ext uri="{63B3BB69-23CF-44E3-9099-C40C66FF867C}">
                  <a14:compatExt spid="_x0000_s308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2200275</xdr:colOff>
          <xdr:row>5</xdr:row>
          <xdr:rowOff>0</xdr:rowOff>
        </xdr:from>
        <xdr:to>
          <xdr:col>2</xdr:col>
          <xdr:colOff>2876550</xdr:colOff>
          <xdr:row>5</xdr:row>
          <xdr:rowOff>0</xdr:rowOff>
        </xdr:to>
        <xdr:sp macro="" textlink="">
          <xdr:nvSpPr>
            <xdr:cNvPr id="30804" name="Option Button 84" hidden="1">
              <a:extLst>
                <a:ext uri="{63B3BB69-23CF-44E3-9099-C40C66FF867C}">
                  <a14:compatExt spid="_x0000_s308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2876550</xdr:colOff>
          <xdr:row>5</xdr:row>
          <xdr:rowOff>0</xdr:rowOff>
        </xdr:from>
        <xdr:to>
          <xdr:col>2</xdr:col>
          <xdr:colOff>3352800</xdr:colOff>
          <xdr:row>5</xdr:row>
          <xdr:rowOff>0</xdr:rowOff>
        </xdr:to>
        <xdr:sp macro="" textlink="">
          <xdr:nvSpPr>
            <xdr:cNvPr id="30805" name="Option Button 85" hidden="1">
              <a:extLst>
                <a:ext uri="{63B3BB69-23CF-44E3-9099-C40C66FF867C}">
                  <a14:compatExt spid="_x0000_s30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5</xdr:row>
          <xdr:rowOff>0</xdr:rowOff>
        </xdr:from>
        <xdr:to>
          <xdr:col>2</xdr:col>
          <xdr:colOff>4152900</xdr:colOff>
          <xdr:row>5</xdr:row>
          <xdr:rowOff>0</xdr:rowOff>
        </xdr:to>
        <xdr:sp macro="" textlink="">
          <xdr:nvSpPr>
            <xdr:cNvPr id="30806" name="Option Button 86" hidden="1">
              <a:extLst>
                <a:ext uri="{63B3BB69-23CF-44E3-9099-C40C66FF867C}">
                  <a14:compatExt spid="_x0000_s30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4181475</xdr:colOff>
          <xdr:row>5</xdr:row>
          <xdr:rowOff>0</xdr:rowOff>
        </xdr:from>
        <xdr:to>
          <xdr:col>2</xdr:col>
          <xdr:colOff>4914900</xdr:colOff>
          <xdr:row>5</xdr:row>
          <xdr:rowOff>0</xdr:rowOff>
        </xdr:to>
        <xdr:sp macro="" textlink="">
          <xdr:nvSpPr>
            <xdr:cNvPr id="30807" name="Option Button 87" hidden="1">
              <a:extLst>
                <a:ext uri="{63B3BB69-23CF-44E3-9099-C40C66FF867C}">
                  <a14:compatExt spid="_x0000_s308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4905375</xdr:colOff>
          <xdr:row>5</xdr:row>
          <xdr:rowOff>0</xdr:rowOff>
        </xdr:from>
        <xdr:to>
          <xdr:col>2</xdr:col>
          <xdr:colOff>5372100</xdr:colOff>
          <xdr:row>5</xdr:row>
          <xdr:rowOff>0</xdr:rowOff>
        </xdr:to>
        <xdr:sp macro="" textlink="">
          <xdr:nvSpPr>
            <xdr:cNvPr id="30808" name="Option Button 88" hidden="1">
              <a:extLst>
                <a:ext uri="{63B3BB69-23CF-44E3-9099-C40C66FF867C}">
                  <a14:compatExt spid="_x0000_s30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5</xdr:row>
          <xdr:rowOff>0</xdr:rowOff>
        </xdr:from>
        <xdr:to>
          <xdr:col>3</xdr:col>
          <xdr:colOff>4286250</xdr:colOff>
          <xdr:row>5</xdr:row>
          <xdr:rowOff>0</xdr:rowOff>
        </xdr:to>
        <xdr:sp macro="" textlink="">
          <xdr:nvSpPr>
            <xdr:cNvPr id="30809" name="Group Box 89" hidden="1">
              <a:extLst>
                <a:ext uri="{63B3BB69-23CF-44E3-9099-C40C66FF867C}">
                  <a14:compatExt spid="_x0000_s3080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428625</xdr:colOff>
          <xdr:row>5</xdr:row>
          <xdr:rowOff>0</xdr:rowOff>
        </xdr:from>
        <xdr:to>
          <xdr:col>3</xdr:col>
          <xdr:colOff>1009650</xdr:colOff>
          <xdr:row>5</xdr:row>
          <xdr:rowOff>0</xdr:rowOff>
        </xdr:to>
        <xdr:sp macro="" textlink="">
          <xdr:nvSpPr>
            <xdr:cNvPr id="30810" name="Option Button 90" hidden="1">
              <a:extLst>
                <a:ext uri="{63B3BB69-23CF-44E3-9099-C40C66FF867C}">
                  <a14:compatExt spid="_x0000_s30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5</xdr:row>
          <xdr:rowOff>0</xdr:rowOff>
        </xdr:from>
        <xdr:to>
          <xdr:col>3</xdr:col>
          <xdr:colOff>1733550</xdr:colOff>
          <xdr:row>5</xdr:row>
          <xdr:rowOff>0</xdr:rowOff>
        </xdr:to>
        <xdr:sp macro="" textlink="">
          <xdr:nvSpPr>
            <xdr:cNvPr id="30811" name="Option Button 91" hidden="1">
              <a:extLst>
                <a:ext uri="{63B3BB69-23CF-44E3-9099-C40C66FF867C}">
                  <a14:compatExt spid="_x0000_s30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1733550</xdr:colOff>
          <xdr:row>5</xdr:row>
          <xdr:rowOff>0</xdr:rowOff>
        </xdr:from>
        <xdr:to>
          <xdr:col>3</xdr:col>
          <xdr:colOff>2209800</xdr:colOff>
          <xdr:row>5</xdr:row>
          <xdr:rowOff>0</xdr:rowOff>
        </xdr:to>
        <xdr:sp macro="" textlink="">
          <xdr:nvSpPr>
            <xdr:cNvPr id="30812" name="Option Button 92" hidden="1">
              <a:extLst>
                <a:ext uri="{63B3BB69-23CF-44E3-9099-C40C66FF867C}">
                  <a14:compatExt spid="_x0000_s30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2200275</xdr:colOff>
          <xdr:row>5</xdr:row>
          <xdr:rowOff>0</xdr:rowOff>
        </xdr:from>
        <xdr:to>
          <xdr:col>3</xdr:col>
          <xdr:colOff>3009900</xdr:colOff>
          <xdr:row>5</xdr:row>
          <xdr:rowOff>0</xdr:rowOff>
        </xdr:to>
        <xdr:sp macro="" textlink="">
          <xdr:nvSpPr>
            <xdr:cNvPr id="30813" name="Option Button 93" hidden="1">
              <a:extLst>
                <a:ext uri="{63B3BB69-23CF-44E3-9099-C40C66FF867C}">
                  <a14:compatExt spid="_x0000_s30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3038475</xdr:colOff>
          <xdr:row>5</xdr:row>
          <xdr:rowOff>0</xdr:rowOff>
        </xdr:from>
        <xdr:to>
          <xdr:col>3</xdr:col>
          <xdr:colOff>3771900</xdr:colOff>
          <xdr:row>5</xdr:row>
          <xdr:rowOff>0</xdr:rowOff>
        </xdr:to>
        <xdr:sp macro="" textlink="">
          <xdr:nvSpPr>
            <xdr:cNvPr id="30814" name="Option Button 94" hidden="1">
              <a:extLst>
                <a:ext uri="{63B3BB69-23CF-44E3-9099-C40C66FF867C}">
                  <a14:compatExt spid="_x0000_s308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3762375</xdr:colOff>
          <xdr:row>5</xdr:row>
          <xdr:rowOff>0</xdr:rowOff>
        </xdr:from>
        <xdr:to>
          <xdr:col>3</xdr:col>
          <xdr:colOff>4229100</xdr:colOff>
          <xdr:row>5</xdr:row>
          <xdr:rowOff>0</xdr:rowOff>
        </xdr:to>
        <xdr:sp macro="" textlink="">
          <xdr:nvSpPr>
            <xdr:cNvPr id="30815" name="Option Button 95" hidden="1">
              <a:extLst>
                <a:ext uri="{63B3BB69-23CF-44E3-9099-C40C66FF867C}">
                  <a14:compatExt spid="_x0000_s30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1447800</xdr:colOff>
          <xdr:row>11</xdr:row>
          <xdr:rowOff>66675</xdr:rowOff>
        </xdr:from>
        <xdr:to>
          <xdr:col>2</xdr:col>
          <xdr:colOff>5572125</xdr:colOff>
          <xdr:row>11</xdr:row>
          <xdr:rowOff>447675</xdr:rowOff>
        </xdr:to>
        <xdr:sp macro="" textlink="">
          <xdr:nvSpPr>
            <xdr:cNvPr id="30819" name="Group Box 99" hidden="1">
              <a:extLst>
                <a:ext uri="{63B3BB69-23CF-44E3-9099-C40C66FF867C}">
                  <a14:compatExt spid="_x0000_s3081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1476375</xdr:colOff>
          <xdr:row>11</xdr:row>
          <xdr:rowOff>161925</xdr:rowOff>
        </xdr:from>
        <xdr:to>
          <xdr:col>2</xdr:col>
          <xdr:colOff>2333625</xdr:colOff>
          <xdr:row>11</xdr:row>
          <xdr:rowOff>381000</xdr:rowOff>
        </xdr:to>
        <xdr:sp macro="" textlink="">
          <xdr:nvSpPr>
            <xdr:cNvPr id="30820" name="Option Button 100" hidden="1">
              <a:extLst>
                <a:ext uri="{63B3BB69-23CF-44E3-9099-C40C66FF867C}">
                  <a14:compatExt spid="_x0000_s30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shorter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11</xdr:row>
          <xdr:rowOff>152400</xdr:rowOff>
        </xdr:from>
        <xdr:to>
          <xdr:col>2</xdr:col>
          <xdr:colOff>3190875</xdr:colOff>
          <xdr:row>11</xdr:row>
          <xdr:rowOff>371475</xdr:rowOff>
        </xdr:to>
        <xdr:sp macro="" textlink="">
          <xdr:nvSpPr>
            <xdr:cNvPr id="30821" name="Option Button 101" hidden="1">
              <a:extLst>
                <a:ext uri="{63B3BB69-23CF-44E3-9099-C40C66FF867C}">
                  <a14:compatExt spid="_x0000_s308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shorter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3114675</xdr:colOff>
          <xdr:row>11</xdr:row>
          <xdr:rowOff>142875</xdr:rowOff>
        </xdr:from>
        <xdr:to>
          <xdr:col>2</xdr:col>
          <xdr:colOff>3590925</xdr:colOff>
          <xdr:row>11</xdr:row>
          <xdr:rowOff>361950</xdr:rowOff>
        </xdr:to>
        <xdr:sp macro="" textlink="">
          <xdr:nvSpPr>
            <xdr:cNvPr id="30822" name="Option Button 102" hidden="1">
              <a:extLst>
                <a:ext uri="{63B3BB69-23CF-44E3-9099-C40C66FF867C}">
                  <a14:compatExt spid="_x0000_s308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3571875</xdr:colOff>
          <xdr:row>11</xdr:row>
          <xdr:rowOff>152400</xdr:rowOff>
        </xdr:from>
        <xdr:to>
          <xdr:col>2</xdr:col>
          <xdr:colOff>4419600</xdr:colOff>
          <xdr:row>11</xdr:row>
          <xdr:rowOff>371475</xdr:rowOff>
        </xdr:to>
        <xdr:sp macro="" textlink="">
          <xdr:nvSpPr>
            <xdr:cNvPr id="30823" name="Option Button 103" hidden="1">
              <a:extLst>
                <a:ext uri="{63B3BB69-23CF-44E3-9099-C40C66FF867C}">
                  <a14:compatExt spid="_x0000_s308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longer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11</xdr:row>
          <xdr:rowOff>142875</xdr:rowOff>
        </xdr:from>
        <xdr:to>
          <xdr:col>2</xdr:col>
          <xdr:colOff>5162550</xdr:colOff>
          <xdr:row>11</xdr:row>
          <xdr:rowOff>361950</xdr:rowOff>
        </xdr:to>
        <xdr:sp macro="" textlink="">
          <xdr:nvSpPr>
            <xdr:cNvPr id="30824" name="Option Button 104" hidden="1">
              <a:extLst>
                <a:ext uri="{63B3BB69-23CF-44E3-9099-C40C66FF867C}">
                  <a14:compatExt spid="_x0000_s308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longer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5133975</xdr:colOff>
          <xdr:row>11</xdr:row>
          <xdr:rowOff>161925</xdr:rowOff>
        </xdr:from>
        <xdr:to>
          <xdr:col>2</xdr:col>
          <xdr:colOff>5534025</xdr:colOff>
          <xdr:row>11</xdr:row>
          <xdr:rowOff>381000</xdr:rowOff>
        </xdr:to>
        <xdr:sp macro="" textlink="">
          <xdr:nvSpPr>
            <xdr:cNvPr id="30825" name="Option Button 105" hidden="1">
              <a:extLst>
                <a:ext uri="{63B3BB69-23CF-44E3-9099-C40C66FF867C}">
                  <a14:compatExt spid="_x0000_s308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11</xdr:row>
          <xdr:rowOff>76200</xdr:rowOff>
        </xdr:from>
        <xdr:to>
          <xdr:col>3</xdr:col>
          <xdr:colOff>4429125</xdr:colOff>
          <xdr:row>11</xdr:row>
          <xdr:rowOff>447675</xdr:rowOff>
        </xdr:to>
        <xdr:sp macro="" textlink="">
          <xdr:nvSpPr>
            <xdr:cNvPr id="30828" name="Group Box 108" hidden="1">
              <a:extLst>
                <a:ext uri="{63B3BB69-23CF-44E3-9099-C40C66FF867C}">
                  <a14:compatExt spid="_x0000_s3082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11</xdr:row>
          <xdr:rowOff>161925</xdr:rowOff>
        </xdr:from>
        <xdr:to>
          <xdr:col>3</xdr:col>
          <xdr:colOff>1085850</xdr:colOff>
          <xdr:row>11</xdr:row>
          <xdr:rowOff>381000</xdr:rowOff>
        </xdr:to>
        <xdr:sp macro="" textlink="">
          <xdr:nvSpPr>
            <xdr:cNvPr id="30829" name="Option Button 109" hidden="1">
              <a:extLst>
                <a:ext uri="{63B3BB69-23CF-44E3-9099-C40C66FF867C}">
                  <a14:compatExt spid="_x0000_s308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shorter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1000125</xdr:colOff>
          <xdr:row>11</xdr:row>
          <xdr:rowOff>142875</xdr:rowOff>
        </xdr:from>
        <xdr:to>
          <xdr:col>3</xdr:col>
          <xdr:colOff>1885950</xdr:colOff>
          <xdr:row>11</xdr:row>
          <xdr:rowOff>390525</xdr:rowOff>
        </xdr:to>
        <xdr:sp macro="" textlink="">
          <xdr:nvSpPr>
            <xdr:cNvPr id="30830" name="Option Button 110" hidden="1">
              <a:extLst>
                <a:ext uri="{63B3BB69-23CF-44E3-9099-C40C66FF867C}">
                  <a14:compatExt spid="_x0000_s308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shorter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1857375</xdr:colOff>
          <xdr:row>11</xdr:row>
          <xdr:rowOff>161925</xdr:rowOff>
        </xdr:from>
        <xdr:to>
          <xdr:col>3</xdr:col>
          <xdr:colOff>2343150</xdr:colOff>
          <xdr:row>11</xdr:row>
          <xdr:rowOff>371475</xdr:rowOff>
        </xdr:to>
        <xdr:sp macro="" textlink="">
          <xdr:nvSpPr>
            <xdr:cNvPr id="30831" name="Option Button 111" hidden="1">
              <a:extLst>
                <a:ext uri="{63B3BB69-23CF-44E3-9099-C40C66FF867C}">
                  <a14:compatExt spid="_x0000_s308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2286000</xdr:colOff>
          <xdr:row>11</xdr:row>
          <xdr:rowOff>161925</xdr:rowOff>
        </xdr:from>
        <xdr:to>
          <xdr:col>3</xdr:col>
          <xdr:colOff>3133725</xdr:colOff>
          <xdr:row>11</xdr:row>
          <xdr:rowOff>381000</xdr:rowOff>
        </xdr:to>
        <xdr:sp macro="" textlink="">
          <xdr:nvSpPr>
            <xdr:cNvPr id="30832" name="Option Button 112" hidden="1">
              <a:extLst>
                <a:ext uri="{63B3BB69-23CF-44E3-9099-C40C66FF867C}">
                  <a14:compatExt spid="_x0000_s308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longer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3095625</xdr:colOff>
          <xdr:row>11</xdr:row>
          <xdr:rowOff>161925</xdr:rowOff>
        </xdr:from>
        <xdr:to>
          <xdr:col>3</xdr:col>
          <xdr:colOff>3914775</xdr:colOff>
          <xdr:row>11</xdr:row>
          <xdr:rowOff>381000</xdr:rowOff>
        </xdr:to>
        <xdr:sp macro="" textlink="">
          <xdr:nvSpPr>
            <xdr:cNvPr id="30833" name="Option Button 113" hidden="1">
              <a:extLst>
                <a:ext uri="{63B3BB69-23CF-44E3-9099-C40C66FF867C}">
                  <a14:compatExt spid="_x0000_s308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longer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3857625</xdr:colOff>
          <xdr:row>11</xdr:row>
          <xdr:rowOff>161925</xdr:rowOff>
        </xdr:from>
        <xdr:to>
          <xdr:col>3</xdr:col>
          <xdr:colOff>4314825</xdr:colOff>
          <xdr:row>11</xdr:row>
          <xdr:rowOff>381000</xdr:rowOff>
        </xdr:to>
        <xdr:sp macro="" textlink="">
          <xdr:nvSpPr>
            <xdr:cNvPr id="30834" name="Option Button 114" hidden="1">
              <a:extLst>
                <a:ext uri="{63B3BB69-23CF-44E3-9099-C40C66FF867C}">
                  <a14:compatExt spid="_x0000_s308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9</xdr:row>
          <xdr:rowOff>66675</xdr:rowOff>
        </xdr:from>
        <xdr:to>
          <xdr:col>4</xdr:col>
          <xdr:colOff>0</xdr:colOff>
          <xdr:row>9</xdr:row>
          <xdr:rowOff>447675</xdr:rowOff>
        </xdr:to>
        <xdr:sp macro="" textlink="">
          <xdr:nvSpPr>
            <xdr:cNvPr id="30836" name="Group Box 116" hidden="1">
              <a:extLst>
                <a:ext uri="{63B3BB69-23CF-44E3-9099-C40C66FF867C}">
                  <a14:compatExt spid="_x0000_s3083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xdr:colOff>
          <xdr:row>9</xdr:row>
          <xdr:rowOff>152400</xdr:rowOff>
        </xdr:from>
        <xdr:to>
          <xdr:col>3</xdr:col>
          <xdr:colOff>1104900</xdr:colOff>
          <xdr:row>9</xdr:row>
          <xdr:rowOff>371475</xdr:rowOff>
        </xdr:to>
        <xdr:sp macro="" textlink="">
          <xdr:nvSpPr>
            <xdr:cNvPr id="30837" name="Option Button 117" hidden="1">
              <a:extLst>
                <a:ext uri="{63B3BB69-23CF-44E3-9099-C40C66FF867C}">
                  <a14:compatExt spid="_x0000_s30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1095375</xdr:colOff>
          <xdr:row>9</xdr:row>
          <xdr:rowOff>152400</xdr:rowOff>
        </xdr:from>
        <xdr:to>
          <xdr:col>3</xdr:col>
          <xdr:colOff>2000250</xdr:colOff>
          <xdr:row>9</xdr:row>
          <xdr:rowOff>371475</xdr:rowOff>
        </xdr:to>
        <xdr:sp macro="" textlink="">
          <xdr:nvSpPr>
            <xdr:cNvPr id="30838" name="Option Button 118" hidden="1">
              <a:extLst>
                <a:ext uri="{63B3BB69-23CF-44E3-9099-C40C66FF867C}">
                  <a14:compatExt spid="_x0000_s308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1914525</xdr:colOff>
          <xdr:row>9</xdr:row>
          <xdr:rowOff>161925</xdr:rowOff>
        </xdr:from>
        <xdr:to>
          <xdr:col>3</xdr:col>
          <xdr:colOff>2390775</xdr:colOff>
          <xdr:row>9</xdr:row>
          <xdr:rowOff>381000</xdr:rowOff>
        </xdr:to>
        <xdr:sp macro="" textlink="">
          <xdr:nvSpPr>
            <xdr:cNvPr id="30839" name="Option Button 119" hidden="1">
              <a:extLst>
                <a:ext uri="{63B3BB69-23CF-44E3-9099-C40C66FF867C}">
                  <a14:compatExt spid="_x0000_s308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2333625</xdr:colOff>
          <xdr:row>9</xdr:row>
          <xdr:rowOff>142875</xdr:rowOff>
        </xdr:from>
        <xdr:to>
          <xdr:col>3</xdr:col>
          <xdr:colOff>3181350</xdr:colOff>
          <xdr:row>9</xdr:row>
          <xdr:rowOff>361950</xdr:rowOff>
        </xdr:to>
        <xdr:sp macro="" textlink="">
          <xdr:nvSpPr>
            <xdr:cNvPr id="30840" name="Option Button 120" hidden="1">
              <a:extLst>
                <a:ext uri="{63B3BB69-23CF-44E3-9099-C40C66FF867C}">
                  <a14:compatExt spid="_x0000_s308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3124200</xdr:colOff>
          <xdr:row>9</xdr:row>
          <xdr:rowOff>152400</xdr:rowOff>
        </xdr:from>
        <xdr:to>
          <xdr:col>3</xdr:col>
          <xdr:colOff>3933825</xdr:colOff>
          <xdr:row>9</xdr:row>
          <xdr:rowOff>371475</xdr:rowOff>
        </xdr:to>
        <xdr:sp macro="" textlink="">
          <xdr:nvSpPr>
            <xdr:cNvPr id="30841" name="Option Button 121" hidden="1">
              <a:extLst>
                <a:ext uri="{63B3BB69-23CF-44E3-9099-C40C66FF867C}">
                  <a14:compatExt spid="_x0000_s30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3886200</xdr:colOff>
          <xdr:row>9</xdr:row>
          <xdr:rowOff>142875</xdr:rowOff>
        </xdr:from>
        <xdr:to>
          <xdr:col>3</xdr:col>
          <xdr:colOff>4286250</xdr:colOff>
          <xdr:row>9</xdr:row>
          <xdr:rowOff>361950</xdr:rowOff>
        </xdr:to>
        <xdr:sp macro="" textlink="">
          <xdr:nvSpPr>
            <xdr:cNvPr id="30842" name="Option Button 122" hidden="1">
              <a:extLst>
                <a:ext uri="{63B3BB69-23CF-44E3-9099-C40C66FF867C}">
                  <a14:compatExt spid="_x0000_s30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428625</xdr:rowOff>
    </xdr:from>
    <xdr:to>
      <xdr:col>2</xdr:col>
      <xdr:colOff>759199</xdr:colOff>
      <xdr:row>4</xdr:row>
      <xdr:rowOff>154781</xdr:rowOff>
    </xdr:to>
    <xdr:sp macro="" textlink="">
      <xdr:nvSpPr>
        <xdr:cNvPr id="62" name="Text Box 221">
          <a:hlinkClick xmlns:r="http://schemas.openxmlformats.org/officeDocument/2006/relationships" r:id="rId1"/>
        </xdr:cNvPr>
        <xdr:cNvSpPr txBox="1">
          <a:spLocks noChangeArrowheads="1"/>
        </xdr:cNvSpPr>
      </xdr:nvSpPr>
      <xdr:spPr bwMode="auto">
        <a:xfrm>
          <a:off x="781050" y="2390775"/>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2247900</xdr:colOff>
          <xdr:row>11</xdr:row>
          <xdr:rowOff>114300</xdr:rowOff>
        </xdr:from>
        <xdr:to>
          <xdr:col>2</xdr:col>
          <xdr:colOff>3086100</xdr:colOff>
          <xdr:row>11</xdr:row>
          <xdr:rowOff>333375</xdr:rowOff>
        </xdr:to>
        <xdr:sp macro="" textlink="">
          <xdr:nvSpPr>
            <xdr:cNvPr id="53365" name="Option Button 117" hidden="1">
              <a:extLst>
                <a:ext uri="{63B3BB69-23CF-44E3-9099-C40C66FF867C}">
                  <a14:compatExt spid="_x0000_s53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5</xdr:row>
          <xdr:rowOff>85725</xdr:rowOff>
        </xdr:from>
        <xdr:to>
          <xdr:col>2</xdr:col>
          <xdr:colOff>4467225</xdr:colOff>
          <xdr:row>5</xdr:row>
          <xdr:rowOff>466725</xdr:rowOff>
        </xdr:to>
        <xdr:sp macro="" textlink="">
          <xdr:nvSpPr>
            <xdr:cNvPr id="53305" name="Group Box 57" hidden="1">
              <a:extLst>
                <a:ext uri="{63B3BB69-23CF-44E3-9099-C40C66FF867C}">
                  <a14:compatExt spid="_x0000_s5330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295275</xdr:colOff>
          <xdr:row>5</xdr:row>
          <xdr:rowOff>171450</xdr:rowOff>
        </xdr:from>
        <xdr:to>
          <xdr:col>2</xdr:col>
          <xdr:colOff>914400</xdr:colOff>
          <xdr:row>5</xdr:row>
          <xdr:rowOff>390525</xdr:rowOff>
        </xdr:to>
        <xdr:sp macro="" textlink="">
          <xdr:nvSpPr>
            <xdr:cNvPr id="53306" name="Option Button 58" hidden="1">
              <a:extLst>
                <a:ext uri="{63B3BB69-23CF-44E3-9099-C40C66FF867C}">
                  <a14:compatExt spid="_x0000_s53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971550</xdr:colOff>
          <xdr:row>5</xdr:row>
          <xdr:rowOff>171450</xdr:rowOff>
        </xdr:from>
        <xdr:to>
          <xdr:col>2</xdr:col>
          <xdr:colOff>1695450</xdr:colOff>
          <xdr:row>5</xdr:row>
          <xdr:rowOff>390525</xdr:rowOff>
        </xdr:to>
        <xdr:sp macro="" textlink="">
          <xdr:nvSpPr>
            <xdr:cNvPr id="53307" name="Option Button 59" hidden="1">
              <a:extLst>
                <a:ext uri="{63B3BB69-23CF-44E3-9099-C40C66FF867C}">
                  <a14:compatExt spid="_x0000_s53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1695450</xdr:colOff>
          <xdr:row>5</xdr:row>
          <xdr:rowOff>171450</xdr:rowOff>
        </xdr:from>
        <xdr:to>
          <xdr:col>2</xdr:col>
          <xdr:colOff>2209800</xdr:colOff>
          <xdr:row>5</xdr:row>
          <xdr:rowOff>390525</xdr:rowOff>
        </xdr:to>
        <xdr:sp macro="" textlink="">
          <xdr:nvSpPr>
            <xdr:cNvPr id="53308" name="Option Button 60" hidden="1">
              <a:extLst>
                <a:ext uri="{63B3BB69-23CF-44E3-9099-C40C66FF867C}">
                  <a14:compatExt spid="_x0000_s53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2238375</xdr:colOff>
          <xdr:row>5</xdr:row>
          <xdr:rowOff>171450</xdr:rowOff>
        </xdr:from>
        <xdr:to>
          <xdr:col>2</xdr:col>
          <xdr:colOff>3076575</xdr:colOff>
          <xdr:row>5</xdr:row>
          <xdr:rowOff>390525</xdr:rowOff>
        </xdr:to>
        <xdr:sp macro="" textlink="">
          <xdr:nvSpPr>
            <xdr:cNvPr id="53309" name="Option Button 61" hidden="1">
              <a:extLst>
                <a:ext uri="{63B3BB69-23CF-44E3-9099-C40C66FF867C}">
                  <a14:compatExt spid="_x0000_s53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3105150</xdr:colOff>
          <xdr:row>5</xdr:row>
          <xdr:rowOff>171450</xdr:rowOff>
        </xdr:from>
        <xdr:to>
          <xdr:col>2</xdr:col>
          <xdr:colOff>3895725</xdr:colOff>
          <xdr:row>5</xdr:row>
          <xdr:rowOff>390525</xdr:rowOff>
        </xdr:to>
        <xdr:sp macro="" textlink="">
          <xdr:nvSpPr>
            <xdr:cNvPr id="53310" name="Option Button 62" hidden="1">
              <a:extLst>
                <a:ext uri="{63B3BB69-23CF-44E3-9099-C40C66FF867C}">
                  <a14:compatExt spid="_x0000_s53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3952875</xdr:colOff>
          <xdr:row>5</xdr:row>
          <xdr:rowOff>171450</xdr:rowOff>
        </xdr:from>
        <xdr:to>
          <xdr:col>2</xdr:col>
          <xdr:colOff>4391025</xdr:colOff>
          <xdr:row>5</xdr:row>
          <xdr:rowOff>390525</xdr:rowOff>
        </xdr:to>
        <xdr:sp macro="" textlink="">
          <xdr:nvSpPr>
            <xdr:cNvPr id="53311" name="Option Button 63" hidden="1">
              <a:extLst>
                <a:ext uri="{63B3BB69-23CF-44E3-9099-C40C66FF867C}">
                  <a14:compatExt spid="_x0000_s53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5</xdr:row>
          <xdr:rowOff>85725</xdr:rowOff>
        </xdr:from>
        <xdr:to>
          <xdr:col>3</xdr:col>
          <xdr:colOff>4324350</xdr:colOff>
          <xdr:row>5</xdr:row>
          <xdr:rowOff>466725</xdr:rowOff>
        </xdr:to>
        <xdr:sp macro="" textlink="">
          <xdr:nvSpPr>
            <xdr:cNvPr id="53312" name="Group Box 64" hidden="1">
              <a:extLst>
                <a:ext uri="{63B3BB69-23CF-44E3-9099-C40C66FF867C}">
                  <a14:compatExt spid="_x0000_s5331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5</xdr:row>
          <xdr:rowOff>171450</xdr:rowOff>
        </xdr:from>
        <xdr:to>
          <xdr:col>3</xdr:col>
          <xdr:colOff>790575</xdr:colOff>
          <xdr:row>5</xdr:row>
          <xdr:rowOff>390525</xdr:rowOff>
        </xdr:to>
        <xdr:sp macro="" textlink="">
          <xdr:nvSpPr>
            <xdr:cNvPr id="53313" name="Option Button 65" hidden="1">
              <a:extLst>
                <a:ext uri="{63B3BB69-23CF-44E3-9099-C40C66FF867C}">
                  <a14:compatExt spid="_x0000_s53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5</xdr:row>
          <xdr:rowOff>171450</xdr:rowOff>
        </xdr:from>
        <xdr:to>
          <xdr:col>3</xdr:col>
          <xdr:colOff>1571625</xdr:colOff>
          <xdr:row>5</xdr:row>
          <xdr:rowOff>390525</xdr:rowOff>
        </xdr:to>
        <xdr:sp macro="" textlink="">
          <xdr:nvSpPr>
            <xdr:cNvPr id="53314" name="Option Button 66" hidden="1">
              <a:extLst>
                <a:ext uri="{63B3BB69-23CF-44E3-9099-C40C66FF867C}">
                  <a14:compatExt spid="_x0000_s53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5</xdr:row>
          <xdr:rowOff>171450</xdr:rowOff>
        </xdr:from>
        <xdr:to>
          <xdr:col>3</xdr:col>
          <xdr:colOff>2085975</xdr:colOff>
          <xdr:row>5</xdr:row>
          <xdr:rowOff>390525</xdr:rowOff>
        </xdr:to>
        <xdr:sp macro="" textlink="">
          <xdr:nvSpPr>
            <xdr:cNvPr id="53315" name="Option Button 67" hidden="1">
              <a:extLst>
                <a:ext uri="{63B3BB69-23CF-44E3-9099-C40C66FF867C}">
                  <a14:compatExt spid="_x0000_s53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5</xdr:row>
          <xdr:rowOff>171450</xdr:rowOff>
        </xdr:from>
        <xdr:to>
          <xdr:col>3</xdr:col>
          <xdr:colOff>2952750</xdr:colOff>
          <xdr:row>5</xdr:row>
          <xdr:rowOff>390525</xdr:rowOff>
        </xdr:to>
        <xdr:sp macro="" textlink="">
          <xdr:nvSpPr>
            <xdr:cNvPr id="53316" name="Option Button 68" hidden="1">
              <a:extLst>
                <a:ext uri="{63B3BB69-23CF-44E3-9099-C40C66FF867C}">
                  <a14:compatExt spid="_x0000_s53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5</xdr:row>
          <xdr:rowOff>171450</xdr:rowOff>
        </xdr:from>
        <xdr:to>
          <xdr:col>3</xdr:col>
          <xdr:colOff>3771900</xdr:colOff>
          <xdr:row>5</xdr:row>
          <xdr:rowOff>390525</xdr:rowOff>
        </xdr:to>
        <xdr:sp macro="" textlink="">
          <xdr:nvSpPr>
            <xdr:cNvPr id="53317" name="Option Button 69" hidden="1">
              <a:extLst>
                <a:ext uri="{63B3BB69-23CF-44E3-9099-C40C66FF867C}">
                  <a14:compatExt spid="_x0000_s53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5</xdr:row>
          <xdr:rowOff>171450</xdr:rowOff>
        </xdr:from>
        <xdr:to>
          <xdr:col>3</xdr:col>
          <xdr:colOff>4267200</xdr:colOff>
          <xdr:row>5</xdr:row>
          <xdr:rowOff>390525</xdr:rowOff>
        </xdr:to>
        <xdr:sp macro="" textlink="">
          <xdr:nvSpPr>
            <xdr:cNvPr id="53318" name="Option Button 70" hidden="1">
              <a:extLst>
                <a:ext uri="{63B3BB69-23CF-44E3-9099-C40C66FF867C}">
                  <a14:compatExt spid="_x0000_s53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8</xdr:row>
          <xdr:rowOff>85725</xdr:rowOff>
        </xdr:from>
        <xdr:to>
          <xdr:col>2</xdr:col>
          <xdr:colOff>4410075</xdr:colOff>
          <xdr:row>8</xdr:row>
          <xdr:rowOff>466725</xdr:rowOff>
        </xdr:to>
        <xdr:sp macro="" textlink="">
          <xdr:nvSpPr>
            <xdr:cNvPr id="53319" name="Group Box 71" hidden="1">
              <a:extLst>
                <a:ext uri="{63B3BB69-23CF-44E3-9099-C40C66FF867C}">
                  <a14:compatExt spid="_x0000_s5331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8</xdr:row>
          <xdr:rowOff>171450</xdr:rowOff>
        </xdr:from>
        <xdr:to>
          <xdr:col>2</xdr:col>
          <xdr:colOff>876300</xdr:colOff>
          <xdr:row>8</xdr:row>
          <xdr:rowOff>390525</xdr:rowOff>
        </xdr:to>
        <xdr:sp macro="" textlink="">
          <xdr:nvSpPr>
            <xdr:cNvPr id="53320" name="Option Button 72" hidden="1">
              <a:extLst>
                <a:ext uri="{63B3BB69-23CF-44E3-9099-C40C66FF867C}">
                  <a14:compatExt spid="_x0000_s53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933450</xdr:colOff>
          <xdr:row>8</xdr:row>
          <xdr:rowOff>171450</xdr:rowOff>
        </xdr:from>
        <xdr:to>
          <xdr:col>2</xdr:col>
          <xdr:colOff>1657350</xdr:colOff>
          <xdr:row>8</xdr:row>
          <xdr:rowOff>390525</xdr:rowOff>
        </xdr:to>
        <xdr:sp macro="" textlink="">
          <xdr:nvSpPr>
            <xdr:cNvPr id="53321" name="Option Button 73" hidden="1">
              <a:extLst>
                <a:ext uri="{63B3BB69-23CF-44E3-9099-C40C66FF867C}">
                  <a14:compatExt spid="_x0000_s53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1657350</xdr:colOff>
          <xdr:row>8</xdr:row>
          <xdr:rowOff>171450</xdr:rowOff>
        </xdr:from>
        <xdr:to>
          <xdr:col>2</xdr:col>
          <xdr:colOff>2171700</xdr:colOff>
          <xdr:row>8</xdr:row>
          <xdr:rowOff>390525</xdr:rowOff>
        </xdr:to>
        <xdr:sp macro="" textlink="">
          <xdr:nvSpPr>
            <xdr:cNvPr id="53322" name="Option Button 74" hidden="1">
              <a:extLst>
                <a:ext uri="{63B3BB69-23CF-44E3-9099-C40C66FF867C}">
                  <a14:compatExt spid="_x0000_s53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2200275</xdr:colOff>
          <xdr:row>8</xdr:row>
          <xdr:rowOff>171450</xdr:rowOff>
        </xdr:from>
        <xdr:to>
          <xdr:col>2</xdr:col>
          <xdr:colOff>3038475</xdr:colOff>
          <xdr:row>8</xdr:row>
          <xdr:rowOff>390525</xdr:rowOff>
        </xdr:to>
        <xdr:sp macro="" textlink="">
          <xdr:nvSpPr>
            <xdr:cNvPr id="53323" name="Option Button 75" hidden="1">
              <a:extLst>
                <a:ext uri="{63B3BB69-23CF-44E3-9099-C40C66FF867C}">
                  <a14:compatExt spid="_x0000_s53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8</xdr:row>
          <xdr:rowOff>171450</xdr:rowOff>
        </xdr:from>
        <xdr:to>
          <xdr:col>2</xdr:col>
          <xdr:colOff>3857625</xdr:colOff>
          <xdr:row>8</xdr:row>
          <xdr:rowOff>390525</xdr:rowOff>
        </xdr:to>
        <xdr:sp macro="" textlink="">
          <xdr:nvSpPr>
            <xdr:cNvPr id="53324" name="Option Button 76" hidden="1">
              <a:extLst>
                <a:ext uri="{63B3BB69-23CF-44E3-9099-C40C66FF867C}">
                  <a14:compatExt spid="_x0000_s53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8</xdr:row>
          <xdr:rowOff>171450</xdr:rowOff>
        </xdr:from>
        <xdr:to>
          <xdr:col>2</xdr:col>
          <xdr:colOff>4352925</xdr:colOff>
          <xdr:row>8</xdr:row>
          <xdr:rowOff>390525</xdr:rowOff>
        </xdr:to>
        <xdr:sp macro="" textlink="">
          <xdr:nvSpPr>
            <xdr:cNvPr id="53325" name="Option Button 77" hidden="1">
              <a:extLst>
                <a:ext uri="{63B3BB69-23CF-44E3-9099-C40C66FF867C}">
                  <a14:compatExt spid="_x0000_s53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8</xdr:row>
          <xdr:rowOff>85725</xdr:rowOff>
        </xdr:from>
        <xdr:to>
          <xdr:col>3</xdr:col>
          <xdr:colOff>4324350</xdr:colOff>
          <xdr:row>8</xdr:row>
          <xdr:rowOff>466725</xdr:rowOff>
        </xdr:to>
        <xdr:sp macro="" textlink="">
          <xdr:nvSpPr>
            <xdr:cNvPr id="53326" name="Group Box 78" hidden="1">
              <a:extLst>
                <a:ext uri="{63B3BB69-23CF-44E3-9099-C40C66FF867C}">
                  <a14:compatExt spid="_x0000_s5332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8</xdr:row>
          <xdr:rowOff>171450</xdr:rowOff>
        </xdr:from>
        <xdr:to>
          <xdr:col>3</xdr:col>
          <xdr:colOff>790575</xdr:colOff>
          <xdr:row>8</xdr:row>
          <xdr:rowOff>390525</xdr:rowOff>
        </xdr:to>
        <xdr:sp macro="" textlink="">
          <xdr:nvSpPr>
            <xdr:cNvPr id="53327" name="Option Button 79" hidden="1">
              <a:extLst>
                <a:ext uri="{63B3BB69-23CF-44E3-9099-C40C66FF867C}">
                  <a14:compatExt spid="_x0000_s53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8</xdr:row>
          <xdr:rowOff>171450</xdr:rowOff>
        </xdr:from>
        <xdr:to>
          <xdr:col>3</xdr:col>
          <xdr:colOff>1571625</xdr:colOff>
          <xdr:row>8</xdr:row>
          <xdr:rowOff>390525</xdr:rowOff>
        </xdr:to>
        <xdr:sp macro="" textlink="">
          <xdr:nvSpPr>
            <xdr:cNvPr id="53328" name="Option Button 80" hidden="1">
              <a:extLst>
                <a:ext uri="{63B3BB69-23CF-44E3-9099-C40C66FF867C}">
                  <a14:compatExt spid="_x0000_s53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8</xdr:row>
          <xdr:rowOff>171450</xdr:rowOff>
        </xdr:from>
        <xdr:to>
          <xdr:col>3</xdr:col>
          <xdr:colOff>2085975</xdr:colOff>
          <xdr:row>8</xdr:row>
          <xdr:rowOff>390525</xdr:rowOff>
        </xdr:to>
        <xdr:sp macro="" textlink="">
          <xdr:nvSpPr>
            <xdr:cNvPr id="53329" name="Option Button 81" hidden="1">
              <a:extLst>
                <a:ext uri="{63B3BB69-23CF-44E3-9099-C40C66FF867C}">
                  <a14:compatExt spid="_x0000_s53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8</xdr:row>
          <xdr:rowOff>171450</xdr:rowOff>
        </xdr:from>
        <xdr:to>
          <xdr:col>3</xdr:col>
          <xdr:colOff>2952750</xdr:colOff>
          <xdr:row>8</xdr:row>
          <xdr:rowOff>390525</xdr:rowOff>
        </xdr:to>
        <xdr:sp macro="" textlink="">
          <xdr:nvSpPr>
            <xdr:cNvPr id="53330" name="Option Button 82" hidden="1">
              <a:extLst>
                <a:ext uri="{63B3BB69-23CF-44E3-9099-C40C66FF867C}">
                  <a14:compatExt spid="_x0000_s53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8</xdr:row>
          <xdr:rowOff>171450</xdr:rowOff>
        </xdr:from>
        <xdr:to>
          <xdr:col>3</xdr:col>
          <xdr:colOff>3771900</xdr:colOff>
          <xdr:row>8</xdr:row>
          <xdr:rowOff>390525</xdr:rowOff>
        </xdr:to>
        <xdr:sp macro="" textlink="">
          <xdr:nvSpPr>
            <xdr:cNvPr id="53331" name="Option Button 83" hidden="1">
              <a:extLst>
                <a:ext uri="{63B3BB69-23CF-44E3-9099-C40C66FF867C}">
                  <a14:compatExt spid="_x0000_s53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8</xdr:row>
          <xdr:rowOff>171450</xdr:rowOff>
        </xdr:from>
        <xdr:to>
          <xdr:col>3</xdr:col>
          <xdr:colOff>4267200</xdr:colOff>
          <xdr:row>8</xdr:row>
          <xdr:rowOff>390525</xdr:rowOff>
        </xdr:to>
        <xdr:sp macro="" textlink="">
          <xdr:nvSpPr>
            <xdr:cNvPr id="53332" name="Option Button 84" hidden="1">
              <a:extLst>
                <a:ext uri="{63B3BB69-23CF-44E3-9099-C40C66FF867C}">
                  <a14:compatExt spid="_x0000_s53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209550</xdr:colOff>
          <xdr:row>11</xdr:row>
          <xdr:rowOff>28575</xdr:rowOff>
        </xdr:from>
        <xdr:to>
          <xdr:col>2</xdr:col>
          <xdr:colOff>4457700</xdr:colOff>
          <xdr:row>11</xdr:row>
          <xdr:rowOff>409575</xdr:rowOff>
        </xdr:to>
        <xdr:sp macro="" textlink="">
          <xdr:nvSpPr>
            <xdr:cNvPr id="53361" name="Group Box 113" hidden="1">
              <a:extLst>
                <a:ext uri="{63B3BB69-23CF-44E3-9099-C40C66FF867C}">
                  <a14:compatExt spid="_x0000_s5336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304800</xdr:colOff>
          <xdr:row>11</xdr:row>
          <xdr:rowOff>114300</xdr:rowOff>
        </xdr:from>
        <xdr:to>
          <xdr:col>2</xdr:col>
          <xdr:colOff>923925</xdr:colOff>
          <xdr:row>11</xdr:row>
          <xdr:rowOff>333375</xdr:rowOff>
        </xdr:to>
        <xdr:sp macro="" textlink="">
          <xdr:nvSpPr>
            <xdr:cNvPr id="53362" name="Option Button 114" hidden="1">
              <a:extLst>
                <a:ext uri="{63B3BB69-23CF-44E3-9099-C40C66FF867C}">
                  <a14:compatExt spid="_x0000_s53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981075</xdr:colOff>
          <xdr:row>11</xdr:row>
          <xdr:rowOff>114300</xdr:rowOff>
        </xdr:from>
        <xdr:to>
          <xdr:col>2</xdr:col>
          <xdr:colOff>1704975</xdr:colOff>
          <xdr:row>11</xdr:row>
          <xdr:rowOff>333375</xdr:rowOff>
        </xdr:to>
        <xdr:sp macro="" textlink="">
          <xdr:nvSpPr>
            <xdr:cNvPr id="53363" name="Option Button 115" hidden="1">
              <a:extLst>
                <a:ext uri="{63B3BB69-23CF-44E3-9099-C40C66FF867C}">
                  <a14:compatExt spid="_x0000_s53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1704975</xdr:colOff>
          <xdr:row>11</xdr:row>
          <xdr:rowOff>114300</xdr:rowOff>
        </xdr:from>
        <xdr:to>
          <xdr:col>2</xdr:col>
          <xdr:colOff>2219325</xdr:colOff>
          <xdr:row>11</xdr:row>
          <xdr:rowOff>333375</xdr:rowOff>
        </xdr:to>
        <xdr:sp macro="" textlink="">
          <xdr:nvSpPr>
            <xdr:cNvPr id="53364" name="Option Button 116" hidden="1">
              <a:extLst>
                <a:ext uri="{63B3BB69-23CF-44E3-9099-C40C66FF867C}">
                  <a14:compatExt spid="_x0000_s53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3114675</xdr:colOff>
          <xdr:row>11</xdr:row>
          <xdr:rowOff>114300</xdr:rowOff>
        </xdr:from>
        <xdr:to>
          <xdr:col>2</xdr:col>
          <xdr:colOff>3905250</xdr:colOff>
          <xdr:row>11</xdr:row>
          <xdr:rowOff>333375</xdr:rowOff>
        </xdr:to>
        <xdr:sp macro="" textlink="">
          <xdr:nvSpPr>
            <xdr:cNvPr id="53366" name="Option Button 118" hidden="1">
              <a:extLst>
                <a:ext uri="{63B3BB69-23CF-44E3-9099-C40C66FF867C}">
                  <a14:compatExt spid="_x0000_s53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3962400</xdr:colOff>
          <xdr:row>11</xdr:row>
          <xdr:rowOff>114300</xdr:rowOff>
        </xdr:from>
        <xdr:to>
          <xdr:col>2</xdr:col>
          <xdr:colOff>4400550</xdr:colOff>
          <xdr:row>11</xdr:row>
          <xdr:rowOff>333375</xdr:rowOff>
        </xdr:to>
        <xdr:sp macro="" textlink="">
          <xdr:nvSpPr>
            <xdr:cNvPr id="53367" name="Option Button 119" hidden="1">
              <a:extLst>
                <a:ext uri="{63B3BB69-23CF-44E3-9099-C40C66FF867C}">
                  <a14:compatExt spid="_x0000_s53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11</xdr:row>
          <xdr:rowOff>28575</xdr:rowOff>
        </xdr:from>
        <xdr:to>
          <xdr:col>3</xdr:col>
          <xdr:colOff>4352925</xdr:colOff>
          <xdr:row>11</xdr:row>
          <xdr:rowOff>400050</xdr:rowOff>
        </xdr:to>
        <xdr:grpSp>
          <xdr:nvGrpSpPr>
            <xdr:cNvPr id="53424" name="Group 678"/>
            <xdr:cNvGrpSpPr>
              <a:grpSpLocks/>
            </xdr:cNvGrpSpPr>
          </xdr:nvGrpSpPr>
          <xdr:grpSpPr bwMode="auto">
            <a:xfrm>
              <a:off x="6038850" y="5162550"/>
              <a:ext cx="4248150" cy="371475"/>
              <a:chOff x="663" y="128"/>
              <a:chExt cx="414" cy="40"/>
            </a:xfrm>
          </xdr:grpSpPr>
          <xdr:sp macro="" textlink="">
            <xdr:nvSpPr>
              <xdr:cNvPr id="53368" name="Group Box 120" hidden="1">
                <a:extLst>
                  <a:ext uri="{63B3BB69-23CF-44E3-9099-C40C66FF867C}">
                    <a14:compatExt spid="_x0000_s53368"/>
                  </a:ext>
                </a:extLst>
              </xdr:cNvPr>
              <xdr:cNvSpPr/>
            </xdr:nvSpPr>
            <xdr:spPr>
              <a:xfrm>
                <a:off x="663" y="12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53369" name="Option Button 121" hidden="1">
                <a:extLst>
                  <a:ext uri="{63B3BB69-23CF-44E3-9099-C40C66FF867C}">
                    <a14:compatExt spid="_x0000_s53369"/>
                  </a:ext>
                </a:extLst>
              </xdr:cNvPr>
              <xdr:cNvSpPr/>
            </xdr:nvSpPr>
            <xdr:spPr>
              <a:xfrm>
                <a:off x="672" y="13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53370" name="Option Button 122" hidden="1">
                <a:extLst>
                  <a:ext uri="{63B3BB69-23CF-44E3-9099-C40C66FF867C}">
                    <a14:compatExt spid="_x0000_s53370"/>
                  </a:ext>
                </a:extLst>
              </xdr:cNvPr>
              <xdr:cNvSpPr/>
            </xdr:nvSpPr>
            <xdr:spPr>
              <a:xfrm>
                <a:off x="738" y="13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53371" name="Option Button 123" hidden="1">
                <a:extLst>
                  <a:ext uri="{63B3BB69-23CF-44E3-9099-C40C66FF867C}">
                    <a14:compatExt spid="_x0000_s53371"/>
                  </a:ext>
                </a:extLst>
              </xdr:cNvPr>
              <xdr:cNvSpPr/>
            </xdr:nvSpPr>
            <xdr:spPr>
              <a:xfrm>
                <a:off x="809" y="13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53372" name="Option Button 124" hidden="1">
                <a:extLst>
                  <a:ext uri="{63B3BB69-23CF-44E3-9099-C40C66FF867C}">
                    <a14:compatExt spid="_x0000_s53372"/>
                  </a:ext>
                </a:extLst>
              </xdr:cNvPr>
              <xdr:cNvSpPr/>
            </xdr:nvSpPr>
            <xdr:spPr>
              <a:xfrm>
                <a:off x="862" y="13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53373" name="Option Button 125" hidden="1">
                <a:extLst>
                  <a:ext uri="{63B3BB69-23CF-44E3-9099-C40C66FF867C}">
                    <a14:compatExt spid="_x0000_s53373"/>
                  </a:ext>
                </a:extLst>
              </xdr:cNvPr>
              <xdr:cNvSpPr/>
            </xdr:nvSpPr>
            <xdr:spPr>
              <a:xfrm>
                <a:off x="946" y="13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53374" name="Option Button 126" hidden="1">
                <a:extLst>
                  <a:ext uri="{63B3BB69-23CF-44E3-9099-C40C66FF867C}">
                    <a14:compatExt spid="_x0000_s53374"/>
                  </a:ext>
                </a:extLst>
              </xdr:cNvPr>
              <xdr:cNvSpPr/>
            </xdr:nvSpPr>
            <xdr:spPr>
              <a:xfrm>
                <a:off x="1029" y="13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xdr:twoCellAnchor>
    <xdr:from>
      <xdr:col>1</xdr:col>
      <xdr:colOff>0</xdr:colOff>
      <xdr:row>4</xdr:row>
      <xdr:rowOff>0</xdr:rowOff>
    </xdr:from>
    <xdr:to>
      <xdr:col>2</xdr:col>
      <xdr:colOff>92449</xdr:colOff>
      <xdr:row>4</xdr:row>
      <xdr:rowOff>211931</xdr:rowOff>
    </xdr:to>
    <xdr:sp macro="" textlink="">
      <xdr:nvSpPr>
        <xdr:cNvPr id="45" name="Text Box 221">
          <a:hlinkClick xmlns:r="http://schemas.openxmlformats.org/officeDocument/2006/relationships" r:id="rId1"/>
        </xdr:cNvPr>
        <xdr:cNvSpPr txBox="1">
          <a:spLocks noChangeArrowheads="1"/>
        </xdr:cNvSpPr>
      </xdr:nvSpPr>
      <xdr:spPr bwMode="auto">
        <a:xfrm>
          <a:off x="609600" y="247650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142875</xdr:colOff>
          <xdr:row>5</xdr:row>
          <xdr:rowOff>66675</xdr:rowOff>
        </xdr:from>
        <xdr:to>
          <xdr:col>2</xdr:col>
          <xdr:colOff>1514475</xdr:colOff>
          <xdr:row>5</xdr:row>
          <xdr:rowOff>447675</xdr:rowOff>
        </xdr:to>
        <xdr:sp macro="" textlink="">
          <xdr:nvSpPr>
            <xdr:cNvPr id="31747" name="Group Box 3" hidden="1">
              <a:extLst>
                <a:ext uri="{63B3BB69-23CF-44E3-9099-C40C66FF867C}">
                  <a14:compatExt spid="_x0000_s31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xdr:colOff>
          <xdr:row>5</xdr:row>
          <xdr:rowOff>142875</xdr:rowOff>
        </xdr:from>
        <xdr:to>
          <xdr:col>2</xdr:col>
          <xdr:colOff>695325</xdr:colOff>
          <xdr:row>5</xdr:row>
          <xdr:rowOff>361950</xdr:rowOff>
        </xdr:to>
        <xdr:sp macro="" textlink="">
          <xdr:nvSpPr>
            <xdr:cNvPr id="31748" name="Option Button 4" hidden="1">
              <a:extLst>
                <a:ext uri="{63B3BB69-23CF-44E3-9099-C40C66FF867C}">
                  <a14:compatExt spid="_x0000_s317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742950</xdr:colOff>
          <xdr:row>5</xdr:row>
          <xdr:rowOff>142875</xdr:rowOff>
        </xdr:from>
        <xdr:to>
          <xdr:col>2</xdr:col>
          <xdr:colOff>1228725</xdr:colOff>
          <xdr:row>5</xdr:row>
          <xdr:rowOff>361950</xdr:rowOff>
        </xdr:to>
        <xdr:sp macro="" textlink="">
          <xdr:nvSpPr>
            <xdr:cNvPr id="31749" name="Option Button 5" hidden="1">
              <a:extLst>
                <a:ext uri="{63B3BB69-23CF-44E3-9099-C40C66FF867C}">
                  <a14:compatExt spid="_x0000_s317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2</xdr:col>
      <xdr:colOff>0</xdr:colOff>
      <xdr:row>4</xdr:row>
      <xdr:rowOff>0</xdr:rowOff>
    </xdr:from>
    <xdr:to>
      <xdr:col>2</xdr:col>
      <xdr:colOff>759199</xdr:colOff>
      <xdr:row>4</xdr:row>
      <xdr:rowOff>211931</xdr:rowOff>
    </xdr:to>
    <xdr:sp macro="" textlink="">
      <xdr:nvSpPr>
        <xdr:cNvPr id="5" name="Text Box 221">
          <a:hlinkClick xmlns:r="http://schemas.openxmlformats.org/officeDocument/2006/relationships" r:id="rId1"/>
        </xdr:cNvPr>
        <xdr:cNvSpPr txBox="1">
          <a:spLocks noChangeArrowheads="1"/>
        </xdr:cNvSpPr>
      </xdr:nvSpPr>
      <xdr:spPr bwMode="auto">
        <a:xfrm>
          <a:off x="781050" y="2447925"/>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2638425</xdr:colOff>
          <xdr:row>4</xdr:row>
          <xdr:rowOff>85725</xdr:rowOff>
        </xdr:from>
        <xdr:to>
          <xdr:col>2</xdr:col>
          <xdr:colOff>6886575</xdr:colOff>
          <xdr:row>4</xdr:row>
          <xdr:rowOff>466725</xdr:rowOff>
        </xdr:to>
        <xdr:sp macro="" textlink="">
          <xdr:nvSpPr>
            <xdr:cNvPr id="35842" name="Group Box 2" hidden="1">
              <a:extLst>
                <a:ext uri="{63B3BB69-23CF-44E3-9099-C40C66FF867C}">
                  <a14:compatExt spid="_x0000_s358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4</xdr:row>
          <xdr:rowOff>171450</xdr:rowOff>
        </xdr:from>
        <xdr:to>
          <xdr:col>2</xdr:col>
          <xdr:colOff>3371850</xdr:colOff>
          <xdr:row>4</xdr:row>
          <xdr:rowOff>390525</xdr:rowOff>
        </xdr:to>
        <xdr:sp macro="" textlink="">
          <xdr:nvSpPr>
            <xdr:cNvPr id="35843" name="Option Button 3" hidden="1">
              <a:extLst>
                <a:ext uri="{63B3BB69-23CF-44E3-9099-C40C66FF867C}">
                  <a14:compatExt spid="_x0000_s358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4</xdr:row>
          <xdr:rowOff>171450</xdr:rowOff>
        </xdr:from>
        <xdr:to>
          <xdr:col>2</xdr:col>
          <xdr:colOff>4152900</xdr:colOff>
          <xdr:row>4</xdr:row>
          <xdr:rowOff>390525</xdr:rowOff>
        </xdr:to>
        <xdr:sp macro="" textlink="">
          <xdr:nvSpPr>
            <xdr:cNvPr id="35844" name="Option Button 4" hidden="1">
              <a:extLst>
                <a:ext uri="{63B3BB69-23CF-44E3-9099-C40C66FF867C}">
                  <a14:compatExt spid="_x0000_s35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4</xdr:row>
          <xdr:rowOff>171450</xdr:rowOff>
        </xdr:from>
        <xdr:to>
          <xdr:col>2</xdr:col>
          <xdr:colOff>4667250</xdr:colOff>
          <xdr:row>4</xdr:row>
          <xdr:rowOff>390525</xdr:rowOff>
        </xdr:to>
        <xdr:sp macro="" textlink="">
          <xdr:nvSpPr>
            <xdr:cNvPr id="35845" name="Option Button 5" hidden="1">
              <a:extLst>
                <a:ext uri="{63B3BB69-23CF-44E3-9099-C40C66FF867C}">
                  <a14:compatExt spid="_x0000_s35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4</xdr:row>
          <xdr:rowOff>171450</xdr:rowOff>
        </xdr:from>
        <xdr:to>
          <xdr:col>2</xdr:col>
          <xdr:colOff>5534025</xdr:colOff>
          <xdr:row>4</xdr:row>
          <xdr:rowOff>390525</xdr:rowOff>
        </xdr:to>
        <xdr:sp macro="" textlink="">
          <xdr:nvSpPr>
            <xdr:cNvPr id="35846" name="Option Button 6" hidden="1">
              <a:extLst>
                <a:ext uri="{63B3BB69-23CF-44E3-9099-C40C66FF867C}">
                  <a14:compatExt spid="_x0000_s35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4</xdr:row>
          <xdr:rowOff>171450</xdr:rowOff>
        </xdr:from>
        <xdr:to>
          <xdr:col>2</xdr:col>
          <xdr:colOff>6353175</xdr:colOff>
          <xdr:row>4</xdr:row>
          <xdr:rowOff>390525</xdr:rowOff>
        </xdr:to>
        <xdr:sp macro="" textlink="">
          <xdr:nvSpPr>
            <xdr:cNvPr id="35847" name="Option Button 7" hidden="1">
              <a:extLst>
                <a:ext uri="{63B3BB69-23CF-44E3-9099-C40C66FF867C}">
                  <a14:compatExt spid="_x0000_s35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4</xdr:row>
          <xdr:rowOff>171450</xdr:rowOff>
        </xdr:from>
        <xdr:to>
          <xdr:col>2</xdr:col>
          <xdr:colOff>6848475</xdr:colOff>
          <xdr:row>4</xdr:row>
          <xdr:rowOff>390525</xdr:rowOff>
        </xdr:to>
        <xdr:sp macro="" textlink="">
          <xdr:nvSpPr>
            <xdr:cNvPr id="35848" name="Option Button 8" hidden="1">
              <a:extLst>
                <a:ext uri="{63B3BB69-23CF-44E3-9099-C40C66FF867C}">
                  <a14:compatExt spid="_x0000_s35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6</xdr:row>
          <xdr:rowOff>0</xdr:rowOff>
        </xdr:from>
        <xdr:to>
          <xdr:col>3</xdr:col>
          <xdr:colOff>0</xdr:colOff>
          <xdr:row>6</xdr:row>
          <xdr:rowOff>0</xdr:rowOff>
        </xdr:to>
        <xdr:sp macro="" textlink="">
          <xdr:nvSpPr>
            <xdr:cNvPr id="35850" name="Group Box 10" hidden="1">
              <a:extLst>
                <a:ext uri="{63B3BB69-23CF-44E3-9099-C40C66FF867C}">
                  <a14:compatExt spid="_x0000_s358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3371850</xdr:colOff>
          <xdr:row>6</xdr:row>
          <xdr:rowOff>0</xdr:rowOff>
        </xdr:to>
        <xdr:sp macro="" textlink="">
          <xdr:nvSpPr>
            <xdr:cNvPr id="35851" name="Option Button 11" hidden="1">
              <a:extLst>
                <a:ext uri="{63B3BB69-23CF-44E3-9099-C40C66FF867C}">
                  <a14:compatExt spid="_x0000_s358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6</xdr:row>
          <xdr:rowOff>0</xdr:rowOff>
        </xdr:from>
        <xdr:to>
          <xdr:col>2</xdr:col>
          <xdr:colOff>4152900</xdr:colOff>
          <xdr:row>6</xdr:row>
          <xdr:rowOff>0</xdr:rowOff>
        </xdr:to>
        <xdr:sp macro="" textlink="">
          <xdr:nvSpPr>
            <xdr:cNvPr id="35852" name="Option Button 12" hidden="1">
              <a:extLst>
                <a:ext uri="{63B3BB69-23CF-44E3-9099-C40C66FF867C}">
                  <a14:compatExt spid="_x0000_s358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6</xdr:row>
          <xdr:rowOff>0</xdr:rowOff>
        </xdr:from>
        <xdr:to>
          <xdr:col>2</xdr:col>
          <xdr:colOff>4667250</xdr:colOff>
          <xdr:row>6</xdr:row>
          <xdr:rowOff>0</xdr:rowOff>
        </xdr:to>
        <xdr:sp macro="" textlink="">
          <xdr:nvSpPr>
            <xdr:cNvPr id="35853" name="Option Button 13" hidden="1">
              <a:extLst>
                <a:ext uri="{63B3BB69-23CF-44E3-9099-C40C66FF867C}">
                  <a14:compatExt spid="_x0000_s358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6</xdr:row>
          <xdr:rowOff>0</xdr:rowOff>
        </xdr:from>
        <xdr:to>
          <xdr:col>2</xdr:col>
          <xdr:colOff>5534025</xdr:colOff>
          <xdr:row>6</xdr:row>
          <xdr:rowOff>0</xdr:rowOff>
        </xdr:to>
        <xdr:sp macro="" textlink="">
          <xdr:nvSpPr>
            <xdr:cNvPr id="35854" name="Option Button 14" hidden="1">
              <a:extLst>
                <a:ext uri="{63B3BB69-23CF-44E3-9099-C40C66FF867C}">
                  <a14:compatExt spid="_x0000_s358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6</xdr:row>
          <xdr:rowOff>0</xdr:rowOff>
        </xdr:from>
        <xdr:to>
          <xdr:col>2</xdr:col>
          <xdr:colOff>6353175</xdr:colOff>
          <xdr:row>6</xdr:row>
          <xdr:rowOff>0</xdr:rowOff>
        </xdr:to>
        <xdr:sp macro="" textlink="">
          <xdr:nvSpPr>
            <xdr:cNvPr id="35855" name="Option Button 15" hidden="1">
              <a:extLst>
                <a:ext uri="{63B3BB69-23CF-44E3-9099-C40C66FF867C}">
                  <a14:compatExt spid="_x0000_s358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6</xdr:row>
          <xdr:rowOff>0</xdr:rowOff>
        </xdr:from>
        <xdr:to>
          <xdr:col>2</xdr:col>
          <xdr:colOff>6848475</xdr:colOff>
          <xdr:row>6</xdr:row>
          <xdr:rowOff>0</xdr:rowOff>
        </xdr:to>
        <xdr:sp macro="" textlink="">
          <xdr:nvSpPr>
            <xdr:cNvPr id="35856" name="Option Button 16" hidden="1">
              <a:extLst>
                <a:ext uri="{63B3BB69-23CF-44E3-9099-C40C66FF867C}">
                  <a14:compatExt spid="_x0000_s358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6</xdr:row>
          <xdr:rowOff>0</xdr:rowOff>
        </xdr:from>
        <xdr:to>
          <xdr:col>3</xdr:col>
          <xdr:colOff>0</xdr:colOff>
          <xdr:row>6</xdr:row>
          <xdr:rowOff>0</xdr:rowOff>
        </xdr:to>
        <xdr:sp macro="" textlink="">
          <xdr:nvSpPr>
            <xdr:cNvPr id="35858" name="Group Box 18" hidden="1">
              <a:extLst>
                <a:ext uri="{63B3BB69-23CF-44E3-9099-C40C66FF867C}">
                  <a14:compatExt spid="_x0000_s358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6</xdr:row>
          <xdr:rowOff>0</xdr:rowOff>
        </xdr:from>
        <xdr:to>
          <xdr:col>2</xdr:col>
          <xdr:colOff>3371850</xdr:colOff>
          <xdr:row>6</xdr:row>
          <xdr:rowOff>0</xdr:rowOff>
        </xdr:to>
        <xdr:sp macro="" textlink="">
          <xdr:nvSpPr>
            <xdr:cNvPr id="35859" name="Option Button 19" hidden="1">
              <a:extLst>
                <a:ext uri="{63B3BB69-23CF-44E3-9099-C40C66FF867C}">
                  <a14:compatExt spid="_x0000_s358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6</xdr:row>
          <xdr:rowOff>0</xdr:rowOff>
        </xdr:from>
        <xdr:to>
          <xdr:col>2</xdr:col>
          <xdr:colOff>4152900</xdr:colOff>
          <xdr:row>6</xdr:row>
          <xdr:rowOff>0</xdr:rowOff>
        </xdr:to>
        <xdr:sp macro="" textlink="">
          <xdr:nvSpPr>
            <xdr:cNvPr id="35860" name="Option Button 20" hidden="1">
              <a:extLst>
                <a:ext uri="{63B3BB69-23CF-44E3-9099-C40C66FF867C}">
                  <a14:compatExt spid="_x0000_s358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6</xdr:row>
          <xdr:rowOff>0</xdr:rowOff>
        </xdr:from>
        <xdr:to>
          <xdr:col>2</xdr:col>
          <xdr:colOff>4667250</xdr:colOff>
          <xdr:row>6</xdr:row>
          <xdr:rowOff>0</xdr:rowOff>
        </xdr:to>
        <xdr:sp macro="" textlink="">
          <xdr:nvSpPr>
            <xdr:cNvPr id="35861" name="Option Button 21" hidden="1">
              <a:extLst>
                <a:ext uri="{63B3BB69-23CF-44E3-9099-C40C66FF867C}">
                  <a14:compatExt spid="_x0000_s358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6</xdr:row>
          <xdr:rowOff>0</xdr:rowOff>
        </xdr:from>
        <xdr:to>
          <xdr:col>2</xdr:col>
          <xdr:colOff>5534025</xdr:colOff>
          <xdr:row>6</xdr:row>
          <xdr:rowOff>0</xdr:rowOff>
        </xdr:to>
        <xdr:sp macro="" textlink="">
          <xdr:nvSpPr>
            <xdr:cNvPr id="35862" name="Option Button 22" hidden="1">
              <a:extLst>
                <a:ext uri="{63B3BB69-23CF-44E3-9099-C40C66FF867C}">
                  <a14:compatExt spid="_x0000_s358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6</xdr:row>
          <xdr:rowOff>0</xdr:rowOff>
        </xdr:from>
        <xdr:to>
          <xdr:col>2</xdr:col>
          <xdr:colOff>6353175</xdr:colOff>
          <xdr:row>6</xdr:row>
          <xdr:rowOff>0</xdr:rowOff>
        </xdr:to>
        <xdr:sp macro="" textlink="">
          <xdr:nvSpPr>
            <xdr:cNvPr id="35863" name="Option Button 23" hidden="1">
              <a:extLst>
                <a:ext uri="{63B3BB69-23CF-44E3-9099-C40C66FF867C}">
                  <a14:compatExt spid="_x0000_s358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6</xdr:row>
          <xdr:rowOff>0</xdr:rowOff>
        </xdr:from>
        <xdr:to>
          <xdr:col>2</xdr:col>
          <xdr:colOff>6848475</xdr:colOff>
          <xdr:row>6</xdr:row>
          <xdr:rowOff>0</xdr:rowOff>
        </xdr:to>
        <xdr:sp macro="" textlink="">
          <xdr:nvSpPr>
            <xdr:cNvPr id="35864" name="Option Button 24" hidden="1">
              <a:extLst>
                <a:ext uri="{63B3BB69-23CF-44E3-9099-C40C66FF867C}">
                  <a14:compatExt spid="_x0000_s358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10</xdr:row>
          <xdr:rowOff>85725</xdr:rowOff>
        </xdr:from>
        <xdr:to>
          <xdr:col>3</xdr:col>
          <xdr:colOff>0</xdr:colOff>
          <xdr:row>10</xdr:row>
          <xdr:rowOff>466725</xdr:rowOff>
        </xdr:to>
        <xdr:sp macro="" textlink="">
          <xdr:nvSpPr>
            <xdr:cNvPr id="35866" name="Group Box 26" hidden="1">
              <a:extLst>
                <a:ext uri="{63B3BB69-23CF-44E3-9099-C40C66FF867C}">
                  <a14:compatExt spid="_x0000_s3586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10</xdr:row>
          <xdr:rowOff>171450</xdr:rowOff>
        </xdr:from>
        <xdr:to>
          <xdr:col>2</xdr:col>
          <xdr:colOff>3371850</xdr:colOff>
          <xdr:row>10</xdr:row>
          <xdr:rowOff>390525</xdr:rowOff>
        </xdr:to>
        <xdr:sp macro="" textlink="">
          <xdr:nvSpPr>
            <xdr:cNvPr id="35867" name="Option Button 27" hidden="1">
              <a:extLst>
                <a:ext uri="{63B3BB69-23CF-44E3-9099-C40C66FF867C}">
                  <a14:compatExt spid="_x0000_s358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10</xdr:row>
          <xdr:rowOff>171450</xdr:rowOff>
        </xdr:from>
        <xdr:to>
          <xdr:col>2</xdr:col>
          <xdr:colOff>4152900</xdr:colOff>
          <xdr:row>10</xdr:row>
          <xdr:rowOff>390525</xdr:rowOff>
        </xdr:to>
        <xdr:sp macro="" textlink="">
          <xdr:nvSpPr>
            <xdr:cNvPr id="35868" name="Option Button 28" hidden="1">
              <a:extLst>
                <a:ext uri="{63B3BB69-23CF-44E3-9099-C40C66FF867C}">
                  <a14:compatExt spid="_x0000_s358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10</xdr:row>
          <xdr:rowOff>171450</xdr:rowOff>
        </xdr:from>
        <xdr:to>
          <xdr:col>2</xdr:col>
          <xdr:colOff>4667250</xdr:colOff>
          <xdr:row>10</xdr:row>
          <xdr:rowOff>390525</xdr:rowOff>
        </xdr:to>
        <xdr:sp macro="" textlink="">
          <xdr:nvSpPr>
            <xdr:cNvPr id="35869" name="Option Button 29" hidden="1">
              <a:extLst>
                <a:ext uri="{63B3BB69-23CF-44E3-9099-C40C66FF867C}">
                  <a14:compatExt spid="_x0000_s358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10</xdr:row>
          <xdr:rowOff>171450</xdr:rowOff>
        </xdr:from>
        <xdr:to>
          <xdr:col>2</xdr:col>
          <xdr:colOff>5534025</xdr:colOff>
          <xdr:row>10</xdr:row>
          <xdr:rowOff>390525</xdr:rowOff>
        </xdr:to>
        <xdr:sp macro="" textlink="">
          <xdr:nvSpPr>
            <xdr:cNvPr id="35870" name="Option Button 30" hidden="1">
              <a:extLst>
                <a:ext uri="{63B3BB69-23CF-44E3-9099-C40C66FF867C}">
                  <a14:compatExt spid="_x0000_s358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10</xdr:row>
          <xdr:rowOff>171450</xdr:rowOff>
        </xdr:from>
        <xdr:to>
          <xdr:col>2</xdr:col>
          <xdr:colOff>6353175</xdr:colOff>
          <xdr:row>10</xdr:row>
          <xdr:rowOff>390525</xdr:rowOff>
        </xdr:to>
        <xdr:sp macro="" textlink="">
          <xdr:nvSpPr>
            <xdr:cNvPr id="35871" name="Option Button 31" hidden="1">
              <a:extLst>
                <a:ext uri="{63B3BB69-23CF-44E3-9099-C40C66FF867C}">
                  <a14:compatExt spid="_x0000_s358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10</xdr:row>
          <xdr:rowOff>171450</xdr:rowOff>
        </xdr:from>
        <xdr:to>
          <xdr:col>2</xdr:col>
          <xdr:colOff>6848475</xdr:colOff>
          <xdr:row>10</xdr:row>
          <xdr:rowOff>390525</xdr:rowOff>
        </xdr:to>
        <xdr:sp macro="" textlink="">
          <xdr:nvSpPr>
            <xdr:cNvPr id="35872" name="Option Button 32" hidden="1">
              <a:extLst>
                <a:ext uri="{63B3BB69-23CF-44E3-9099-C40C66FF867C}">
                  <a14:compatExt spid="_x0000_s358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12</xdr:row>
          <xdr:rowOff>85725</xdr:rowOff>
        </xdr:from>
        <xdr:to>
          <xdr:col>3</xdr:col>
          <xdr:colOff>0</xdr:colOff>
          <xdr:row>12</xdr:row>
          <xdr:rowOff>466725</xdr:rowOff>
        </xdr:to>
        <xdr:sp macro="" textlink="">
          <xdr:nvSpPr>
            <xdr:cNvPr id="35874" name="Group Box 34" hidden="1">
              <a:extLst>
                <a:ext uri="{63B3BB69-23CF-44E3-9099-C40C66FF867C}">
                  <a14:compatExt spid="_x0000_s3587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Credit quality of newly arranged facilities,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12</xdr:row>
          <xdr:rowOff>171450</xdr:rowOff>
        </xdr:from>
        <xdr:to>
          <xdr:col>2</xdr:col>
          <xdr:colOff>3371850</xdr:colOff>
          <xdr:row>12</xdr:row>
          <xdr:rowOff>390525</xdr:rowOff>
        </xdr:to>
        <xdr:sp macro="" textlink="">
          <xdr:nvSpPr>
            <xdr:cNvPr id="35875" name="Option Button 35" hidden="1">
              <a:extLst>
                <a:ext uri="{63B3BB69-23CF-44E3-9099-C40C66FF867C}">
                  <a14:compatExt spid="_x0000_s358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12</xdr:row>
          <xdr:rowOff>171450</xdr:rowOff>
        </xdr:from>
        <xdr:to>
          <xdr:col>2</xdr:col>
          <xdr:colOff>4152900</xdr:colOff>
          <xdr:row>12</xdr:row>
          <xdr:rowOff>390525</xdr:rowOff>
        </xdr:to>
        <xdr:sp macro="" textlink="">
          <xdr:nvSpPr>
            <xdr:cNvPr id="35876" name="Option Button 36" hidden="1">
              <a:extLst>
                <a:ext uri="{63B3BB69-23CF-44E3-9099-C40C66FF867C}">
                  <a14:compatExt spid="_x0000_s358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12</xdr:row>
          <xdr:rowOff>171450</xdr:rowOff>
        </xdr:from>
        <xdr:to>
          <xdr:col>2</xdr:col>
          <xdr:colOff>4667250</xdr:colOff>
          <xdr:row>12</xdr:row>
          <xdr:rowOff>390525</xdr:rowOff>
        </xdr:to>
        <xdr:sp macro="" textlink="">
          <xdr:nvSpPr>
            <xdr:cNvPr id="35877" name="Option Button 37" hidden="1">
              <a:extLst>
                <a:ext uri="{63B3BB69-23CF-44E3-9099-C40C66FF867C}">
                  <a14:compatExt spid="_x0000_s35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12</xdr:row>
          <xdr:rowOff>171450</xdr:rowOff>
        </xdr:from>
        <xdr:to>
          <xdr:col>2</xdr:col>
          <xdr:colOff>5534025</xdr:colOff>
          <xdr:row>12</xdr:row>
          <xdr:rowOff>390525</xdr:rowOff>
        </xdr:to>
        <xdr:sp macro="" textlink="">
          <xdr:nvSpPr>
            <xdr:cNvPr id="35878" name="Option Button 38" hidden="1">
              <a:extLst>
                <a:ext uri="{63B3BB69-23CF-44E3-9099-C40C66FF867C}">
                  <a14:compatExt spid="_x0000_s358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12</xdr:row>
          <xdr:rowOff>171450</xdr:rowOff>
        </xdr:from>
        <xdr:to>
          <xdr:col>2</xdr:col>
          <xdr:colOff>6353175</xdr:colOff>
          <xdr:row>12</xdr:row>
          <xdr:rowOff>390525</xdr:rowOff>
        </xdr:to>
        <xdr:sp macro="" textlink="">
          <xdr:nvSpPr>
            <xdr:cNvPr id="35879" name="Option Button 39" hidden="1">
              <a:extLst>
                <a:ext uri="{63B3BB69-23CF-44E3-9099-C40C66FF867C}">
                  <a14:compatExt spid="_x0000_s358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12</xdr:row>
          <xdr:rowOff>171450</xdr:rowOff>
        </xdr:from>
        <xdr:to>
          <xdr:col>2</xdr:col>
          <xdr:colOff>6848475</xdr:colOff>
          <xdr:row>12</xdr:row>
          <xdr:rowOff>390525</xdr:rowOff>
        </xdr:to>
        <xdr:sp macro="" textlink="">
          <xdr:nvSpPr>
            <xdr:cNvPr id="35880" name="Option Button 40" hidden="1">
              <a:extLst>
                <a:ext uri="{63B3BB69-23CF-44E3-9099-C40C66FF867C}">
                  <a14:compatExt spid="_x0000_s358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xdr:row>
          <xdr:rowOff>85725</xdr:rowOff>
        </xdr:from>
        <xdr:to>
          <xdr:col>3</xdr:col>
          <xdr:colOff>4324350</xdr:colOff>
          <xdr:row>4</xdr:row>
          <xdr:rowOff>466725</xdr:rowOff>
        </xdr:to>
        <xdr:sp macro="" textlink="">
          <xdr:nvSpPr>
            <xdr:cNvPr id="35882" name="Group Box 42" hidden="1">
              <a:extLst>
                <a:ext uri="{63B3BB69-23CF-44E3-9099-C40C66FF867C}">
                  <a14:compatExt spid="_x0000_s3588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4</xdr:row>
          <xdr:rowOff>171450</xdr:rowOff>
        </xdr:from>
        <xdr:to>
          <xdr:col>3</xdr:col>
          <xdr:colOff>790575</xdr:colOff>
          <xdr:row>4</xdr:row>
          <xdr:rowOff>390525</xdr:rowOff>
        </xdr:to>
        <xdr:sp macro="" textlink="">
          <xdr:nvSpPr>
            <xdr:cNvPr id="35883" name="Option Button 43" hidden="1">
              <a:extLst>
                <a:ext uri="{63B3BB69-23CF-44E3-9099-C40C66FF867C}">
                  <a14:compatExt spid="_x0000_s35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4</xdr:row>
          <xdr:rowOff>171450</xdr:rowOff>
        </xdr:from>
        <xdr:to>
          <xdr:col>3</xdr:col>
          <xdr:colOff>1571625</xdr:colOff>
          <xdr:row>4</xdr:row>
          <xdr:rowOff>390525</xdr:rowOff>
        </xdr:to>
        <xdr:sp macro="" textlink="">
          <xdr:nvSpPr>
            <xdr:cNvPr id="35884" name="Option Button 44" hidden="1">
              <a:extLst>
                <a:ext uri="{63B3BB69-23CF-44E3-9099-C40C66FF867C}">
                  <a14:compatExt spid="_x0000_s35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4</xdr:row>
          <xdr:rowOff>171450</xdr:rowOff>
        </xdr:from>
        <xdr:to>
          <xdr:col>3</xdr:col>
          <xdr:colOff>2085975</xdr:colOff>
          <xdr:row>4</xdr:row>
          <xdr:rowOff>390525</xdr:rowOff>
        </xdr:to>
        <xdr:sp macro="" textlink="">
          <xdr:nvSpPr>
            <xdr:cNvPr id="35885" name="Option Button 45" hidden="1">
              <a:extLst>
                <a:ext uri="{63B3BB69-23CF-44E3-9099-C40C66FF867C}">
                  <a14:compatExt spid="_x0000_s35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4</xdr:row>
          <xdr:rowOff>171450</xdr:rowOff>
        </xdr:from>
        <xdr:to>
          <xdr:col>3</xdr:col>
          <xdr:colOff>2952750</xdr:colOff>
          <xdr:row>4</xdr:row>
          <xdr:rowOff>390525</xdr:rowOff>
        </xdr:to>
        <xdr:sp macro="" textlink="">
          <xdr:nvSpPr>
            <xdr:cNvPr id="35886" name="Option Button 46" hidden="1">
              <a:extLst>
                <a:ext uri="{63B3BB69-23CF-44E3-9099-C40C66FF867C}">
                  <a14:compatExt spid="_x0000_s358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4</xdr:row>
          <xdr:rowOff>171450</xdr:rowOff>
        </xdr:from>
        <xdr:to>
          <xdr:col>3</xdr:col>
          <xdr:colOff>3771900</xdr:colOff>
          <xdr:row>4</xdr:row>
          <xdr:rowOff>390525</xdr:rowOff>
        </xdr:to>
        <xdr:sp macro="" textlink="">
          <xdr:nvSpPr>
            <xdr:cNvPr id="35887" name="Option Button 47" hidden="1">
              <a:extLst>
                <a:ext uri="{63B3BB69-23CF-44E3-9099-C40C66FF867C}">
                  <a14:compatExt spid="_x0000_s358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4</xdr:row>
          <xdr:rowOff>171450</xdr:rowOff>
        </xdr:from>
        <xdr:to>
          <xdr:col>3</xdr:col>
          <xdr:colOff>4267200</xdr:colOff>
          <xdr:row>4</xdr:row>
          <xdr:rowOff>390525</xdr:rowOff>
        </xdr:to>
        <xdr:sp macro="" textlink="">
          <xdr:nvSpPr>
            <xdr:cNvPr id="35888" name="Option Button 48" hidden="1">
              <a:extLst>
                <a:ext uri="{63B3BB69-23CF-44E3-9099-C40C66FF867C}">
                  <a14:compatExt spid="_x0000_s358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4324350</xdr:colOff>
          <xdr:row>6</xdr:row>
          <xdr:rowOff>0</xdr:rowOff>
        </xdr:to>
        <xdr:sp macro="" textlink="">
          <xdr:nvSpPr>
            <xdr:cNvPr id="35890" name="Group Box 50" hidden="1">
              <a:extLst>
                <a:ext uri="{63B3BB69-23CF-44E3-9099-C40C66FF867C}">
                  <a14:compatExt spid="_x0000_s3589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5891" name="Option Button 51" hidden="1">
              <a:extLst>
                <a:ext uri="{63B3BB69-23CF-44E3-9099-C40C66FF867C}">
                  <a14:compatExt spid="_x0000_s358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5892" name="Option Button 52" hidden="1">
              <a:extLst>
                <a:ext uri="{63B3BB69-23CF-44E3-9099-C40C66FF867C}">
                  <a14:compatExt spid="_x0000_s358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5893" name="Option Button 53" hidden="1">
              <a:extLst>
                <a:ext uri="{63B3BB69-23CF-44E3-9099-C40C66FF867C}">
                  <a14:compatExt spid="_x0000_s358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5894" name="Option Button 54" hidden="1">
              <a:extLst>
                <a:ext uri="{63B3BB69-23CF-44E3-9099-C40C66FF867C}">
                  <a14:compatExt spid="_x0000_s358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5895" name="Option Button 55" hidden="1">
              <a:extLst>
                <a:ext uri="{63B3BB69-23CF-44E3-9099-C40C66FF867C}">
                  <a14:compatExt spid="_x0000_s358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6</xdr:row>
          <xdr:rowOff>0</xdr:rowOff>
        </xdr:from>
        <xdr:to>
          <xdr:col>3</xdr:col>
          <xdr:colOff>4267200</xdr:colOff>
          <xdr:row>6</xdr:row>
          <xdr:rowOff>0</xdr:rowOff>
        </xdr:to>
        <xdr:sp macro="" textlink="">
          <xdr:nvSpPr>
            <xdr:cNvPr id="35896" name="Option Button 56" hidden="1">
              <a:extLst>
                <a:ext uri="{63B3BB69-23CF-44E3-9099-C40C66FF867C}">
                  <a14:compatExt spid="_x0000_s358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xdr:row>
          <xdr:rowOff>0</xdr:rowOff>
        </xdr:from>
        <xdr:to>
          <xdr:col>3</xdr:col>
          <xdr:colOff>4324350</xdr:colOff>
          <xdr:row>6</xdr:row>
          <xdr:rowOff>0</xdr:rowOff>
        </xdr:to>
        <xdr:sp macro="" textlink="">
          <xdr:nvSpPr>
            <xdr:cNvPr id="35898" name="Group Box 58" hidden="1">
              <a:extLst>
                <a:ext uri="{63B3BB69-23CF-44E3-9099-C40C66FF867C}">
                  <a14:compatExt spid="_x0000_s358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6</xdr:row>
          <xdr:rowOff>0</xdr:rowOff>
        </xdr:from>
        <xdr:to>
          <xdr:col>3</xdr:col>
          <xdr:colOff>790575</xdr:colOff>
          <xdr:row>6</xdr:row>
          <xdr:rowOff>0</xdr:rowOff>
        </xdr:to>
        <xdr:sp macro="" textlink="">
          <xdr:nvSpPr>
            <xdr:cNvPr id="35899" name="Option Button 59" hidden="1">
              <a:extLst>
                <a:ext uri="{63B3BB69-23CF-44E3-9099-C40C66FF867C}">
                  <a14:compatExt spid="_x0000_s358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0</xdr:rowOff>
        </xdr:from>
        <xdr:to>
          <xdr:col>3</xdr:col>
          <xdr:colOff>1571625</xdr:colOff>
          <xdr:row>6</xdr:row>
          <xdr:rowOff>0</xdr:rowOff>
        </xdr:to>
        <xdr:sp macro="" textlink="">
          <xdr:nvSpPr>
            <xdr:cNvPr id="35900" name="Option Button 60" hidden="1">
              <a:extLst>
                <a:ext uri="{63B3BB69-23CF-44E3-9099-C40C66FF867C}">
                  <a14:compatExt spid="_x0000_s359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6</xdr:row>
          <xdr:rowOff>0</xdr:rowOff>
        </xdr:from>
        <xdr:to>
          <xdr:col>3</xdr:col>
          <xdr:colOff>2085975</xdr:colOff>
          <xdr:row>6</xdr:row>
          <xdr:rowOff>0</xdr:rowOff>
        </xdr:to>
        <xdr:sp macro="" textlink="">
          <xdr:nvSpPr>
            <xdr:cNvPr id="35901" name="Option Button 61" hidden="1">
              <a:extLst>
                <a:ext uri="{63B3BB69-23CF-44E3-9099-C40C66FF867C}">
                  <a14:compatExt spid="_x0000_s359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6</xdr:row>
          <xdr:rowOff>0</xdr:rowOff>
        </xdr:from>
        <xdr:to>
          <xdr:col>3</xdr:col>
          <xdr:colOff>2952750</xdr:colOff>
          <xdr:row>6</xdr:row>
          <xdr:rowOff>0</xdr:rowOff>
        </xdr:to>
        <xdr:sp macro="" textlink="">
          <xdr:nvSpPr>
            <xdr:cNvPr id="35902" name="Option Button 62" hidden="1">
              <a:extLst>
                <a:ext uri="{63B3BB69-23CF-44E3-9099-C40C66FF867C}">
                  <a14:compatExt spid="_x0000_s359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6</xdr:row>
          <xdr:rowOff>0</xdr:rowOff>
        </xdr:from>
        <xdr:to>
          <xdr:col>3</xdr:col>
          <xdr:colOff>3771900</xdr:colOff>
          <xdr:row>6</xdr:row>
          <xdr:rowOff>0</xdr:rowOff>
        </xdr:to>
        <xdr:sp macro="" textlink="">
          <xdr:nvSpPr>
            <xdr:cNvPr id="35903" name="Option Button 63" hidden="1">
              <a:extLst>
                <a:ext uri="{63B3BB69-23CF-44E3-9099-C40C66FF867C}">
                  <a14:compatExt spid="_x0000_s359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6</xdr:row>
          <xdr:rowOff>0</xdr:rowOff>
        </xdr:from>
        <xdr:to>
          <xdr:col>3</xdr:col>
          <xdr:colOff>4267200</xdr:colOff>
          <xdr:row>6</xdr:row>
          <xdr:rowOff>0</xdr:rowOff>
        </xdr:to>
        <xdr:sp macro="" textlink="">
          <xdr:nvSpPr>
            <xdr:cNvPr id="35904" name="Option Button 64" hidden="1">
              <a:extLst>
                <a:ext uri="{63B3BB69-23CF-44E3-9099-C40C66FF867C}">
                  <a14:compatExt spid="_x0000_s359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10</xdr:row>
          <xdr:rowOff>85725</xdr:rowOff>
        </xdr:from>
        <xdr:to>
          <xdr:col>3</xdr:col>
          <xdr:colOff>4324350</xdr:colOff>
          <xdr:row>10</xdr:row>
          <xdr:rowOff>466725</xdr:rowOff>
        </xdr:to>
        <xdr:sp macro="" textlink="">
          <xdr:nvSpPr>
            <xdr:cNvPr id="35906" name="Group Box 66" hidden="1">
              <a:extLst>
                <a:ext uri="{63B3BB69-23CF-44E3-9099-C40C66FF867C}">
                  <a14:compatExt spid="_x0000_s359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10</xdr:row>
          <xdr:rowOff>171450</xdr:rowOff>
        </xdr:from>
        <xdr:to>
          <xdr:col>3</xdr:col>
          <xdr:colOff>790575</xdr:colOff>
          <xdr:row>10</xdr:row>
          <xdr:rowOff>390525</xdr:rowOff>
        </xdr:to>
        <xdr:sp macro="" textlink="">
          <xdr:nvSpPr>
            <xdr:cNvPr id="35907" name="Option Button 67" hidden="1">
              <a:extLst>
                <a:ext uri="{63B3BB69-23CF-44E3-9099-C40C66FF867C}">
                  <a14:compatExt spid="_x0000_s359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10</xdr:row>
          <xdr:rowOff>171450</xdr:rowOff>
        </xdr:from>
        <xdr:to>
          <xdr:col>3</xdr:col>
          <xdr:colOff>1571625</xdr:colOff>
          <xdr:row>10</xdr:row>
          <xdr:rowOff>390525</xdr:rowOff>
        </xdr:to>
        <xdr:sp macro="" textlink="">
          <xdr:nvSpPr>
            <xdr:cNvPr id="35908" name="Option Button 68" hidden="1">
              <a:extLst>
                <a:ext uri="{63B3BB69-23CF-44E3-9099-C40C66FF867C}">
                  <a14:compatExt spid="_x0000_s359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10</xdr:row>
          <xdr:rowOff>171450</xdr:rowOff>
        </xdr:from>
        <xdr:to>
          <xdr:col>3</xdr:col>
          <xdr:colOff>2085975</xdr:colOff>
          <xdr:row>10</xdr:row>
          <xdr:rowOff>390525</xdr:rowOff>
        </xdr:to>
        <xdr:sp macro="" textlink="">
          <xdr:nvSpPr>
            <xdr:cNvPr id="35909" name="Option Button 69" hidden="1">
              <a:extLst>
                <a:ext uri="{63B3BB69-23CF-44E3-9099-C40C66FF867C}">
                  <a14:compatExt spid="_x0000_s359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10</xdr:row>
          <xdr:rowOff>171450</xdr:rowOff>
        </xdr:from>
        <xdr:to>
          <xdr:col>3</xdr:col>
          <xdr:colOff>2952750</xdr:colOff>
          <xdr:row>10</xdr:row>
          <xdr:rowOff>390525</xdr:rowOff>
        </xdr:to>
        <xdr:sp macro="" textlink="">
          <xdr:nvSpPr>
            <xdr:cNvPr id="35910" name="Option Button 70" hidden="1">
              <a:extLst>
                <a:ext uri="{63B3BB69-23CF-44E3-9099-C40C66FF867C}">
                  <a14:compatExt spid="_x0000_s359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10</xdr:row>
          <xdr:rowOff>171450</xdr:rowOff>
        </xdr:from>
        <xdr:to>
          <xdr:col>3</xdr:col>
          <xdr:colOff>3771900</xdr:colOff>
          <xdr:row>10</xdr:row>
          <xdr:rowOff>390525</xdr:rowOff>
        </xdr:to>
        <xdr:sp macro="" textlink="">
          <xdr:nvSpPr>
            <xdr:cNvPr id="35911" name="Option Button 71" hidden="1">
              <a:extLst>
                <a:ext uri="{63B3BB69-23CF-44E3-9099-C40C66FF867C}">
                  <a14:compatExt spid="_x0000_s359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10</xdr:row>
          <xdr:rowOff>171450</xdr:rowOff>
        </xdr:from>
        <xdr:to>
          <xdr:col>3</xdr:col>
          <xdr:colOff>4267200</xdr:colOff>
          <xdr:row>10</xdr:row>
          <xdr:rowOff>390525</xdr:rowOff>
        </xdr:to>
        <xdr:sp macro="" textlink="">
          <xdr:nvSpPr>
            <xdr:cNvPr id="35912" name="Option Button 72" hidden="1">
              <a:extLst>
                <a:ext uri="{63B3BB69-23CF-44E3-9099-C40C66FF867C}">
                  <a14:compatExt spid="_x0000_s359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12</xdr:row>
          <xdr:rowOff>85725</xdr:rowOff>
        </xdr:from>
        <xdr:to>
          <xdr:col>3</xdr:col>
          <xdr:colOff>4324350</xdr:colOff>
          <xdr:row>12</xdr:row>
          <xdr:rowOff>466725</xdr:rowOff>
        </xdr:to>
        <xdr:sp macro="" textlink="">
          <xdr:nvSpPr>
            <xdr:cNvPr id="35914" name="Group Box 74" hidden="1">
              <a:extLst>
                <a:ext uri="{63B3BB69-23CF-44E3-9099-C40C66FF867C}">
                  <a14:compatExt spid="_x0000_s3591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Credit quality of newly arranged facilities,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12</xdr:row>
          <xdr:rowOff>171450</xdr:rowOff>
        </xdr:from>
        <xdr:to>
          <xdr:col>3</xdr:col>
          <xdr:colOff>790575</xdr:colOff>
          <xdr:row>12</xdr:row>
          <xdr:rowOff>390525</xdr:rowOff>
        </xdr:to>
        <xdr:sp macro="" textlink="">
          <xdr:nvSpPr>
            <xdr:cNvPr id="35915" name="Option Button 75" hidden="1">
              <a:extLst>
                <a:ext uri="{63B3BB69-23CF-44E3-9099-C40C66FF867C}">
                  <a14:compatExt spid="_x0000_s359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12</xdr:row>
          <xdr:rowOff>171450</xdr:rowOff>
        </xdr:from>
        <xdr:to>
          <xdr:col>3</xdr:col>
          <xdr:colOff>1571625</xdr:colOff>
          <xdr:row>12</xdr:row>
          <xdr:rowOff>390525</xdr:rowOff>
        </xdr:to>
        <xdr:sp macro="" textlink="">
          <xdr:nvSpPr>
            <xdr:cNvPr id="35916" name="Option Button 76" hidden="1">
              <a:extLst>
                <a:ext uri="{63B3BB69-23CF-44E3-9099-C40C66FF867C}">
                  <a14:compatExt spid="_x0000_s359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12</xdr:row>
          <xdr:rowOff>171450</xdr:rowOff>
        </xdr:from>
        <xdr:to>
          <xdr:col>3</xdr:col>
          <xdr:colOff>2085975</xdr:colOff>
          <xdr:row>12</xdr:row>
          <xdr:rowOff>390525</xdr:rowOff>
        </xdr:to>
        <xdr:sp macro="" textlink="">
          <xdr:nvSpPr>
            <xdr:cNvPr id="35917" name="Option Button 77" hidden="1">
              <a:extLst>
                <a:ext uri="{63B3BB69-23CF-44E3-9099-C40C66FF867C}">
                  <a14:compatExt spid="_x0000_s359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12</xdr:row>
          <xdr:rowOff>171450</xdr:rowOff>
        </xdr:from>
        <xdr:to>
          <xdr:col>3</xdr:col>
          <xdr:colOff>2952750</xdr:colOff>
          <xdr:row>12</xdr:row>
          <xdr:rowOff>390525</xdr:rowOff>
        </xdr:to>
        <xdr:sp macro="" textlink="">
          <xdr:nvSpPr>
            <xdr:cNvPr id="35918" name="Option Button 78" hidden="1">
              <a:extLst>
                <a:ext uri="{63B3BB69-23CF-44E3-9099-C40C66FF867C}">
                  <a14:compatExt spid="_x0000_s359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12</xdr:row>
          <xdr:rowOff>171450</xdr:rowOff>
        </xdr:from>
        <xdr:to>
          <xdr:col>3</xdr:col>
          <xdr:colOff>3771900</xdr:colOff>
          <xdr:row>12</xdr:row>
          <xdr:rowOff>390525</xdr:rowOff>
        </xdr:to>
        <xdr:sp macro="" textlink="">
          <xdr:nvSpPr>
            <xdr:cNvPr id="35919" name="Option Button 79" hidden="1">
              <a:extLst>
                <a:ext uri="{63B3BB69-23CF-44E3-9099-C40C66FF867C}">
                  <a14:compatExt spid="_x0000_s359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12</xdr:row>
          <xdr:rowOff>171450</xdr:rowOff>
        </xdr:from>
        <xdr:to>
          <xdr:col>3</xdr:col>
          <xdr:colOff>4267200</xdr:colOff>
          <xdr:row>12</xdr:row>
          <xdr:rowOff>390525</xdr:rowOff>
        </xdr:to>
        <xdr:sp macro="" textlink="">
          <xdr:nvSpPr>
            <xdr:cNvPr id="35920" name="Option Button 80" hidden="1">
              <a:extLst>
                <a:ext uri="{63B3BB69-23CF-44E3-9099-C40C66FF867C}">
                  <a14:compatExt spid="_x0000_s359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14</xdr:row>
          <xdr:rowOff>85725</xdr:rowOff>
        </xdr:from>
        <xdr:to>
          <xdr:col>3</xdr:col>
          <xdr:colOff>0</xdr:colOff>
          <xdr:row>14</xdr:row>
          <xdr:rowOff>466725</xdr:rowOff>
        </xdr:to>
        <xdr:sp macro="" textlink="">
          <xdr:nvSpPr>
            <xdr:cNvPr id="35921" name="Group Box 81" hidden="1">
              <a:extLst>
                <a:ext uri="{63B3BB69-23CF-44E3-9099-C40C66FF867C}">
                  <a14:compatExt spid="_x0000_s3592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14</xdr:row>
          <xdr:rowOff>171450</xdr:rowOff>
        </xdr:from>
        <xdr:to>
          <xdr:col>2</xdr:col>
          <xdr:colOff>3371850</xdr:colOff>
          <xdr:row>14</xdr:row>
          <xdr:rowOff>390525</xdr:rowOff>
        </xdr:to>
        <xdr:sp macro="" textlink="">
          <xdr:nvSpPr>
            <xdr:cNvPr id="35922" name="Option Button 82" hidden="1">
              <a:extLst>
                <a:ext uri="{63B3BB69-23CF-44E3-9099-C40C66FF867C}">
                  <a14:compatExt spid="_x0000_s359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14</xdr:row>
          <xdr:rowOff>171450</xdr:rowOff>
        </xdr:from>
        <xdr:to>
          <xdr:col>2</xdr:col>
          <xdr:colOff>4152900</xdr:colOff>
          <xdr:row>14</xdr:row>
          <xdr:rowOff>390525</xdr:rowOff>
        </xdr:to>
        <xdr:sp macro="" textlink="">
          <xdr:nvSpPr>
            <xdr:cNvPr id="35923" name="Option Button 83" hidden="1">
              <a:extLst>
                <a:ext uri="{63B3BB69-23CF-44E3-9099-C40C66FF867C}">
                  <a14:compatExt spid="_x0000_s359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14</xdr:row>
          <xdr:rowOff>171450</xdr:rowOff>
        </xdr:from>
        <xdr:to>
          <xdr:col>2</xdr:col>
          <xdr:colOff>4667250</xdr:colOff>
          <xdr:row>14</xdr:row>
          <xdr:rowOff>390525</xdr:rowOff>
        </xdr:to>
        <xdr:sp macro="" textlink="">
          <xdr:nvSpPr>
            <xdr:cNvPr id="35924" name="Option Button 84" hidden="1">
              <a:extLst>
                <a:ext uri="{63B3BB69-23CF-44E3-9099-C40C66FF867C}">
                  <a14:compatExt spid="_x0000_s359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14</xdr:row>
          <xdr:rowOff>171450</xdr:rowOff>
        </xdr:from>
        <xdr:to>
          <xdr:col>2</xdr:col>
          <xdr:colOff>5534025</xdr:colOff>
          <xdr:row>14</xdr:row>
          <xdr:rowOff>390525</xdr:rowOff>
        </xdr:to>
        <xdr:sp macro="" textlink="">
          <xdr:nvSpPr>
            <xdr:cNvPr id="35925" name="Option Button 85" hidden="1">
              <a:extLst>
                <a:ext uri="{63B3BB69-23CF-44E3-9099-C40C66FF867C}">
                  <a14:compatExt spid="_x0000_s359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14</xdr:row>
          <xdr:rowOff>171450</xdr:rowOff>
        </xdr:from>
        <xdr:to>
          <xdr:col>2</xdr:col>
          <xdr:colOff>6353175</xdr:colOff>
          <xdr:row>14</xdr:row>
          <xdr:rowOff>390525</xdr:rowOff>
        </xdr:to>
        <xdr:sp macro="" textlink="">
          <xdr:nvSpPr>
            <xdr:cNvPr id="35926" name="Option Button 86" hidden="1">
              <a:extLst>
                <a:ext uri="{63B3BB69-23CF-44E3-9099-C40C66FF867C}">
                  <a14:compatExt spid="_x0000_s359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14</xdr:row>
          <xdr:rowOff>171450</xdr:rowOff>
        </xdr:from>
        <xdr:to>
          <xdr:col>2</xdr:col>
          <xdr:colOff>6848475</xdr:colOff>
          <xdr:row>14</xdr:row>
          <xdr:rowOff>390525</xdr:rowOff>
        </xdr:to>
        <xdr:sp macro="" textlink="">
          <xdr:nvSpPr>
            <xdr:cNvPr id="35927" name="Option Button 87" hidden="1">
              <a:extLst>
                <a:ext uri="{63B3BB69-23CF-44E3-9099-C40C66FF867C}">
                  <a14:compatExt spid="_x0000_s359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14</xdr:row>
          <xdr:rowOff>85725</xdr:rowOff>
        </xdr:from>
        <xdr:to>
          <xdr:col>3</xdr:col>
          <xdr:colOff>4324350</xdr:colOff>
          <xdr:row>14</xdr:row>
          <xdr:rowOff>466725</xdr:rowOff>
        </xdr:to>
        <xdr:sp macro="" textlink="">
          <xdr:nvSpPr>
            <xdr:cNvPr id="35928" name="Group Box 88" hidden="1">
              <a:extLst>
                <a:ext uri="{63B3BB69-23CF-44E3-9099-C40C66FF867C}">
                  <a14:compatExt spid="_x0000_s3592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14</xdr:row>
          <xdr:rowOff>171450</xdr:rowOff>
        </xdr:from>
        <xdr:to>
          <xdr:col>3</xdr:col>
          <xdr:colOff>790575</xdr:colOff>
          <xdr:row>14</xdr:row>
          <xdr:rowOff>390525</xdr:rowOff>
        </xdr:to>
        <xdr:sp macro="" textlink="">
          <xdr:nvSpPr>
            <xdr:cNvPr id="35929" name="Option Button 89" hidden="1">
              <a:extLst>
                <a:ext uri="{63B3BB69-23CF-44E3-9099-C40C66FF867C}">
                  <a14:compatExt spid="_x0000_s359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14</xdr:row>
          <xdr:rowOff>171450</xdr:rowOff>
        </xdr:from>
        <xdr:to>
          <xdr:col>3</xdr:col>
          <xdr:colOff>1571625</xdr:colOff>
          <xdr:row>14</xdr:row>
          <xdr:rowOff>390525</xdr:rowOff>
        </xdr:to>
        <xdr:sp macro="" textlink="">
          <xdr:nvSpPr>
            <xdr:cNvPr id="35930" name="Option Button 90" hidden="1">
              <a:extLst>
                <a:ext uri="{63B3BB69-23CF-44E3-9099-C40C66FF867C}">
                  <a14:compatExt spid="_x0000_s359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14</xdr:row>
          <xdr:rowOff>171450</xdr:rowOff>
        </xdr:from>
        <xdr:to>
          <xdr:col>3</xdr:col>
          <xdr:colOff>2085975</xdr:colOff>
          <xdr:row>14</xdr:row>
          <xdr:rowOff>390525</xdr:rowOff>
        </xdr:to>
        <xdr:sp macro="" textlink="">
          <xdr:nvSpPr>
            <xdr:cNvPr id="35931" name="Option Button 91" hidden="1">
              <a:extLst>
                <a:ext uri="{63B3BB69-23CF-44E3-9099-C40C66FF867C}">
                  <a14:compatExt spid="_x0000_s359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14</xdr:row>
          <xdr:rowOff>171450</xdr:rowOff>
        </xdr:from>
        <xdr:to>
          <xdr:col>3</xdr:col>
          <xdr:colOff>2952750</xdr:colOff>
          <xdr:row>14</xdr:row>
          <xdr:rowOff>390525</xdr:rowOff>
        </xdr:to>
        <xdr:sp macro="" textlink="">
          <xdr:nvSpPr>
            <xdr:cNvPr id="35932" name="Option Button 92" hidden="1">
              <a:extLst>
                <a:ext uri="{63B3BB69-23CF-44E3-9099-C40C66FF867C}">
                  <a14:compatExt spid="_x0000_s359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14</xdr:row>
          <xdr:rowOff>171450</xdr:rowOff>
        </xdr:from>
        <xdr:to>
          <xdr:col>3</xdr:col>
          <xdr:colOff>3771900</xdr:colOff>
          <xdr:row>14</xdr:row>
          <xdr:rowOff>390525</xdr:rowOff>
        </xdr:to>
        <xdr:sp macro="" textlink="">
          <xdr:nvSpPr>
            <xdr:cNvPr id="35933" name="Option Button 93" hidden="1">
              <a:extLst>
                <a:ext uri="{63B3BB69-23CF-44E3-9099-C40C66FF867C}">
                  <a14:compatExt spid="_x0000_s359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14</xdr:row>
          <xdr:rowOff>171450</xdr:rowOff>
        </xdr:from>
        <xdr:to>
          <xdr:col>3</xdr:col>
          <xdr:colOff>4267200</xdr:colOff>
          <xdr:row>14</xdr:row>
          <xdr:rowOff>390525</xdr:rowOff>
        </xdr:to>
        <xdr:sp macro="" textlink="">
          <xdr:nvSpPr>
            <xdr:cNvPr id="35934" name="Option Button 94" hidden="1">
              <a:extLst>
                <a:ext uri="{63B3BB69-23CF-44E3-9099-C40C66FF867C}">
                  <a14:compatExt spid="_x0000_s359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15</xdr:row>
          <xdr:rowOff>0</xdr:rowOff>
        </xdr:from>
        <xdr:to>
          <xdr:col>2</xdr:col>
          <xdr:colOff>6867525</xdr:colOff>
          <xdr:row>15</xdr:row>
          <xdr:rowOff>0</xdr:rowOff>
        </xdr:to>
        <xdr:sp macro="" textlink="">
          <xdr:nvSpPr>
            <xdr:cNvPr id="35936" name="Group Box 96" hidden="1">
              <a:extLst>
                <a:ext uri="{63B3BB69-23CF-44E3-9099-C40C66FF867C}">
                  <a14:compatExt spid="_x0000_s3593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2714625</xdr:colOff>
          <xdr:row>15</xdr:row>
          <xdr:rowOff>0</xdr:rowOff>
        </xdr:from>
        <xdr:to>
          <xdr:col>2</xdr:col>
          <xdr:colOff>3333750</xdr:colOff>
          <xdr:row>15</xdr:row>
          <xdr:rowOff>0</xdr:rowOff>
        </xdr:to>
        <xdr:sp macro="" textlink="">
          <xdr:nvSpPr>
            <xdr:cNvPr id="35937" name="Option Button 97" hidden="1">
              <a:extLst>
                <a:ext uri="{63B3BB69-23CF-44E3-9099-C40C66FF867C}">
                  <a14:compatExt spid="_x0000_s359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15</xdr:row>
          <xdr:rowOff>0</xdr:rowOff>
        </xdr:from>
        <xdr:to>
          <xdr:col>2</xdr:col>
          <xdr:colOff>4114800</xdr:colOff>
          <xdr:row>15</xdr:row>
          <xdr:rowOff>0</xdr:rowOff>
        </xdr:to>
        <xdr:sp macro="" textlink="">
          <xdr:nvSpPr>
            <xdr:cNvPr id="35938" name="Option Button 98" hidden="1">
              <a:extLst>
                <a:ext uri="{63B3BB69-23CF-44E3-9099-C40C66FF867C}">
                  <a14:compatExt spid="_x0000_s359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4114800</xdr:colOff>
          <xdr:row>15</xdr:row>
          <xdr:rowOff>0</xdr:rowOff>
        </xdr:from>
        <xdr:to>
          <xdr:col>2</xdr:col>
          <xdr:colOff>4629150</xdr:colOff>
          <xdr:row>15</xdr:row>
          <xdr:rowOff>0</xdr:rowOff>
        </xdr:to>
        <xdr:sp macro="" textlink="">
          <xdr:nvSpPr>
            <xdr:cNvPr id="35939" name="Option Button 99" hidden="1">
              <a:extLst>
                <a:ext uri="{63B3BB69-23CF-44E3-9099-C40C66FF867C}">
                  <a14:compatExt spid="_x0000_s359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4657725</xdr:colOff>
          <xdr:row>15</xdr:row>
          <xdr:rowOff>0</xdr:rowOff>
        </xdr:from>
        <xdr:to>
          <xdr:col>2</xdr:col>
          <xdr:colOff>5495925</xdr:colOff>
          <xdr:row>15</xdr:row>
          <xdr:rowOff>0</xdr:rowOff>
        </xdr:to>
        <xdr:sp macro="" textlink="">
          <xdr:nvSpPr>
            <xdr:cNvPr id="35940" name="Option Button 100" hidden="1">
              <a:extLst>
                <a:ext uri="{63B3BB69-23CF-44E3-9099-C40C66FF867C}">
                  <a14:compatExt spid="_x0000_s359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5524500</xdr:colOff>
          <xdr:row>15</xdr:row>
          <xdr:rowOff>0</xdr:rowOff>
        </xdr:from>
        <xdr:to>
          <xdr:col>2</xdr:col>
          <xdr:colOff>6315075</xdr:colOff>
          <xdr:row>15</xdr:row>
          <xdr:rowOff>0</xdr:rowOff>
        </xdr:to>
        <xdr:sp macro="" textlink="">
          <xdr:nvSpPr>
            <xdr:cNvPr id="35941" name="Option Button 101" hidden="1">
              <a:extLst>
                <a:ext uri="{63B3BB69-23CF-44E3-9099-C40C66FF867C}">
                  <a14:compatExt spid="_x0000_s359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15</xdr:row>
          <xdr:rowOff>0</xdr:rowOff>
        </xdr:from>
        <xdr:to>
          <xdr:col>2</xdr:col>
          <xdr:colOff>6810375</xdr:colOff>
          <xdr:row>15</xdr:row>
          <xdr:rowOff>0</xdr:rowOff>
        </xdr:to>
        <xdr:sp macro="" textlink="">
          <xdr:nvSpPr>
            <xdr:cNvPr id="35942" name="Option Button 102" hidden="1">
              <a:extLst>
                <a:ext uri="{63B3BB69-23CF-44E3-9099-C40C66FF867C}">
                  <a14:compatExt spid="_x0000_s359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0</xdr:rowOff>
        </xdr:from>
        <xdr:to>
          <xdr:col>3</xdr:col>
          <xdr:colOff>4286250</xdr:colOff>
          <xdr:row>15</xdr:row>
          <xdr:rowOff>0</xdr:rowOff>
        </xdr:to>
        <xdr:sp macro="" textlink="">
          <xdr:nvSpPr>
            <xdr:cNvPr id="35943" name="Group Box 103" hidden="1">
              <a:extLst>
                <a:ext uri="{63B3BB69-23CF-44E3-9099-C40C66FF867C}">
                  <a14:compatExt spid="_x0000_s3594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15</xdr:row>
          <xdr:rowOff>0</xdr:rowOff>
        </xdr:from>
        <xdr:to>
          <xdr:col>3</xdr:col>
          <xdr:colOff>762000</xdr:colOff>
          <xdr:row>15</xdr:row>
          <xdr:rowOff>0</xdr:rowOff>
        </xdr:to>
        <xdr:sp macro="" textlink="">
          <xdr:nvSpPr>
            <xdr:cNvPr id="35944" name="Option Button 104" hidden="1">
              <a:extLst>
                <a:ext uri="{63B3BB69-23CF-44E3-9099-C40C66FF867C}">
                  <a14:compatExt spid="_x0000_s359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15</xdr:row>
          <xdr:rowOff>0</xdr:rowOff>
        </xdr:from>
        <xdr:to>
          <xdr:col>3</xdr:col>
          <xdr:colOff>1533525</xdr:colOff>
          <xdr:row>15</xdr:row>
          <xdr:rowOff>0</xdr:rowOff>
        </xdr:to>
        <xdr:sp macro="" textlink="">
          <xdr:nvSpPr>
            <xdr:cNvPr id="35945" name="Option Button 105" hidden="1">
              <a:extLst>
                <a:ext uri="{63B3BB69-23CF-44E3-9099-C40C66FF867C}">
                  <a14:compatExt spid="_x0000_s359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15</xdr:row>
          <xdr:rowOff>0</xdr:rowOff>
        </xdr:from>
        <xdr:to>
          <xdr:col>3</xdr:col>
          <xdr:colOff>2047875</xdr:colOff>
          <xdr:row>15</xdr:row>
          <xdr:rowOff>0</xdr:rowOff>
        </xdr:to>
        <xdr:sp macro="" textlink="">
          <xdr:nvSpPr>
            <xdr:cNvPr id="35946" name="Option Button 106" hidden="1">
              <a:extLst>
                <a:ext uri="{63B3BB69-23CF-44E3-9099-C40C66FF867C}">
                  <a14:compatExt spid="_x0000_s359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2085975</xdr:colOff>
          <xdr:row>15</xdr:row>
          <xdr:rowOff>0</xdr:rowOff>
        </xdr:from>
        <xdr:to>
          <xdr:col>3</xdr:col>
          <xdr:colOff>2924175</xdr:colOff>
          <xdr:row>15</xdr:row>
          <xdr:rowOff>0</xdr:rowOff>
        </xdr:to>
        <xdr:sp macro="" textlink="">
          <xdr:nvSpPr>
            <xdr:cNvPr id="35947" name="Option Button 107" hidden="1">
              <a:extLst>
                <a:ext uri="{63B3BB69-23CF-44E3-9099-C40C66FF867C}">
                  <a14:compatExt spid="_x0000_s359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15</xdr:row>
          <xdr:rowOff>0</xdr:rowOff>
        </xdr:from>
        <xdr:to>
          <xdr:col>3</xdr:col>
          <xdr:colOff>3733800</xdr:colOff>
          <xdr:row>15</xdr:row>
          <xdr:rowOff>0</xdr:rowOff>
        </xdr:to>
        <xdr:sp macro="" textlink="">
          <xdr:nvSpPr>
            <xdr:cNvPr id="35948" name="Option Button 108" hidden="1">
              <a:extLst>
                <a:ext uri="{63B3BB69-23CF-44E3-9099-C40C66FF867C}">
                  <a14:compatExt spid="_x0000_s359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3800475</xdr:colOff>
          <xdr:row>15</xdr:row>
          <xdr:rowOff>0</xdr:rowOff>
        </xdr:from>
        <xdr:to>
          <xdr:col>3</xdr:col>
          <xdr:colOff>4238625</xdr:colOff>
          <xdr:row>15</xdr:row>
          <xdr:rowOff>0</xdr:rowOff>
        </xdr:to>
        <xdr:sp macro="" textlink="">
          <xdr:nvSpPr>
            <xdr:cNvPr id="35949" name="Option Button 109" hidden="1">
              <a:extLst>
                <a:ext uri="{63B3BB69-23CF-44E3-9099-C40C66FF867C}">
                  <a14:compatExt spid="_x0000_s359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15</xdr:row>
          <xdr:rowOff>0</xdr:rowOff>
        </xdr:from>
        <xdr:to>
          <xdr:col>2</xdr:col>
          <xdr:colOff>6867525</xdr:colOff>
          <xdr:row>15</xdr:row>
          <xdr:rowOff>0</xdr:rowOff>
        </xdr:to>
        <xdr:sp macro="" textlink="">
          <xdr:nvSpPr>
            <xdr:cNvPr id="35950" name="Group Box 110" hidden="1">
              <a:extLst>
                <a:ext uri="{63B3BB69-23CF-44E3-9099-C40C66FF867C}">
                  <a14:compatExt spid="_x0000_s359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2705100</xdr:colOff>
          <xdr:row>15</xdr:row>
          <xdr:rowOff>0</xdr:rowOff>
        </xdr:from>
        <xdr:to>
          <xdr:col>2</xdr:col>
          <xdr:colOff>3324225</xdr:colOff>
          <xdr:row>15</xdr:row>
          <xdr:rowOff>0</xdr:rowOff>
        </xdr:to>
        <xdr:sp macro="" textlink="">
          <xdr:nvSpPr>
            <xdr:cNvPr id="35951" name="Option Button 111" hidden="1">
              <a:extLst>
                <a:ext uri="{63B3BB69-23CF-44E3-9099-C40C66FF867C}">
                  <a14:compatExt spid="_x0000_s359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3381375</xdr:colOff>
          <xdr:row>15</xdr:row>
          <xdr:rowOff>0</xdr:rowOff>
        </xdr:from>
        <xdr:to>
          <xdr:col>2</xdr:col>
          <xdr:colOff>4105275</xdr:colOff>
          <xdr:row>15</xdr:row>
          <xdr:rowOff>0</xdr:rowOff>
        </xdr:to>
        <xdr:sp macro="" textlink="">
          <xdr:nvSpPr>
            <xdr:cNvPr id="35952" name="Option Button 112" hidden="1">
              <a:extLst>
                <a:ext uri="{63B3BB69-23CF-44E3-9099-C40C66FF867C}">
                  <a14:compatExt spid="_x0000_s359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4105275</xdr:colOff>
          <xdr:row>15</xdr:row>
          <xdr:rowOff>0</xdr:rowOff>
        </xdr:from>
        <xdr:to>
          <xdr:col>2</xdr:col>
          <xdr:colOff>4619625</xdr:colOff>
          <xdr:row>15</xdr:row>
          <xdr:rowOff>0</xdr:rowOff>
        </xdr:to>
        <xdr:sp macro="" textlink="">
          <xdr:nvSpPr>
            <xdr:cNvPr id="35953" name="Option Button 113" hidden="1">
              <a:extLst>
                <a:ext uri="{63B3BB69-23CF-44E3-9099-C40C66FF867C}">
                  <a14:compatExt spid="_x0000_s359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4648200</xdr:colOff>
          <xdr:row>15</xdr:row>
          <xdr:rowOff>0</xdr:rowOff>
        </xdr:from>
        <xdr:to>
          <xdr:col>2</xdr:col>
          <xdr:colOff>5486400</xdr:colOff>
          <xdr:row>15</xdr:row>
          <xdr:rowOff>0</xdr:rowOff>
        </xdr:to>
        <xdr:sp macro="" textlink="">
          <xdr:nvSpPr>
            <xdr:cNvPr id="35954" name="Option Button 114" hidden="1">
              <a:extLst>
                <a:ext uri="{63B3BB69-23CF-44E3-9099-C40C66FF867C}">
                  <a14:compatExt spid="_x0000_s359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5514975</xdr:colOff>
          <xdr:row>15</xdr:row>
          <xdr:rowOff>0</xdr:rowOff>
        </xdr:from>
        <xdr:to>
          <xdr:col>2</xdr:col>
          <xdr:colOff>6305550</xdr:colOff>
          <xdr:row>15</xdr:row>
          <xdr:rowOff>0</xdr:rowOff>
        </xdr:to>
        <xdr:sp macro="" textlink="">
          <xdr:nvSpPr>
            <xdr:cNvPr id="35955" name="Option Button 115" hidden="1">
              <a:extLst>
                <a:ext uri="{63B3BB69-23CF-44E3-9099-C40C66FF867C}">
                  <a14:compatExt spid="_x0000_s359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6362700</xdr:colOff>
          <xdr:row>15</xdr:row>
          <xdr:rowOff>0</xdr:rowOff>
        </xdr:from>
        <xdr:to>
          <xdr:col>2</xdr:col>
          <xdr:colOff>6800850</xdr:colOff>
          <xdr:row>15</xdr:row>
          <xdr:rowOff>0</xdr:rowOff>
        </xdr:to>
        <xdr:sp macro="" textlink="">
          <xdr:nvSpPr>
            <xdr:cNvPr id="35956" name="Option Button 116" hidden="1">
              <a:extLst>
                <a:ext uri="{63B3BB69-23CF-44E3-9099-C40C66FF867C}">
                  <a14:compatExt spid="_x0000_s359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15</xdr:row>
          <xdr:rowOff>0</xdr:rowOff>
        </xdr:from>
        <xdr:to>
          <xdr:col>3</xdr:col>
          <xdr:colOff>4276725</xdr:colOff>
          <xdr:row>15</xdr:row>
          <xdr:rowOff>0</xdr:rowOff>
        </xdr:to>
        <xdr:sp macro="" textlink="">
          <xdr:nvSpPr>
            <xdr:cNvPr id="35957" name="Group Box 117" hidden="1">
              <a:extLst>
                <a:ext uri="{63B3BB69-23CF-44E3-9099-C40C66FF867C}">
                  <a14:compatExt spid="_x0000_s3595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15</xdr:row>
          <xdr:rowOff>0</xdr:rowOff>
        </xdr:from>
        <xdr:to>
          <xdr:col>3</xdr:col>
          <xdr:colOff>762000</xdr:colOff>
          <xdr:row>15</xdr:row>
          <xdr:rowOff>0</xdr:rowOff>
        </xdr:to>
        <xdr:sp macro="" textlink="">
          <xdr:nvSpPr>
            <xdr:cNvPr id="35958" name="Option Button 118" hidden="1">
              <a:extLst>
                <a:ext uri="{63B3BB69-23CF-44E3-9099-C40C66FF867C}">
                  <a14:compatExt spid="_x0000_s359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800100</xdr:colOff>
          <xdr:row>15</xdr:row>
          <xdr:rowOff>0</xdr:rowOff>
        </xdr:from>
        <xdr:to>
          <xdr:col>3</xdr:col>
          <xdr:colOff>1524000</xdr:colOff>
          <xdr:row>15</xdr:row>
          <xdr:rowOff>0</xdr:rowOff>
        </xdr:to>
        <xdr:sp macro="" textlink="">
          <xdr:nvSpPr>
            <xdr:cNvPr id="35959" name="Option Button 119" hidden="1">
              <a:extLst>
                <a:ext uri="{63B3BB69-23CF-44E3-9099-C40C66FF867C}">
                  <a14:compatExt spid="_x0000_s359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1524000</xdr:colOff>
          <xdr:row>15</xdr:row>
          <xdr:rowOff>0</xdr:rowOff>
        </xdr:from>
        <xdr:to>
          <xdr:col>3</xdr:col>
          <xdr:colOff>2038350</xdr:colOff>
          <xdr:row>15</xdr:row>
          <xdr:rowOff>0</xdr:rowOff>
        </xdr:to>
        <xdr:sp macro="" textlink="">
          <xdr:nvSpPr>
            <xdr:cNvPr id="35960" name="Option Button 120" hidden="1">
              <a:extLst>
                <a:ext uri="{63B3BB69-23CF-44E3-9099-C40C66FF867C}">
                  <a14:compatExt spid="_x0000_s359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2085975</xdr:colOff>
          <xdr:row>15</xdr:row>
          <xdr:rowOff>0</xdr:rowOff>
        </xdr:from>
        <xdr:to>
          <xdr:col>3</xdr:col>
          <xdr:colOff>2924175</xdr:colOff>
          <xdr:row>15</xdr:row>
          <xdr:rowOff>0</xdr:rowOff>
        </xdr:to>
        <xdr:sp macro="" textlink="">
          <xdr:nvSpPr>
            <xdr:cNvPr id="35961" name="Option Button 121" hidden="1">
              <a:extLst>
                <a:ext uri="{63B3BB69-23CF-44E3-9099-C40C66FF867C}">
                  <a14:compatExt spid="_x0000_s359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2933700</xdr:colOff>
          <xdr:row>15</xdr:row>
          <xdr:rowOff>0</xdr:rowOff>
        </xdr:from>
        <xdr:to>
          <xdr:col>3</xdr:col>
          <xdr:colOff>3724275</xdr:colOff>
          <xdr:row>15</xdr:row>
          <xdr:rowOff>0</xdr:rowOff>
        </xdr:to>
        <xdr:sp macro="" textlink="">
          <xdr:nvSpPr>
            <xdr:cNvPr id="35962" name="Option Button 122" hidden="1">
              <a:extLst>
                <a:ext uri="{63B3BB69-23CF-44E3-9099-C40C66FF867C}">
                  <a14:compatExt spid="_x0000_s359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3800475</xdr:colOff>
          <xdr:row>15</xdr:row>
          <xdr:rowOff>0</xdr:rowOff>
        </xdr:from>
        <xdr:to>
          <xdr:col>3</xdr:col>
          <xdr:colOff>4238625</xdr:colOff>
          <xdr:row>15</xdr:row>
          <xdr:rowOff>0</xdr:rowOff>
        </xdr:to>
        <xdr:sp macro="" textlink="">
          <xdr:nvSpPr>
            <xdr:cNvPr id="35963" name="Option Button 123" hidden="1">
              <a:extLst>
                <a:ext uri="{63B3BB69-23CF-44E3-9099-C40C66FF867C}">
                  <a14:compatExt spid="_x0000_s35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15</xdr:row>
          <xdr:rowOff>0</xdr:rowOff>
        </xdr:from>
        <xdr:to>
          <xdr:col>2</xdr:col>
          <xdr:colOff>6867525</xdr:colOff>
          <xdr:row>15</xdr:row>
          <xdr:rowOff>0</xdr:rowOff>
        </xdr:to>
        <xdr:sp macro="" textlink="">
          <xdr:nvSpPr>
            <xdr:cNvPr id="35972" name="Group Box 132" hidden="1">
              <a:extLst>
                <a:ext uri="{63B3BB69-23CF-44E3-9099-C40C66FF867C}">
                  <a14:compatExt spid="_x0000_s3597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22</xdr:row>
          <xdr:rowOff>66675</xdr:rowOff>
        </xdr:from>
        <xdr:to>
          <xdr:col>2</xdr:col>
          <xdr:colOff>6867525</xdr:colOff>
          <xdr:row>22</xdr:row>
          <xdr:rowOff>447675</xdr:rowOff>
        </xdr:to>
        <xdr:sp macro="" textlink="">
          <xdr:nvSpPr>
            <xdr:cNvPr id="35998" name="Group Box 158" hidden="1">
              <a:extLst>
                <a:ext uri="{63B3BB69-23CF-44E3-9099-C40C66FF867C}">
                  <a14:compatExt spid="_x0000_s359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2714625</xdr:colOff>
          <xdr:row>22</xdr:row>
          <xdr:rowOff>152400</xdr:rowOff>
        </xdr:from>
        <xdr:to>
          <xdr:col>2</xdr:col>
          <xdr:colOff>3333750</xdr:colOff>
          <xdr:row>22</xdr:row>
          <xdr:rowOff>371475</xdr:rowOff>
        </xdr:to>
        <xdr:sp macro="" textlink="">
          <xdr:nvSpPr>
            <xdr:cNvPr id="35999" name="Option Button 159" hidden="1">
              <a:extLst>
                <a:ext uri="{63B3BB69-23CF-44E3-9099-C40C66FF867C}">
                  <a14:compatExt spid="_x0000_s35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22</xdr:row>
          <xdr:rowOff>152400</xdr:rowOff>
        </xdr:from>
        <xdr:to>
          <xdr:col>2</xdr:col>
          <xdr:colOff>4114800</xdr:colOff>
          <xdr:row>22</xdr:row>
          <xdr:rowOff>371475</xdr:rowOff>
        </xdr:to>
        <xdr:sp macro="" textlink="">
          <xdr:nvSpPr>
            <xdr:cNvPr id="36000" name="Option Button 160" hidden="1">
              <a:extLst>
                <a:ext uri="{63B3BB69-23CF-44E3-9099-C40C66FF867C}">
                  <a14:compatExt spid="_x0000_s36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4114800</xdr:colOff>
          <xdr:row>22</xdr:row>
          <xdr:rowOff>152400</xdr:rowOff>
        </xdr:from>
        <xdr:to>
          <xdr:col>2</xdr:col>
          <xdr:colOff>4629150</xdr:colOff>
          <xdr:row>22</xdr:row>
          <xdr:rowOff>371475</xdr:rowOff>
        </xdr:to>
        <xdr:sp macro="" textlink="">
          <xdr:nvSpPr>
            <xdr:cNvPr id="36001" name="Option Button 161" hidden="1">
              <a:extLst>
                <a:ext uri="{63B3BB69-23CF-44E3-9099-C40C66FF867C}">
                  <a14:compatExt spid="_x0000_s360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4657725</xdr:colOff>
          <xdr:row>22</xdr:row>
          <xdr:rowOff>152400</xdr:rowOff>
        </xdr:from>
        <xdr:to>
          <xdr:col>2</xdr:col>
          <xdr:colOff>5495925</xdr:colOff>
          <xdr:row>22</xdr:row>
          <xdr:rowOff>371475</xdr:rowOff>
        </xdr:to>
        <xdr:sp macro="" textlink="">
          <xdr:nvSpPr>
            <xdr:cNvPr id="36002" name="Option Button 162" hidden="1">
              <a:extLst>
                <a:ext uri="{63B3BB69-23CF-44E3-9099-C40C66FF867C}">
                  <a14:compatExt spid="_x0000_s360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5524500</xdr:colOff>
          <xdr:row>22</xdr:row>
          <xdr:rowOff>152400</xdr:rowOff>
        </xdr:from>
        <xdr:to>
          <xdr:col>2</xdr:col>
          <xdr:colOff>6315075</xdr:colOff>
          <xdr:row>22</xdr:row>
          <xdr:rowOff>371475</xdr:rowOff>
        </xdr:to>
        <xdr:sp macro="" textlink="">
          <xdr:nvSpPr>
            <xdr:cNvPr id="36003" name="Option Button 163" hidden="1">
              <a:extLst>
                <a:ext uri="{63B3BB69-23CF-44E3-9099-C40C66FF867C}">
                  <a14:compatExt spid="_x0000_s36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22</xdr:row>
          <xdr:rowOff>152400</xdr:rowOff>
        </xdr:from>
        <xdr:to>
          <xdr:col>2</xdr:col>
          <xdr:colOff>6810375</xdr:colOff>
          <xdr:row>22</xdr:row>
          <xdr:rowOff>371475</xdr:rowOff>
        </xdr:to>
        <xdr:sp macro="" textlink="">
          <xdr:nvSpPr>
            <xdr:cNvPr id="36004" name="Option Button 164" hidden="1">
              <a:extLst>
                <a:ext uri="{63B3BB69-23CF-44E3-9099-C40C66FF867C}">
                  <a14:compatExt spid="_x0000_s360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57150</xdr:rowOff>
        </xdr:from>
        <xdr:to>
          <xdr:col>3</xdr:col>
          <xdr:colOff>4286250</xdr:colOff>
          <xdr:row>22</xdr:row>
          <xdr:rowOff>438150</xdr:rowOff>
        </xdr:to>
        <xdr:sp macro="" textlink="">
          <xdr:nvSpPr>
            <xdr:cNvPr id="36014" name="Group Box 174" hidden="1">
              <a:extLst>
                <a:ext uri="{63B3BB69-23CF-44E3-9099-C40C66FF867C}">
                  <a14:compatExt spid="_x0000_s3601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xdr:row>
          <xdr:rowOff>142875</xdr:rowOff>
        </xdr:from>
        <xdr:to>
          <xdr:col>3</xdr:col>
          <xdr:colOff>752475</xdr:colOff>
          <xdr:row>22</xdr:row>
          <xdr:rowOff>361950</xdr:rowOff>
        </xdr:to>
        <xdr:sp macro="" textlink="">
          <xdr:nvSpPr>
            <xdr:cNvPr id="36015" name="Option Button 175" hidden="1">
              <a:extLst>
                <a:ext uri="{63B3BB69-23CF-44E3-9099-C40C66FF867C}">
                  <a14:compatExt spid="_x0000_s360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22</xdr:row>
          <xdr:rowOff>142875</xdr:rowOff>
        </xdr:from>
        <xdr:to>
          <xdr:col>3</xdr:col>
          <xdr:colOff>1533525</xdr:colOff>
          <xdr:row>22</xdr:row>
          <xdr:rowOff>361950</xdr:rowOff>
        </xdr:to>
        <xdr:sp macro="" textlink="">
          <xdr:nvSpPr>
            <xdr:cNvPr id="36016" name="Option Button 176" hidden="1">
              <a:extLst>
                <a:ext uri="{63B3BB69-23CF-44E3-9099-C40C66FF867C}">
                  <a14:compatExt spid="_x0000_s360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22</xdr:row>
          <xdr:rowOff>142875</xdr:rowOff>
        </xdr:from>
        <xdr:to>
          <xdr:col>3</xdr:col>
          <xdr:colOff>2047875</xdr:colOff>
          <xdr:row>22</xdr:row>
          <xdr:rowOff>361950</xdr:rowOff>
        </xdr:to>
        <xdr:sp macro="" textlink="">
          <xdr:nvSpPr>
            <xdr:cNvPr id="36017" name="Option Button 177" hidden="1">
              <a:extLst>
                <a:ext uri="{63B3BB69-23CF-44E3-9099-C40C66FF867C}">
                  <a14:compatExt spid="_x0000_s360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22</xdr:row>
          <xdr:rowOff>142875</xdr:rowOff>
        </xdr:from>
        <xdr:to>
          <xdr:col>3</xdr:col>
          <xdr:colOff>2914650</xdr:colOff>
          <xdr:row>22</xdr:row>
          <xdr:rowOff>361950</xdr:rowOff>
        </xdr:to>
        <xdr:sp macro="" textlink="">
          <xdr:nvSpPr>
            <xdr:cNvPr id="36018" name="Option Button 178" hidden="1">
              <a:extLst>
                <a:ext uri="{63B3BB69-23CF-44E3-9099-C40C66FF867C}">
                  <a14:compatExt spid="_x0000_s360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22</xdr:row>
          <xdr:rowOff>142875</xdr:rowOff>
        </xdr:from>
        <xdr:to>
          <xdr:col>3</xdr:col>
          <xdr:colOff>3733800</xdr:colOff>
          <xdr:row>22</xdr:row>
          <xdr:rowOff>361950</xdr:rowOff>
        </xdr:to>
        <xdr:sp macro="" textlink="">
          <xdr:nvSpPr>
            <xdr:cNvPr id="36019" name="Option Button 179" hidden="1">
              <a:extLst>
                <a:ext uri="{63B3BB69-23CF-44E3-9099-C40C66FF867C}">
                  <a14:compatExt spid="_x0000_s360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22</xdr:row>
          <xdr:rowOff>142875</xdr:rowOff>
        </xdr:from>
        <xdr:to>
          <xdr:col>3</xdr:col>
          <xdr:colOff>4229100</xdr:colOff>
          <xdr:row>22</xdr:row>
          <xdr:rowOff>361950</xdr:rowOff>
        </xdr:to>
        <xdr:sp macro="" textlink="">
          <xdr:nvSpPr>
            <xdr:cNvPr id="36020" name="Option Button 180" hidden="1">
              <a:extLst>
                <a:ext uri="{63B3BB69-23CF-44E3-9099-C40C66FF867C}">
                  <a14:compatExt spid="_x0000_s360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24</xdr:row>
          <xdr:rowOff>47625</xdr:rowOff>
        </xdr:from>
        <xdr:to>
          <xdr:col>2</xdr:col>
          <xdr:colOff>6867525</xdr:colOff>
          <xdr:row>24</xdr:row>
          <xdr:rowOff>428625</xdr:rowOff>
        </xdr:to>
        <xdr:sp macro="" textlink="">
          <xdr:nvSpPr>
            <xdr:cNvPr id="36030" name="Group Box 190" hidden="1">
              <a:extLst>
                <a:ext uri="{63B3BB69-23CF-44E3-9099-C40C66FF867C}">
                  <a14:compatExt spid="_x0000_s3603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2714625</xdr:colOff>
          <xdr:row>24</xdr:row>
          <xdr:rowOff>133350</xdr:rowOff>
        </xdr:from>
        <xdr:to>
          <xdr:col>2</xdr:col>
          <xdr:colOff>3333750</xdr:colOff>
          <xdr:row>24</xdr:row>
          <xdr:rowOff>352425</xdr:rowOff>
        </xdr:to>
        <xdr:sp macro="" textlink="">
          <xdr:nvSpPr>
            <xdr:cNvPr id="36031" name="Option Button 191" hidden="1">
              <a:extLst>
                <a:ext uri="{63B3BB69-23CF-44E3-9099-C40C66FF867C}">
                  <a14:compatExt spid="_x0000_s36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24</xdr:row>
          <xdr:rowOff>133350</xdr:rowOff>
        </xdr:from>
        <xdr:to>
          <xdr:col>2</xdr:col>
          <xdr:colOff>4114800</xdr:colOff>
          <xdr:row>24</xdr:row>
          <xdr:rowOff>352425</xdr:rowOff>
        </xdr:to>
        <xdr:sp macro="" textlink="">
          <xdr:nvSpPr>
            <xdr:cNvPr id="36032" name="Option Button 192" hidden="1">
              <a:extLst>
                <a:ext uri="{63B3BB69-23CF-44E3-9099-C40C66FF867C}">
                  <a14:compatExt spid="_x0000_s36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4114800</xdr:colOff>
          <xdr:row>24</xdr:row>
          <xdr:rowOff>133350</xdr:rowOff>
        </xdr:from>
        <xdr:to>
          <xdr:col>2</xdr:col>
          <xdr:colOff>4629150</xdr:colOff>
          <xdr:row>24</xdr:row>
          <xdr:rowOff>352425</xdr:rowOff>
        </xdr:to>
        <xdr:sp macro="" textlink="">
          <xdr:nvSpPr>
            <xdr:cNvPr id="36033" name="Option Button 193" hidden="1">
              <a:extLst>
                <a:ext uri="{63B3BB69-23CF-44E3-9099-C40C66FF867C}">
                  <a14:compatExt spid="_x0000_s36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4657725</xdr:colOff>
          <xdr:row>24</xdr:row>
          <xdr:rowOff>133350</xdr:rowOff>
        </xdr:from>
        <xdr:to>
          <xdr:col>2</xdr:col>
          <xdr:colOff>5495925</xdr:colOff>
          <xdr:row>24</xdr:row>
          <xdr:rowOff>352425</xdr:rowOff>
        </xdr:to>
        <xdr:sp macro="" textlink="">
          <xdr:nvSpPr>
            <xdr:cNvPr id="36034" name="Option Button 194" hidden="1">
              <a:extLst>
                <a:ext uri="{63B3BB69-23CF-44E3-9099-C40C66FF867C}">
                  <a14:compatExt spid="_x0000_s36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5524500</xdr:colOff>
          <xdr:row>24</xdr:row>
          <xdr:rowOff>133350</xdr:rowOff>
        </xdr:from>
        <xdr:to>
          <xdr:col>2</xdr:col>
          <xdr:colOff>6315075</xdr:colOff>
          <xdr:row>24</xdr:row>
          <xdr:rowOff>352425</xdr:rowOff>
        </xdr:to>
        <xdr:sp macro="" textlink="">
          <xdr:nvSpPr>
            <xdr:cNvPr id="36035" name="Option Button 195" hidden="1">
              <a:extLst>
                <a:ext uri="{63B3BB69-23CF-44E3-9099-C40C66FF867C}">
                  <a14:compatExt spid="_x0000_s36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24</xdr:row>
          <xdr:rowOff>133350</xdr:rowOff>
        </xdr:from>
        <xdr:to>
          <xdr:col>2</xdr:col>
          <xdr:colOff>6810375</xdr:colOff>
          <xdr:row>24</xdr:row>
          <xdr:rowOff>352425</xdr:rowOff>
        </xdr:to>
        <xdr:sp macro="" textlink="">
          <xdr:nvSpPr>
            <xdr:cNvPr id="36036" name="Option Button 196" hidden="1">
              <a:extLst>
                <a:ext uri="{63B3BB69-23CF-44E3-9099-C40C66FF867C}">
                  <a14:compatExt spid="_x0000_s36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47625</xdr:rowOff>
        </xdr:from>
        <xdr:to>
          <xdr:col>3</xdr:col>
          <xdr:colOff>4286250</xdr:colOff>
          <xdr:row>24</xdr:row>
          <xdr:rowOff>428625</xdr:rowOff>
        </xdr:to>
        <xdr:sp macro="" textlink="">
          <xdr:nvSpPr>
            <xdr:cNvPr id="36046" name="Group Box 206" hidden="1">
              <a:extLst>
                <a:ext uri="{63B3BB69-23CF-44E3-9099-C40C66FF867C}">
                  <a14:compatExt spid="_x0000_s3604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24</xdr:row>
          <xdr:rowOff>133350</xdr:rowOff>
        </xdr:from>
        <xdr:to>
          <xdr:col>3</xdr:col>
          <xdr:colOff>752475</xdr:colOff>
          <xdr:row>24</xdr:row>
          <xdr:rowOff>352425</xdr:rowOff>
        </xdr:to>
        <xdr:sp macro="" textlink="">
          <xdr:nvSpPr>
            <xdr:cNvPr id="36047" name="Option Button 207" hidden="1">
              <a:extLst>
                <a:ext uri="{63B3BB69-23CF-44E3-9099-C40C66FF867C}">
                  <a14:compatExt spid="_x0000_s360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24</xdr:row>
          <xdr:rowOff>133350</xdr:rowOff>
        </xdr:from>
        <xdr:to>
          <xdr:col>3</xdr:col>
          <xdr:colOff>1533525</xdr:colOff>
          <xdr:row>24</xdr:row>
          <xdr:rowOff>352425</xdr:rowOff>
        </xdr:to>
        <xdr:sp macro="" textlink="">
          <xdr:nvSpPr>
            <xdr:cNvPr id="36048" name="Option Button 208" hidden="1">
              <a:extLst>
                <a:ext uri="{63B3BB69-23CF-44E3-9099-C40C66FF867C}">
                  <a14:compatExt spid="_x0000_s360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24</xdr:row>
          <xdr:rowOff>133350</xdr:rowOff>
        </xdr:from>
        <xdr:to>
          <xdr:col>3</xdr:col>
          <xdr:colOff>2047875</xdr:colOff>
          <xdr:row>24</xdr:row>
          <xdr:rowOff>352425</xdr:rowOff>
        </xdr:to>
        <xdr:sp macro="" textlink="">
          <xdr:nvSpPr>
            <xdr:cNvPr id="36049" name="Option Button 209" hidden="1">
              <a:extLst>
                <a:ext uri="{63B3BB69-23CF-44E3-9099-C40C66FF867C}">
                  <a14:compatExt spid="_x0000_s36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24</xdr:row>
          <xdr:rowOff>133350</xdr:rowOff>
        </xdr:from>
        <xdr:to>
          <xdr:col>3</xdr:col>
          <xdr:colOff>2914650</xdr:colOff>
          <xdr:row>24</xdr:row>
          <xdr:rowOff>352425</xdr:rowOff>
        </xdr:to>
        <xdr:sp macro="" textlink="">
          <xdr:nvSpPr>
            <xdr:cNvPr id="36050" name="Option Button 210" hidden="1">
              <a:extLst>
                <a:ext uri="{63B3BB69-23CF-44E3-9099-C40C66FF867C}">
                  <a14:compatExt spid="_x0000_s36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24</xdr:row>
          <xdr:rowOff>133350</xdr:rowOff>
        </xdr:from>
        <xdr:to>
          <xdr:col>3</xdr:col>
          <xdr:colOff>3733800</xdr:colOff>
          <xdr:row>24</xdr:row>
          <xdr:rowOff>352425</xdr:rowOff>
        </xdr:to>
        <xdr:sp macro="" textlink="">
          <xdr:nvSpPr>
            <xdr:cNvPr id="36051" name="Option Button 211" hidden="1">
              <a:extLst>
                <a:ext uri="{63B3BB69-23CF-44E3-9099-C40C66FF867C}">
                  <a14:compatExt spid="_x0000_s36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24</xdr:row>
          <xdr:rowOff>133350</xdr:rowOff>
        </xdr:from>
        <xdr:to>
          <xdr:col>3</xdr:col>
          <xdr:colOff>4229100</xdr:colOff>
          <xdr:row>24</xdr:row>
          <xdr:rowOff>352425</xdr:rowOff>
        </xdr:to>
        <xdr:sp macro="" textlink="">
          <xdr:nvSpPr>
            <xdr:cNvPr id="36052" name="Option Button 212" hidden="1">
              <a:extLst>
                <a:ext uri="{63B3BB69-23CF-44E3-9099-C40C66FF867C}">
                  <a14:compatExt spid="_x0000_s36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34</xdr:row>
          <xdr:rowOff>38100</xdr:rowOff>
        </xdr:from>
        <xdr:to>
          <xdr:col>2</xdr:col>
          <xdr:colOff>6867525</xdr:colOff>
          <xdr:row>34</xdr:row>
          <xdr:rowOff>419100</xdr:rowOff>
        </xdr:to>
        <xdr:sp macro="" textlink="">
          <xdr:nvSpPr>
            <xdr:cNvPr id="36118" name="Group Box 278" hidden="1">
              <a:extLst>
                <a:ext uri="{63B3BB69-23CF-44E3-9099-C40C66FF867C}">
                  <a14:compatExt spid="_x0000_s3611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2714625</xdr:colOff>
          <xdr:row>34</xdr:row>
          <xdr:rowOff>123825</xdr:rowOff>
        </xdr:from>
        <xdr:to>
          <xdr:col>2</xdr:col>
          <xdr:colOff>3333750</xdr:colOff>
          <xdr:row>34</xdr:row>
          <xdr:rowOff>342900</xdr:rowOff>
        </xdr:to>
        <xdr:sp macro="" textlink="">
          <xdr:nvSpPr>
            <xdr:cNvPr id="36119" name="Option Button 279" hidden="1">
              <a:extLst>
                <a:ext uri="{63B3BB69-23CF-44E3-9099-C40C66FF867C}">
                  <a14:compatExt spid="_x0000_s36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34</xdr:row>
          <xdr:rowOff>123825</xdr:rowOff>
        </xdr:from>
        <xdr:to>
          <xdr:col>2</xdr:col>
          <xdr:colOff>4114800</xdr:colOff>
          <xdr:row>34</xdr:row>
          <xdr:rowOff>342900</xdr:rowOff>
        </xdr:to>
        <xdr:sp macro="" textlink="">
          <xdr:nvSpPr>
            <xdr:cNvPr id="36120" name="Option Button 280" hidden="1">
              <a:extLst>
                <a:ext uri="{63B3BB69-23CF-44E3-9099-C40C66FF867C}">
                  <a14:compatExt spid="_x0000_s36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4114800</xdr:colOff>
          <xdr:row>34</xdr:row>
          <xdr:rowOff>123825</xdr:rowOff>
        </xdr:from>
        <xdr:to>
          <xdr:col>2</xdr:col>
          <xdr:colOff>4629150</xdr:colOff>
          <xdr:row>34</xdr:row>
          <xdr:rowOff>342900</xdr:rowOff>
        </xdr:to>
        <xdr:sp macro="" textlink="">
          <xdr:nvSpPr>
            <xdr:cNvPr id="36121" name="Option Button 281" hidden="1">
              <a:extLst>
                <a:ext uri="{63B3BB69-23CF-44E3-9099-C40C66FF867C}">
                  <a14:compatExt spid="_x0000_s361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4657725</xdr:colOff>
          <xdr:row>34</xdr:row>
          <xdr:rowOff>123825</xdr:rowOff>
        </xdr:from>
        <xdr:to>
          <xdr:col>2</xdr:col>
          <xdr:colOff>5495925</xdr:colOff>
          <xdr:row>34</xdr:row>
          <xdr:rowOff>342900</xdr:rowOff>
        </xdr:to>
        <xdr:sp macro="" textlink="">
          <xdr:nvSpPr>
            <xdr:cNvPr id="36122" name="Option Button 282" hidden="1">
              <a:extLst>
                <a:ext uri="{63B3BB69-23CF-44E3-9099-C40C66FF867C}">
                  <a14:compatExt spid="_x0000_s361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5524500</xdr:colOff>
          <xdr:row>34</xdr:row>
          <xdr:rowOff>123825</xdr:rowOff>
        </xdr:from>
        <xdr:to>
          <xdr:col>2</xdr:col>
          <xdr:colOff>6315075</xdr:colOff>
          <xdr:row>34</xdr:row>
          <xdr:rowOff>342900</xdr:rowOff>
        </xdr:to>
        <xdr:sp macro="" textlink="">
          <xdr:nvSpPr>
            <xdr:cNvPr id="36123" name="Option Button 283" hidden="1">
              <a:extLst>
                <a:ext uri="{63B3BB69-23CF-44E3-9099-C40C66FF867C}">
                  <a14:compatExt spid="_x0000_s361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34</xdr:row>
          <xdr:rowOff>123825</xdr:rowOff>
        </xdr:from>
        <xdr:to>
          <xdr:col>2</xdr:col>
          <xdr:colOff>6810375</xdr:colOff>
          <xdr:row>34</xdr:row>
          <xdr:rowOff>342900</xdr:rowOff>
        </xdr:to>
        <xdr:sp macro="" textlink="">
          <xdr:nvSpPr>
            <xdr:cNvPr id="36124" name="Option Button 284" hidden="1">
              <a:extLst>
                <a:ext uri="{63B3BB69-23CF-44E3-9099-C40C66FF867C}">
                  <a14:compatExt spid="_x0000_s361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34</xdr:row>
          <xdr:rowOff>38100</xdr:rowOff>
        </xdr:from>
        <xdr:to>
          <xdr:col>3</xdr:col>
          <xdr:colOff>4286250</xdr:colOff>
          <xdr:row>34</xdr:row>
          <xdr:rowOff>419100</xdr:rowOff>
        </xdr:to>
        <xdr:sp macro="" textlink="">
          <xdr:nvSpPr>
            <xdr:cNvPr id="36134" name="Group Box 294" hidden="1">
              <a:extLst>
                <a:ext uri="{63B3BB69-23CF-44E3-9099-C40C66FF867C}">
                  <a14:compatExt spid="_x0000_s3613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34</xdr:row>
          <xdr:rowOff>123825</xdr:rowOff>
        </xdr:from>
        <xdr:to>
          <xdr:col>3</xdr:col>
          <xdr:colOff>752475</xdr:colOff>
          <xdr:row>34</xdr:row>
          <xdr:rowOff>342900</xdr:rowOff>
        </xdr:to>
        <xdr:sp macro="" textlink="">
          <xdr:nvSpPr>
            <xdr:cNvPr id="36135" name="Option Button 295" hidden="1">
              <a:extLst>
                <a:ext uri="{63B3BB69-23CF-44E3-9099-C40C66FF867C}">
                  <a14:compatExt spid="_x0000_s36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34</xdr:row>
          <xdr:rowOff>123825</xdr:rowOff>
        </xdr:from>
        <xdr:to>
          <xdr:col>3</xdr:col>
          <xdr:colOff>1533525</xdr:colOff>
          <xdr:row>34</xdr:row>
          <xdr:rowOff>342900</xdr:rowOff>
        </xdr:to>
        <xdr:sp macro="" textlink="">
          <xdr:nvSpPr>
            <xdr:cNvPr id="36136" name="Option Button 296" hidden="1">
              <a:extLst>
                <a:ext uri="{63B3BB69-23CF-44E3-9099-C40C66FF867C}">
                  <a14:compatExt spid="_x0000_s36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34</xdr:row>
          <xdr:rowOff>123825</xdr:rowOff>
        </xdr:from>
        <xdr:to>
          <xdr:col>3</xdr:col>
          <xdr:colOff>2047875</xdr:colOff>
          <xdr:row>34</xdr:row>
          <xdr:rowOff>342900</xdr:rowOff>
        </xdr:to>
        <xdr:sp macro="" textlink="">
          <xdr:nvSpPr>
            <xdr:cNvPr id="36137" name="Option Button 297" hidden="1">
              <a:extLst>
                <a:ext uri="{63B3BB69-23CF-44E3-9099-C40C66FF867C}">
                  <a14:compatExt spid="_x0000_s36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34</xdr:row>
          <xdr:rowOff>123825</xdr:rowOff>
        </xdr:from>
        <xdr:to>
          <xdr:col>3</xdr:col>
          <xdr:colOff>2914650</xdr:colOff>
          <xdr:row>34</xdr:row>
          <xdr:rowOff>342900</xdr:rowOff>
        </xdr:to>
        <xdr:sp macro="" textlink="">
          <xdr:nvSpPr>
            <xdr:cNvPr id="36138" name="Option Button 298" hidden="1">
              <a:extLst>
                <a:ext uri="{63B3BB69-23CF-44E3-9099-C40C66FF867C}">
                  <a14:compatExt spid="_x0000_s36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34</xdr:row>
          <xdr:rowOff>123825</xdr:rowOff>
        </xdr:from>
        <xdr:to>
          <xdr:col>3</xdr:col>
          <xdr:colOff>3733800</xdr:colOff>
          <xdr:row>34</xdr:row>
          <xdr:rowOff>342900</xdr:rowOff>
        </xdr:to>
        <xdr:sp macro="" textlink="">
          <xdr:nvSpPr>
            <xdr:cNvPr id="36139" name="Option Button 299" hidden="1">
              <a:extLst>
                <a:ext uri="{63B3BB69-23CF-44E3-9099-C40C66FF867C}">
                  <a14:compatExt spid="_x0000_s36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34</xdr:row>
          <xdr:rowOff>123825</xdr:rowOff>
        </xdr:from>
        <xdr:to>
          <xdr:col>3</xdr:col>
          <xdr:colOff>4229100</xdr:colOff>
          <xdr:row>34</xdr:row>
          <xdr:rowOff>342900</xdr:rowOff>
        </xdr:to>
        <xdr:sp macro="" textlink="">
          <xdr:nvSpPr>
            <xdr:cNvPr id="36140" name="Option Button 300" hidden="1">
              <a:extLst>
                <a:ext uri="{63B3BB69-23CF-44E3-9099-C40C66FF867C}">
                  <a14:compatExt spid="_x0000_s361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42</xdr:row>
          <xdr:rowOff>47625</xdr:rowOff>
        </xdr:from>
        <xdr:to>
          <xdr:col>2</xdr:col>
          <xdr:colOff>6867525</xdr:colOff>
          <xdr:row>42</xdr:row>
          <xdr:rowOff>428625</xdr:rowOff>
        </xdr:to>
        <xdr:sp macro="" textlink="">
          <xdr:nvSpPr>
            <xdr:cNvPr id="36142" name="Group Box 302" hidden="1">
              <a:extLst>
                <a:ext uri="{63B3BB69-23CF-44E3-9099-C40C66FF867C}">
                  <a14:compatExt spid="_x0000_s36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42</xdr:row>
          <xdr:rowOff>114300</xdr:rowOff>
        </xdr:from>
        <xdr:to>
          <xdr:col>2</xdr:col>
          <xdr:colOff>3286125</xdr:colOff>
          <xdr:row>42</xdr:row>
          <xdr:rowOff>381000</xdr:rowOff>
        </xdr:to>
        <xdr:sp macro="" textlink="">
          <xdr:nvSpPr>
            <xdr:cNvPr id="36143" name="Option Button 303" hidden="1">
              <a:extLst>
                <a:ext uri="{63B3BB69-23CF-44E3-9099-C40C66FF867C}">
                  <a14:compatExt spid="_x0000_s36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3295650</xdr:colOff>
          <xdr:row>42</xdr:row>
          <xdr:rowOff>133350</xdr:rowOff>
        </xdr:from>
        <xdr:to>
          <xdr:col>2</xdr:col>
          <xdr:colOff>4229100</xdr:colOff>
          <xdr:row>42</xdr:row>
          <xdr:rowOff>352425</xdr:rowOff>
        </xdr:to>
        <xdr:sp macro="" textlink="">
          <xdr:nvSpPr>
            <xdr:cNvPr id="36144" name="Option Button 304" hidden="1">
              <a:extLst>
                <a:ext uri="{63B3BB69-23CF-44E3-9099-C40C66FF867C}">
                  <a14:compatExt spid="_x0000_s36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4248150</xdr:colOff>
          <xdr:row>42</xdr:row>
          <xdr:rowOff>133350</xdr:rowOff>
        </xdr:from>
        <xdr:to>
          <xdr:col>2</xdr:col>
          <xdr:colOff>4762500</xdr:colOff>
          <xdr:row>42</xdr:row>
          <xdr:rowOff>352425</xdr:rowOff>
        </xdr:to>
        <xdr:sp macro="" textlink="">
          <xdr:nvSpPr>
            <xdr:cNvPr id="36145" name="Option Button 305" hidden="1">
              <a:extLst>
                <a:ext uri="{63B3BB69-23CF-44E3-9099-C40C66FF867C}">
                  <a14:compatExt spid="_x0000_s36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4800600</xdr:colOff>
          <xdr:row>42</xdr:row>
          <xdr:rowOff>133350</xdr:rowOff>
        </xdr:from>
        <xdr:to>
          <xdr:col>2</xdr:col>
          <xdr:colOff>5610225</xdr:colOff>
          <xdr:row>42</xdr:row>
          <xdr:rowOff>352425</xdr:rowOff>
        </xdr:to>
        <xdr:sp macro="" textlink="">
          <xdr:nvSpPr>
            <xdr:cNvPr id="36146" name="Option Button 306" hidden="1">
              <a:extLst>
                <a:ext uri="{63B3BB69-23CF-44E3-9099-C40C66FF867C}">
                  <a14:compatExt spid="_x0000_s36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5629275</xdr:colOff>
          <xdr:row>42</xdr:row>
          <xdr:rowOff>133350</xdr:rowOff>
        </xdr:from>
        <xdr:to>
          <xdr:col>2</xdr:col>
          <xdr:colOff>6419850</xdr:colOff>
          <xdr:row>42</xdr:row>
          <xdr:rowOff>352425</xdr:rowOff>
        </xdr:to>
        <xdr:sp macro="" textlink="">
          <xdr:nvSpPr>
            <xdr:cNvPr id="36147" name="Option Button 307" hidden="1">
              <a:extLst>
                <a:ext uri="{63B3BB69-23CF-44E3-9099-C40C66FF867C}">
                  <a14:compatExt spid="_x0000_s36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42</xdr:row>
          <xdr:rowOff>133350</xdr:rowOff>
        </xdr:from>
        <xdr:to>
          <xdr:col>2</xdr:col>
          <xdr:colOff>6810375</xdr:colOff>
          <xdr:row>42</xdr:row>
          <xdr:rowOff>352425</xdr:rowOff>
        </xdr:to>
        <xdr:sp macro="" textlink="">
          <xdr:nvSpPr>
            <xdr:cNvPr id="36148" name="Option Button 308" hidden="1">
              <a:extLst>
                <a:ext uri="{63B3BB69-23CF-44E3-9099-C40C66FF867C}">
                  <a14:compatExt spid="_x0000_s36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15</xdr:row>
          <xdr:rowOff>0</xdr:rowOff>
        </xdr:from>
        <xdr:to>
          <xdr:col>2</xdr:col>
          <xdr:colOff>6210300</xdr:colOff>
          <xdr:row>15</xdr:row>
          <xdr:rowOff>0</xdr:rowOff>
        </xdr:to>
        <xdr:sp macro="" textlink="">
          <xdr:nvSpPr>
            <xdr:cNvPr id="36174" name="Group Box 334" hidden="1">
              <a:extLst>
                <a:ext uri="{63B3BB69-23CF-44E3-9099-C40C66FF867C}">
                  <a14:compatExt spid="_x0000_s36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2676525</xdr:colOff>
          <xdr:row>15</xdr:row>
          <xdr:rowOff>0</xdr:rowOff>
        </xdr:from>
        <xdr:to>
          <xdr:col>2</xdr:col>
          <xdr:colOff>3295650</xdr:colOff>
          <xdr:row>15</xdr:row>
          <xdr:rowOff>0</xdr:rowOff>
        </xdr:to>
        <xdr:sp macro="" textlink="">
          <xdr:nvSpPr>
            <xdr:cNvPr id="36175" name="Option Button 335" hidden="1">
              <a:extLst>
                <a:ext uri="{63B3BB69-23CF-44E3-9099-C40C66FF867C}">
                  <a14:compatExt spid="_x0000_s36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3238500</xdr:colOff>
          <xdr:row>15</xdr:row>
          <xdr:rowOff>0</xdr:rowOff>
        </xdr:from>
        <xdr:to>
          <xdr:col>2</xdr:col>
          <xdr:colOff>3962400</xdr:colOff>
          <xdr:row>15</xdr:row>
          <xdr:rowOff>0</xdr:rowOff>
        </xdr:to>
        <xdr:sp macro="" textlink="">
          <xdr:nvSpPr>
            <xdr:cNvPr id="36176" name="Option Button 336" hidden="1">
              <a:extLst>
                <a:ext uri="{63B3BB69-23CF-44E3-9099-C40C66FF867C}">
                  <a14:compatExt spid="_x0000_s36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3914775</xdr:colOff>
          <xdr:row>15</xdr:row>
          <xdr:rowOff>0</xdr:rowOff>
        </xdr:from>
        <xdr:to>
          <xdr:col>2</xdr:col>
          <xdr:colOff>4429125</xdr:colOff>
          <xdr:row>15</xdr:row>
          <xdr:rowOff>0</xdr:rowOff>
        </xdr:to>
        <xdr:sp macro="" textlink="">
          <xdr:nvSpPr>
            <xdr:cNvPr id="36177" name="Option Button 337" hidden="1">
              <a:extLst>
                <a:ext uri="{63B3BB69-23CF-44E3-9099-C40C66FF867C}">
                  <a14:compatExt spid="_x0000_s36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4486275</xdr:colOff>
          <xdr:row>15</xdr:row>
          <xdr:rowOff>0</xdr:rowOff>
        </xdr:from>
        <xdr:to>
          <xdr:col>2</xdr:col>
          <xdr:colOff>5324475</xdr:colOff>
          <xdr:row>15</xdr:row>
          <xdr:rowOff>0</xdr:rowOff>
        </xdr:to>
        <xdr:sp macro="" textlink="">
          <xdr:nvSpPr>
            <xdr:cNvPr id="36178" name="Option Button 338" hidden="1">
              <a:extLst>
                <a:ext uri="{63B3BB69-23CF-44E3-9099-C40C66FF867C}">
                  <a14:compatExt spid="_x0000_s36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5076825</xdr:colOff>
          <xdr:row>15</xdr:row>
          <xdr:rowOff>0</xdr:rowOff>
        </xdr:from>
        <xdr:to>
          <xdr:col>2</xdr:col>
          <xdr:colOff>5867400</xdr:colOff>
          <xdr:row>15</xdr:row>
          <xdr:rowOff>0</xdr:rowOff>
        </xdr:to>
        <xdr:sp macro="" textlink="">
          <xdr:nvSpPr>
            <xdr:cNvPr id="36179" name="Option Button 339" hidden="1">
              <a:extLst>
                <a:ext uri="{63B3BB69-23CF-44E3-9099-C40C66FF867C}">
                  <a14:compatExt spid="_x0000_s36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5686425</xdr:colOff>
          <xdr:row>15</xdr:row>
          <xdr:rowOff>0</xdr:rowOff>
        </xdr:from>
        <xdr:to>
          <xdr:col>2</xdr:col>
          <xdr:colOff>6124575</xdr:colOff>
          <xdr:row>15</xdr:row>
          <xdr:rowOff>0</xdr:rowOff>
        </xdr:to>
        <xdr:sp macro="" textlink="">
          <xdr:nvSpPr>
            <xdr:cNvPr id="36180" name="Option Button 340" hidden="1">
              <a:extLst>
                <a:ext uri="{63B3BB69-23CF-44E3-9099-C40C66FF867C}">
                  <a14:compatExt spid="_x0000_s36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2228850</xdr:colOff>
          <xdr:row>32</xdr:row>
          <xdr:rowOff>66675</xdr:rowOff>
        </xdr:from>
        <xdr:to>
          <xdr:col>2</xdr:col>
          <xdr:colOff>6867525</xdr:colOff>
          <xdr:row>32</xdr:row>
          <xdr:rowOff>428625</xdr:rowOff>
        </xdr:to>
        <xdr:sp macro="" textlink="">
          <xdr:nvSpPr>
            <xdr:cNvPr id="36207" name="Group Box 367" hidden="1">
              <a:extLst>
                <a:ext uri="{63B3BB69-23CF-44E3-9099-C40C66FF867C}">
                  <a14:compatExt spid="_x0000_s3620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2686050</xdr:colOff>
          <xdr:row>32</xdr:row>
          <xdr:rowOff>171450</xdr:rowOff>
        </xdr:from>
        <xdr:to>
          <xdr:col>2</xdr:col>
          <xdr:colOff>3305175</xdr:colOff>
          <xdr:row>32</xdr:row>
          <xdr:rowOff>390525</xdr:rowOff>
        </xdr:to>
        <xdr:sp macro="" textlink="">
          <xdr:nvSpPr>
            <xdr:cNvPr id="36208" name="Option Button 368" hidden="1">
              <a:extLst>
                <a:ext uri="{63B3BB69-23CF-44E3-9099-C40C66FF867C}">
                  <a14:compatExt spid="_x0000_s36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3362325</xdr:colOff>
          <xdr:row>32</xdr:row>
          <xdr:rowOff>171450</xdr:rowOff>
        </xdr:from>
        <xdr:to>
          <xdr:col>2</xdr:col>
          <xdr:colOff>4086225</xdr:colOff>
          <xdr:row>32</xdr:row>
          <xdr:rowOff>390525</xdr:rowOff>
        </xdr:to>
        <xdr:sp macro="" textlink="">
          <xdr:nvSpPr>
            <xdr:cNvPr id="36209" name="Option Button 369" hidden="1">
              <a:extLst>
                <a:ext uri="{63B3BB69-23CF-44E3-9099-C40C66FF867C}">
                  <a14:compatExt spid="_x0000_s36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4086225</xdr:colOff>
          <xdr:row>32</xdr:row>
          <xdr:rowOff>133350</xdr:rowOff>
        </xdr:from>
        <xdr:to>
          <xdr:col>2</xdr:col>
          <xdr:colOff>4600575</xdr:colOff>
          <xdr:row>32</xdr:row>
          <xdr:rowOff>409575</xdr:rowOff>
        </xdr:to>
        <xdr:sp macro="" textlink="">
          <xdr:nvSpPr>
            <xdr:cNvPr id="36210" name="Option Button 370" hidden="1">
              <a:extLst>
                <a:ext uri="{63B3BB69-23CF-44E3-9099-C40C66FF867C}">
                  <a14:compatExt spid="_x0000_s36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4629150</xdr:colOff>
          <xdr:row>32</xdr:row>
          <xdr:rowOff>114300</xdr:rowOff>
        </xdr:from>
        <xdr:to>
          <xdr:col>2</xdr:col>
          <xdr:colOff>5467350</xdr:colOff>
          <xdr:row>32</xdr:row>
          <xdr:rowOff>390525</xdr:rowOff>
        </xdr:to>
        <xdr:sp macro="" textlink="">
          <xdr:nvSpPr>
            <xdr:cNvPr id="36211" name="Option Button 371" hidden="1">
              <a:extLst>
                <a:ext uri="{63B3BB69-23CF-44E3-9099-C40C66FF867C}">
                  <a14:compatExt spid="_x0000_s36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5495925</xdr:colOff>
          <xdr:row>32</xdr:row>
          <xdr:rowOff>123825</xdr:rowOff>
        </xdr:from>
        <xdr:to>
          <xdr:col>2</xdr:col>
          <xdr:colOff>6286500</xdr:colOff>
          <xdr:row>32</xdr:row>
          <xdr:rowOff>342900</xdr:rowOff>
        </xdr:to>
        <xdr:sp macro="" textlink="">
          <xdr:nvSpPr>
            <xdr:cNvPr id="36212" name="Option Button 372" hidden="1">
              <a:extLst>
                <a:ext uri="{63B3BB69-23CF-44E3-9099-C40C66FF867C}">
                  <a14:compatExt spid="_x0000_s36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6343650</xdr:colOff>
          <xdr:row>32</xdr:row>
          <xdr:rowOff>123825</xdr:rowOff>
        </xdr:from>
        <xdr:to>
          <xdr:col>2</xdr:col>
          <xdr:colOff>6781800</xdr:colOff>
          <xdr:row>32</xdr:row>
          <xdr:rowOff>342900</xdr:rowOff>
        </xdr:to>
        <xdr:sp macro="" textlink="">
          <xdr:nvSpPr>
            <xdr:cNvPr id="36213" name="Option Button 373" hidden="1">
              <a:extLst>
                <a:ext uri="{63B3BB69-23CF-44E3-9099-C40C66FF867C}">
                  <a14:compatExt spid="_x0000_s36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32</xdr:row>
          <xdr:rowOff>76200</xdr:rowOff>
        </xdr:from>
        <xdr:to>
          <xdr:col>3</xdr:col>
          <xdr:colOff>4286250</xdr:colOff>
          <xdr:row>32</xdr:row>
          <xdr:rowOff>428625</xdr:rowOff>
        </xdr:to>
        <xdr:sp macro="" textlink="">
          <xdr:nvSpPr>
            <xdr:cNvPr id="36223" name="Group Box 383" hidden="1">
              <a:extLst>
                <a:ext uri="{63B3BB69-23CF-44E3-9099-C40C66FF867C}">
                  <a14:compatExt spid="_x0000_s3622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32</xdr:row>
          <xdr:rowOff>123825</xdr:rowOff>
        </xdr:from>
        <xdr:to>
          <xdr:col>3</xdr:col>
          <xdr:colOff>752475</xdr:colOff>
          <xdr:row>32</xdr:row>
          <xdr:rowOff>342900</xdr:rowOff>
        </xdr:to>
        <xdr:sp macro="" textlink="">
          <xdr:nvSpPr>
            <xdr:cNvPr id="36224" name="Option Button 384" hidden="1">
              <a:extLst>
                <a:ext uri="{63B3BB69-23CF-44E3-9099-C40C66FF867C}">
                  <a14:compatExt spid="_x0000_s36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32</xdr:row>
          <xdr:rowOff>123825</xdr:rowOff>
        </xdr:from>
        <xdr:to>
          <xdr:col>3</xdr:col>
          <xdr:colOff>1533525</xdr:colOff>
          <xdr:row>32</xdr:row>
          <xdr:rowOff>342900</xdr:rowOff>
        </xdr:to>
        <xdr:sp macro="" textlink="">
          <xdr:nvSpPr>
            <xdr:cNvPr id="36225" name="Option Button 385" hidden="1">
              <a:extLst>
                <a:ext uri="{63B3BB69-23CF-44E3-9099-C40C66FF867C}">
                  <a14:compatExt spid="_x0000_s362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32</xdr:row>
          <xdr:rowOff>123825</xdr:rowOff>
        </xdr:from>
        <xdr:to>
          <xdr:col>3</xdr:col>
          <xdr:colOff>2047875</xdr:colOff>
          <xdr:row>32</xdr:row>
          <xdr:rowOff>342900</xdr:rowOff>
        </xdr:to>
        <xdr:sp macro="" textlink="">
          <xdr:nvSpPr>
            <xdr:cNvPr id="36226" name="Option Button 386" hidden="1">
              <a:extLst>
                <a:ext uri="{63B3BB69-23CF-44E3-9099-C40C66FF867C}">
                  <a14:compatExt spid="_x0000_s36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32</xdr:row>
          <xdr:rowOff>123825</xdr:rowOff>
        </xdr:from>
        <xdr:to>
          <xdr:col>3</xdr:col>
          <xdr:colOff>2914650</xdr:colOff>
          <xdr:row>32</xdr:row>
          <xdr:rowOff>342900</xdr:rowOff>
        </xdr:to>
        <xdr:sp macro="" textlink="">
          <xdr:nvSpPr>
            <xdr:cNvPr id="36227" name="Option Button 387" hidden="1">
              <a:extLst>
                <a:ext uri="{63B3BB69-23CF-44E3-9099-C40C66FF867C}">
                  <a14:compatExt spid="_x0000_s362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32</xdr:row>
          <xdr:rowOff>123825</xdr:rowOff>
        </xdr:from>
        <xdr:to>
          <xdr:col>3</xdr:col>
          <xdr:colOff>3733800</xdr:colOff>
          <xdr:row>32</xdr:row>
          <xdr:rowOff>342900</xdr:rowOff>
        </xdr:to>
        <xdr:sp macro="" textlink="">
          <xdr:nvSpPr>
            <xdr:cNvPr id="36228" name="Option Button 388" hidden="1">
              <a:extLst>
                <a:ext uri="{63B3BB69-23CF-44E3-9099-C40C66FF867C}">
                  <a14:compatExt spid="_x0000_s362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32</xdr:row>
          <xdr:rowOff>123825</xdr:rowOff>
        </xdr:from>
        <xdr:to>
          <xdr:col>3</xdr:col>
          <xdr:colOff>4229100</xdr:colOff>
          <xdr:row>32</xdr:row>
          <xdr:rowOff>342900</xdr:rowOff>
        </xdr:to>
        <xdr:sp macro="" textlink="">
          <xdr:nvSpPr>
            <xdr:cNvPr id="36229" name="Option Button 389" hidden="1">
              <a:extLst>
                <a:ext uri="{63B3BB69-23CF-44E3-9099-C40C66FF867C}">
                  <a14:compatExt spid="_x0000_s362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44</xdr:row>
          <xdr:rowOff>47625</xdr:rowOff>
        </xdr:from>
        <xdr:to>
          <xdr:col>2</xdr:col>
          <xdr:colOff>6867525</xdr:colOff>
          <xdr:row>44</xdr:row>
          <xdr:rowOff>428625</xdr:rowOff>
        </xdr:to>
        <xdr:sp macro="" textlink="">
          <xdr:nvSpPr>
            <xdr:cNvPr id="36239" name="Group Box 399" hidden="1">
              <a:extLst>
                <a:ext uri="{63B3BB69-23CF-44E3-9099-C40C66FF867C}">
                  <a14:compatExt spid="_x0000_s3623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2362200</xdr:colOff>
          <xdr:row>44</xdr:row>
          <xdr:rowOff>133350</xdr:rowOff>
        </xdr:from>
        <xdr:to>
          <xdr:col>2</xdr:col>
          <xdr:colOff>3333750</xdr:colOff>
          <xdr:row>44</xdr:row>
          <xdr:rowOff>352425</xdr:rowOff>
        </xdr:to>
        <xdr:sp macro="" textlink="">
          <xdr:nvSpPr>
            <xdr:cNvPr id="36240" name="Option Button 400" hidden="1">
              <a:extLst>
                <a:ext uri="{63B3BB69-23CF-44E3-9099-C40C66FF867C}">
                  <a14:compatExt spid="_x0000_s362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3276600</xdr:colOff>
          <xdr:row>44</xdr:row>
          <xdr:rowOff>142875</xdr:rowOff>
        </xdr:from>
        <xdr:to>
          <xdr:col>2</xdr:col>
          <xdr:colOff>4057650</xdr:colOff>
          <xdr:row>44</xdr:row>
          <xdr:rowOff>361950</xdr:rowOff>
        </xdr:to>
        <xdr:sp macro="" textlink="">
          <xdr:nvSpPr>
            <xdr:cNvPr id="36241" name="Option Button 401" hidden="1">
              <a:extLst>
                <a:ext uri="{63B3BB69-23CF-44E3-9099-C40C66FF867C}">
                  <a14:compatExt spid="_x0000_s36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4248150</xdr:colOff>
          <xdr:row>44</xdr:row>
          <xdr:rowOff>133350</xdr:rowOff>
        </xdr:from>
        <xdr:to>
          <xdr:col>2</xdr:col>
          <xdr:colOff>4762500</xdr:colOff>
          <xdr:row>44</xdr:row>
          <xdr:rowOff>352425</xdr:rowOff>
        </xdr:to>
        <xdr:sp macro="" textlink="">
          <xdr:nvSpPr>
            <xdr:cNvPr id="36242" name="Option Button 402" hidden="1">
              <a:extLst>
                <a:ext uri="{63B3BB69-23CF-44E3-9099-C40C66FF867C}">
                  <a14:compatExt spid="_x0000_s36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4781550</xdr:colOff>
          <xdr:row>44</xdr:row>
          <xdr:rowOff>133350</xdr:rowOff>
        </xdr:from>
        <xdr:to>
          <xdr:col>2</xdr:col>
          <xdr:colOff>5619750</xdr:colOff>
          <xdr:row>44</xdr:row>
          <xdr:rowOff>352425</xdr:rowOff>
        </xdr:to>
        <xdr:sp macro="" textlink="">
          <xdr:nvSpPr>
            <xdr:cNvPr id="36243" name="Option Button 403" hidden="1">
              <a:extLst>
                <a:ext uri="{63B3BB69-23CF-44E3-9099-C40C66FF867C}">
                  <a14:compatExt spid="_x0000_s36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5619750</xdr:colOff>
          <xdr:row>44</xdr:row>
          <xdr:rowOff>133350</xdr:rowOff>
        </xdr:from>
        <xdr:to>
          <xdr:col>2</xdr:col>
          <xdr:colOff>6410325</xdr:colOff>
          <xdr:row>44</xdr:row>
          <xdr:rowOff>352425</xdr:rowOff>
        </xdr:to>
        <xdr:sp macro="" textlink="">
          <xdr:nvSpPr>
            <xdr:cNvPr id="36244" name="Option Button 404" hidden="1">
              <a:extLst>
                <a:ext uri="{63B3BB69-23CF-44E3-9099-C40C66FF867C}">
                  <a14:compatExt spid="_x0000_s36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44</xdr:row>
          <xdr:rowOff>133350</xdr:rowOff>
        </xdr:from>
        <xdr:to>
          <xdr:col>2</xdr:col>
          <xdr:colOff>6810375</xdr:colOff>
          <xdr:row>44</xdr:row>
          <xdr:rowOff>352425</xdr:rowOff>
        </xdr:to>
        <xdr:sp macro="" textlink="">
          <xdr:nvSpPr>
            <xdr:cNvPr id="36245" name="Option Button 405" hidden="1">
              <a:extLst>
                <a:ext uri="{63B3BB69-23CF-44E3-9099-C40C66FF867C}">
                  <a14:compatExt spid="_x0000_s36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44</xdr:row>
          <xdr:rowOff>66675</xdr:rowOff>
        </xdr:from>
        <xdr:to>
          <xdr:col>3</xdr:col>
          <xdr:colOff>4667250</xdr:colOff>
          <xdr:row>44</xdr:row>
          <xdr:rowOff>447675</xdr:rowOff>
        </xdr:to>
        <xdr:sp macro="" textlink="">
          <xdr:nvSpPr>
            <xdr:cNvPr id="36247" name="Group Box 407" hidden="1">
              <a:extLst>
                <a:ext uri="{63B3BB69-23CF-44E3-9099-C40C66FF867C}">
                  <a14:compatExt spid="_x0000_s3624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44</xdr:row>
          <xdr:rowOff>142875</xdr:rowOff>
        </xdr:from>
        <xdr:to>
          <xdr:col>3</xdr:col>
          <xdr:colOff>1000125</xdr:colOff>
          <xdr:row>44</xdr:row>
          <xdr:rowOff>361950</xdr:rowOff>
        </xdr:to>
        <xdr:sp macro="" textlink="">
          <xdr:nvSpPr>
            <xdr:cNvPr id="36248" name="Option Button 408" hidden="1">
              <a:extLst>
                <a:ext uri="{63B3BB69-23CF-44E3-9099-C40C66FF867C}">
                  <a14:compatExt spid="_x0000_s36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44</xdr:row>
          <xdr:rowOff>161925</xdr:rowOff>
        </xdr:from>
        <xdr:to>
          <xdr:col>3</xdr:col>
          <xdr:colOff>1905000</xdr:colOff>
          <xdr:row>44</xdr:row>
          <xdr:rowOff>381000</xdr:rowOff>
        </xdr:to>
        <xdr:sp macro="" textlink="">
          <xdr:nvSpPr>
            <xdr:cNvPr id="36249" name="Option Button 409" hidden="1">
              <a:extLst>
                <a:ext uri="{63B3BB69-23CF-44E3-9099-C40C66FF867C}">
                  <a14:compatExt spid="_x0000_s36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1914525</xdr:colOff>
          <xdr:row>44</xdr:row>
          <xdr:rowOff>161925</xdr:rowOff>
        </xdr:from>
        <xdr:to>
          <xdr:col>3</xdr:col>
          <xdr:colOff>2419350</xdr:colOff>
          <xdr:row>44</xdr:row>
          <xdr:rowOff>381000</xdr:rowOff>
        </xdr:to>
        <xdr:sp macro="" textlink="">
          <xdr:nvSpPr>
            <xdr:cNvPr id="36250" name="Option Button 410" hidden="1">
              <a:extLst>
                <a:ext uri="{63B3BB69-23CF-44E3-9099-C40C66FF867C}">
                  <a14:compatExt spid="_x0000_s36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44</xdr:row>
          <xdr:rowOff>171450</xdr:rowOff>
        </xdr:from>
        <xdr:to>
          <xdr:col>3</xdr:col>
          <xdr:colOff>3314700</xdr:colOff>
          <xdr:row>44</xdr:row>
          <xdr:rowOff>390525</xdr:rowOff>
        </xdr:to>
        <xdr:sp macro="" textlink="">
          <xdr:nvSpPr>
            <xdr:cNvPr id="36251" name="Option Button 411" hidden="1">
              <a:extLst>
                <a:ext uri="{63B3BB69-23CF-44E3-9099-C40C66FF867C}">
                  <a14:compatExt spid="_x0000_s36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3333750</xdr:colOff>
          <xdr:row>44</xdr:row>
          <xdr:rowOff>161925</xdr:rowOff>
        </xdr:from>
        <xdr:to>
          <xdr:col>3</xdr:col>
          <xdr:colOff>4114800</xdr:colOff>
          <xdr:row>44</xdr:row>
          <xdr:rowOff>381000</xdr:rowOff>
        </xdr:to>
        <xdr:sp macro="" textlink="">
          <xdr:nvSpPr>
            <xdr:cNvPr id="36252" name="Option Button 412" hidden="1">
              <a:extLst>
                <a:ext uri="{63B3BB69-23CF-44E3-9099-C40C66FF867C}">
                  <a14:compatExt spid="_x0000_s36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4171950</xdr:colOff>
          <xdr:row>44</xdr:row>
          <xdr:rowOff>161925</xdr:rowOff>
        </xdr:from>
        <xdr:to>
          <xdr:col>3</xdr:col>
          <xdr:colOff>4600575</xdr:colOff>
          <xdr:row>44</xdr:row>
          <xdr:rowOff>381000</xdr:rowOff>
        </xdr:to>
        <xdr:sp macro="" textlink="">
          <xdr:nvSpPr>
            <xdr:cNvPr id="36253" name="Option Button 413" hidden="1">
              <a:extLst>
                <a:ext uri="{63B3BB69-23CF-44E3-9099-C40C66FF867C}">
                  <a14:compatExt spid="_x0000_s36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46</xdr:row>
          <xdr:rowOff>66675</xdr:rowOff>
        </xdr:from>
        <xdr:to>
          <xdr:col>2</xdr:col>
          <xdr:colOff>6877050</xdr:colOff>
          <xdr:row>46</xdr:row>
          <xdr:rowOff>447675</xdr:rowOff>
        </xdr:to>
        <xdr:sp macro="" textlink="">
          <xdr:nvSpPr>
            <xdr:cNvPr id="36255" name="Group Box 415" hidden="1">
              <a:extLst>
                <a:ext uri="{63B3BB69-23CF-44E3-9099-C40C66FF867C}">
                  <a14:compatExt spid="_x0000_s362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2371725</xdr:colOff>
          <xdr:row>46</xdr:row>
          <xdr:rowOff>123825</xdr:rowOff>
        </xdr:from>
        <xdr:to>
          <xdr:col>2</xdr:col>
          <xdr:colOff>3200400</xdr:colOff>
          <xdr:row>46</xdr:row>
          <xdr:rowOff>342900</xdr:rowOff>
        </xdr:to>
        <xdr:sp macro="" textlink="">
          <xdr:nvSpPr>
            <xdr:cNvPr id="36256" name="Option Button 416" hidden="1">
              <a:extLst>
                <a:ext uri="{63B3BB69-23CF-44E3-9099-C40C66FF867C}">
                  <a14:compatExt spid="_x0000_s36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46</xdr:row>
          <xdr:rowOff>123825</xdr:rowOff>
        </xdr:from>
        <xdr:to>
          <xdr:col>2</xdr:col>
          <xdr:colOff>4114800</xdr:colOff>
          <xdr:row>46</xdr:row>
          <xdr:rowOff>342900</xdr:rowOff>
        </xdr:to>
        <xdr:sp macro="" textlink="">
          <xdr:nvSpPr>
            <xdr:cNvPr id="36257" name="Option Button 417" hidden="1">
              <a:extLst>
                <a:ext uri="{63B3BB69-23CF-44E3-9099-C40C66FF867C}">
                  <a14:compatExt spid="_x0000_s36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4257675</xdr:colOff>
          <xdr:row>46</xdr:row>
          <xdr:rowOff>123825</xdr:rowOff>
        </xdr:from>
        <xdr:to>
          <xdr:col>2</xdr:col>
          <xdr:colOff>4762500</xdr:colOff>
          <xdr:row>46</xdr:row>
          <xdr:rowOff>342900</xdr:rowOff>
        </xdr:to>
        <xdr:sp macro="" textlink="">
          <xdr:nvSpPr>
            <xdr:cNvPr id="36258" name="Option Button 418" hidden="1">
              <a:extLst>
                <a:ext uri="{63B3BB69-23CF-44E3-9099-C40C66FF867C}">
                  <a14:compatExt spid="_x0000_s36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46</xdr:row>
          <xdr:rowOff>142875</xdr:rowOff>
        </xdr:from>
        <xdr:to>
          <xdr:col>2</xdr:col>
          <xdr:colOff>5629275</xdr:colOff>
          <xdr:row>46</xdr:row>
          <xdr:rowOff>361950</xdr:rowOff>
        </xdr:to>
        <xdr:sp macro="" textlink="">
          <xdr:nvSpPr>
            <xdr:cNvPr id="36259" name="Option Button 419" hidden="1">
              <a:extLst>
                <a:ext uri="{63B3BB69-23CF-44E3-9099-C40C66FF867C}">
                  <a14:compatExt spid="_x0000_s36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5657850</xdr:colOff>
          <xdr:row>46</xdr:row>
          <xdr:rowOff>133350</xdr:rowOff>
        </xdr:from>
        <xdr:to>
          <xdr:col>2</xdr:col>
          <xdr:colOff>6438900</xdr:colOff>
          <xdr:row>46</xdr:row>
          <xdr:rowOff>352425</xdr:rowOff>
        </xdr:to>
        <xdr:sp macro="" textlink="">
          <xdr:nvSpPr>
            <xdr:cNvPr id="36260" name="Option Button 420" hidden="1">
              <a:extLst>
                <a:ext uri="{63B3BB69-23CF-44E3-9099-C40C66FF867C}">
                  <a14:compatExt spid="_x0000_s36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6391275</xdr:colOff>
          <xdr:row>46</xdr:row>
          <xdr:rowOff>133350</xdr:rowOff>
        </xdr:from>
        <xdr:to>
          <xdr:col>2</xdr:col>
          <xdr:colOff>6819900</xdr:colOff>
          <xdr:row>46</xdr:row>
          <xdr:rowOff>352425</xdr:rowOff>
        </xdr:to>
        <xdr:sp macro="" textlink="">
          <xdr:nvSpPr>
            <xdr:cNvPr id="36261" name="Option Button 421" hidden="1">
              <a:extLst>
                <a:ext uri="{63B3BB69-23CF-44E3-9099-C40C66FF867C}">
                  <a14:compatExt spid="_x0000_s362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46</xdr:row>
          <xdr:rowOff>66675</xdr:rowOff>
        </xdr:from>
        <xdr:to>
          <xdr:col>3</xdr:col>
          <xdr:colOff>4667250</xdr:colOff>
          <xdr:row>46</xdr:row>
          <xdr:rowOff>447675</xdr:rowOff>
        </xdr:to>
        <xdr:sp macro="" textlink="">
          <xdr:nvSpPr>
            <xdr:cNvPr id="36263" name="Group Box 423" hidden="1">
              <a:extLst>
                <a:ext uri="{63B3BB69-23CF-44E3-9099-C40C66FF867C}">
                  <a14:compatExt spid="_x0000_s3626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46</xdr:row>
          <xdr:rowOff>152400</xdr:rowOff>
        </xdr:from>
        <xdr:to>
          <xdr:col>3</xdr:col>
          <xdr:colOff>1019175</xdr:colOff>
          <xdr:row>46</xdr:row>
          <xdr:rowOff>371475</xdr:rowOff>
        </xdr:to>
        <xdr:sp macro="" textlink="">
          <xdr:nvSpPr>
            <xdr:cNvPr id="36264" name="Option Button 424" hidden="1">
              <a:extLst>
                <a:ext uri="{63B3BB69-23CF-44E3-9099-C40C66FF867C}">
                  <a14:compatExt spid="_x0000_s362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46</xdr:row>
          <xdr:rowOff>152400</xdr:rowOff>
        </xdr:from>
        <xdr:to>
          <xdr:col>3</xdr:col>
          <xdr:colOff>1914525</xdr:colOff>
          <xdr:row>46</xdr:row>
          <xdr:rowOff>371475</xdr:rowOff>
        </xdr:to>
        <xdr:sp macro="" textlink="">
          <xdr:nvSpPr>
            <xdr:cNvPr id="36265" name="Option Button 425" hidden="1">
              <a:extLst>
                <a:ext uri="{63B3BB69-23CF-44E3-9099-C40C66FF867C}">
                  <a14:compatExt spid="_x0000_s362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1933575</xdr:colOff>
          <xdr:row>46</xdr:row>
          <xdr:rowOff>142875</xdr:rowOff>
        </xdr:from>
        <xdr:to>
          <xdr:col>3</xdr:col>
          <xdr:colOff>2447925</xdr:colOff>
          <xdr:row>46</xdr:row>
          <xdr:rowOff>361950</xdr:rowOff>
        </xdr:to>
        <xdr:sp macro="" textlink="">
          <xdr:nvSpPr>
            <xdr:cNvPr id="36266" name="Option Button 426" hidden="1">
              <a:extLst>
                <a:ext uri="{63B3BB69-23CF-44E3-9099-C40C66FF867C}">
                  <a14:compatExt spid="_x0000_s362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2505075</xdr:colOff>
          <xdr:row>46</xdr:row>
          <xdr:rowOff>152400</xdr:rowOff>
        </xdr:from>
        <xdr:to>
          <xdr:col>3</xdr:col>
          <xdr:colOff>3343275</xdr:colOff>
          <xdr:row>46</xdr:row>
          <xdr:rowOff>371475</xdr:rowOff>
        </xdr:to>
        <xdr:sp macro="" textlink="">
          <xdr:nvSpPr>
            <xdr:cNvPr id="36267" name="Option Button 427" hidden="1">
              <a:extLst>
                <a:ext uri="{63B3BB69-23CF-44E3-9099-C40C66FF867C}">
                  <a14:compatExt spid="_x0000_s36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46</xdr:row>
          <xdr:rowOff>161925</xdr:rowOff>
        </xdr:from>
        <xdr:to>
          <xdr:col>3</xdr:col>
          <xdr:colOff>4133850</xdr:colOff>
          <xdr:row>46</xdr:row>
          <xdr:rowOff>381000</xdr:rowOff>
        </xdr:to>
        <xdr:sp macro="" textlink="">
          <xdr:nvSpPr>
            <xdr:cNvPr id="36268" name="Option Button 428" hidden="1">
              <a:extLst>
                <a:ext uri="{63B3BB69-23CF-44E3-9099-C40C66FF867C}">
                  <a14:compatExt spid="_x0000_s36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4162425</xdr:colOff>
          <xdr:row>46</xdr:row>
          <xdr:rowOff>152400</xdr:rowOff>
        </xdr:from>
        <xdr:to>
          <xdr:col>3</xdr:col>
          <xdr:colOff>4600575</xdr:colOff>
          <xdr:row>46</xdr:row>
          <xdr:rowOff>371475</xdr:rowOff>
        </xdr:to>
        <xdr:sp macro="" textlink="">
          <xdr:nvSpPr>
            <xdr:cNvPr id="36269" name="Option Button 429" hidden="1">
              <a:extLst>
                <a:ext uri="{63B3BB69-23CF-44E3-9099-C40C66FF867C}">
                  <a14:compatExt spid="_x0000_s36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48</xdr:row>
          <xdr:rowOff>85725</xdr:rowOff>
        </xdr:from>
        <xdr:to>
          <xdr:col>2</xdr:col>
          <xdr:colOff>6886575</xdr:colOff>
          <xdr:row>48</xdr:row>
          <xdr:rowOff>466725</xdr:rowOff>
        </xdr:to>
        <xdr:sp macro="" textlink="">
          <xdr:nvSpPr>
            <xdr:cNvPr id="36272" name="Group Box 432" hidden="1">
              <a:extLst>
                <a:ext uri="{63B3BB69-23CF-44E3-9099-C40C66FF867C}">
                  <a14:compatExt spid="_x0000_s3627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2400300</xdr:colOff>
          <xdr:row>48</xdr:row>
          <xdr:rowOff>171450</xdr:rowOff>
        </xdr:from>
        <xdr:to>
          <xdr:col>2</xdr:col>
          <xdr:colOff>3162300</xdr:colOff>
          <xdr:row>48</xdr:row>
          <xdr:rowOff>390525</xdr:rowOff>
        </xdr:to>
        <xdr:sp macro="" textlink="">
          <xdr:nvSpPr>
            <xdr:cNvPr id="36273" name="Option Button 433" hidden="1">
              <a:extLst>
                <a:ext uri="{63B3BB69-23CF-44E3-9099-C40C66FF867C}">
                  <a14:compatExt spid="_x0000_s362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48</xdr:row>
          <xdr:rowOff>171450</xdr:rowOff>
        </xdr:from>
        <xdr:to>
          <xdr:col>2</xdr:col>
          <xdr:colOff>4095750</xdr:colOff>
          <xdr:row>48</xdr:row>
          <xdr:rowOff>390525</xdr:rowOff>
        </xdr:to>
        <xdr:sp macro="" textlink="">
          <xdr:nvSpPr>
            <xdr:cNvPr id="36274" name="Option Button 434" hidden="1">
              <a:extLst>
                <a:ext uri="{63B3BB69-23CF-44E3-9099-C40C66FF867C}">
                  <a14:compatExt spid="_x0000_s36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4257675</xdr:colOff>
          <xdr:row>48</xdr:row>
          <xdr:rowOff>161925</xdr:rowOff>
        </xdr:from>
        <xdr:to>
          <xdr:col>2</xdr:col>
          <xdr:colOff>4772025</xdr:colOff>
          <xdr:row>48</xdr:row>
          <xdr:rowOff>381000</xdr:rowOff>
        </xdr:to>
        <xdr:sp macro="" textlink="">
          <xdr:nvSpPr>
            <xdr:cNvPr id="36275" name="Option Button 435" hidden="1">
              <a:extLst>
                <a:ext uri="{63B3BB69-23CF-44E3-9099-C40C66FF867C}">
                  <a14:compatExt spid="_x0000_s36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48</xdr:row>
          <xdr:rowOff>171450</xdr:rowOff>
        </xdr:from>
        <xdr:to>
          <xdr:col>2</xdr:col>
          <xdr:colOff>5648325</xdr:colOff>
          <xdr:row>48</xdr:row>
          <xdr:rowOff>390525</xdr:rowOff>
        </xdr:to>
        <xdr:sp macro="" textlink="">
          <xdr:nvSpPr>
            <xdr:cNvPr id="36276" name="Option Button 436" hidden="1">
              <a:extLst>
                <a:ext uri="{63B3BB69-23CF-44E3-9099-C40C66FF867C}">
                  <a14:compatExt spid="_x0000_s36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5676900</xdr:colOff>
          <xdr:row>48</xdr:row>
          <xdr:rowOff>171450</xdr:rowOff>
        </xdr:from>
        <xdr:to>
          <xdr:col>2</xdr:col>
          <xdr:colOff>6467475</xdr:colOff>
          <xdr:row>48</xdr:row>
          <xdr:rowOff>390525</xdr:rowOff>
        </xdr:to>
        <xdr:sp macro="" textlink="">
          <xdr:nvSpPr>
            <xdr:cNvPr id="36277" name="Option Button 437" hidden="1">
              <a:extLst>
                <a:ext uri="{63B3BB69-23CF-44E3-9099-C40C66FF867C}">
                  <a14:compatExt spid="_x0000_s36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48</xdr:row>
          <xdr:rowOff>171450</xdr:rowOff>
        </xdr:from>
        <xdr:to>
          <xdr:col>2</xdr:col>
          <xdr:colOff>6848475</xdr:colOff>
          <xdr:row>48</xdr:row>
          <xdr:rowOff>390525</xdr:rowOff>
        </xdr:to>
        <xdr:sp macro="" textlink="">
          <xdr:nvSpPr>
            <xdr:cNvPr id="36278" name="Option Button 438" hidden="1">
              <a:extLst>
                <a:ext uri="{63B3BB69-23CF-44E3-9099-C40C66FF867C}">
                  <a14:compatExt spid="_x0000_s36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48</xdr:row>
          <xdr:rowOff>95250</xdr:rowOff>
        </xdr:from>
        <xdr:to>
          <xdr:col>3</xdr:col>
          <xdr:colOff>4676775</xdr:colOff>
          <xdr:row>48</xdr:row>
          <xdr:rowOff>476250</xdr:rowOff>
        </xdr:to>
        <xdr:sp macro="" textlink="">
          <xdr:nvSpPr>
            <xdr:cNvPr id="36280" name="Group Box 440" hidden="1">
              <a:extLst>
                <a:ext uri="{63B3BB69-23CF-44E3-9099-C40C66FF867C}">
                  <a14:compatExt spid="_x0000_s3628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48</xdr:row>
          <xdr:rowOff>180975</xdr:rowOff>
        </xdr:from>
        <xdr:to>
          <xdr:col>3</xdr:col>
          <xdr:colOff>1000125</xdr:colOff>
          <xdr:row>48</xdr:row>
          <xdr:rowOff>400050</xdr:rowOff>
        </xdr:to>
        <xdr:sp macro="" textlink="">
          <xdr:nvSpPr>
            <xdr:cNvPr id="36281" name="Option Button 441" hidden="1">
              <a:extLst>
                <a:ext uri="{63B3BB69-23CF-44E3-9099-C40C66FF867C}">
                  <a14:compatExt spid="_x0000_s36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981075</xdr:colOff>
          <xdr:row>48</xdr:row>
          <xdr:rowOff>180975</xdr:rowOff>
        </xdr:from>
        <xdr:to>
          <xdr:col>3</xdr:col>
          <xdr:colOff>1790700</xdr:colOff>
          <xdr:row>48</xdr:row>
          <xdr:rowOff>400050</xdr:rowOff>
        </xdr:to>
        <xdr:sp macro="" textlink="">
          <xdr:nvSpPr>
            <xdr:cNvPr id="36282" name="Option Button 442" hidden="1">
              <a:extLst>
                <a:ext uri="{63B3BB69-23CF-44E3-9099-C40C66FF867C}">
                  <a14:compatExt spid="_x0000_s362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1933575</xdr:colOff>
          <xdr:row>48</xdr:row>
          <xdr:rowOff>180975</xdr:rowOff>
        </xdr:from>
        <xdr:to>
          <xdr:col>3</xdr:col>
          <xdr:colOff>2447925</xdr:colOff>
          <xdr:row>48</xdr:row>
          <xdr:rowOff>400050</xdr:rowOff>
        </xdr:to>
        <xdr:sp macro="" textlink="">
          <xdr:nvSpPr>
            <xdr:cNvPr id="36283" name="Option Button 443" hidden="1">
              <a:extLst>
                <a:ext uri="{63B3BB69-23CF-44E3-9099-C40C66FF867C}">
                  <a14:compatExt spid="_x0000_s36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2505075</xdr:colOff>
          <xdr:row>48</xdr:row>
          <xdr:rowOff>180975</xdr:rowOff>
        </xdr:from>
        <xdr:to>
          <xdr:col>3</xdr:col>
          <xdr:colOff>3343275</xdr:colOff>
          <xdr:row>48</xdr:row>
          <xdr:rowOff>400050</xdr:rowOff>
        </xdr:to>
        <xdr:sp macro="" textlink="">
          <xdr:nvSpPr>
            <xdr:cNvPr id="36284" name="Option Button 444" hidden="1">
              <a:extLst>
                <a:ext uri="{63B3BB69-23CF-44E3-9099-C40C66FF867C}">
                  <a14:compatExt spid="_x0000_s36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48</xdr:row>
          <xdr:rowOff>180975</xdr:rowOff>
        </xdr:from>
        <xdr:to>
          <xdr:col>3</xdr:col>
          <xdr:colOff>4133850</xdr:colOff>
          <xdr:row>48</xdr:row>
          <xdr:rowOff>400050</xdr:rowOff>
        </xdr:to>
        <xdr:sp macro="" textlink="">
          <xdr:nvSpPr>
            <xdr:cNvPr id="36285" name="Option Button 445" hidden="1">
              <a:extLst>
                <a:ext uri="{63B3BB69-23CF-44E3-9099-C40C66FF867C}">
                  <a14:compatExt spid="_x0000_s36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4143375</xdr:colOff>
          <xdr:row>48</xdr:row>
          <xdr:rowOff>180975</xdr:rowOff>
        </xdr:from>
        <xdr:to>
          <xdr:col>3</xdr:col>
          <xdr:colOff>4581525</xdr:colOff>
          <xdr:row>48</xdr:row>
          <xdr:rowOff>400050</xdr:rowOff>
        </xdr:to>
        <xdr:sp macro="" textlink="">
          <xdr:nvSpPr>
            <xdr:cNvPr id="36286" name="Option Button 446" hidden="1">
              <a:extLst>
                <a:ext uri="{63B3BB69-23CF-44E3-9099-C40C66FF867C}">
                  <a14:compatExt spid="_x0000_s36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50</xdr:row>
          <xdr:rowOff>66675</xdr:rowOff>
        </xdr:from>
        <xdr:to>
          <xdr:col>3</xdr:col>
          <xdr:colOff>4657725</xdr:colOff>
          <xdr:row>50</xdr:row>
          <xdr:rowOff>447675</xdr:rowOff>
        </xdr:to>
        <xdr:sp macro="" textlink="">
          <xdr:nvSpPr>
            <xdr:cNvPr id="36296" name="Group Box 456" hidden="1">
              <a:extLst>
                <a:ext uri="{63B3BB69-23CF-44E3-9099-C40C66FF867C}">
                  <a14:compatExt spid="_x0000_s3629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Degree of constraint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50</xdr:row>
          <xdr:rowOff>161925</xdr:rowOff>
        </xdr:from>
        <xdr:to>
          <xdr:col>3</xdr:col>
          <xdr:colOff>1095375</xdr:colOff>
          <xdr:row>50</xdr:row>
          <xdr:rowOff>381000</xdr:rowOff>
        </xdr:to>
        <xdr:sp macro="" textlink="">
          <xdr:nvSpPr>
            <xdr:cNvPr id="36297" name="Option Button 457" hidden="1">
              <a:extLst>
                <a:ext uri="{63B3BB69-23CF-44E3-9099-C40C66FF867C}">
                  <a14:compatExt spid="_x0000_s36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50</xdr:row>
          <xdr:rowOff>142875</xdr:rowOff>
        </xdr:from>
        <xdr:to>
          <xdr:col>3</xdr:col>
          <xdr:colOff>1952625</xdr:colOff>
          <xdr:row>50</xdr:row>
          <xdr:rowOff>361950</xdr:rowOff>
        </xdr:to>
        <xdr:sp macro="" textlink="">
          <xdr:nvSpPr>
            <xdr:cNvPr id="36298" name="Option Button 458" hidden="1">
              <a:extLst>
                <a:ext uri="{63B3BB69-23CF-44E3-9099-C40C66FF867C}">
                  <a14:compatExt spid="_x0000_s36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50</xdr:row>
          <xdr:rowOff>133350</xdr:rowOff>
        </xdr:from>
        <xdr:to>
          <xdr:col>3</xdr:col>
          <xdr:colOff>2457450</xdr:colOff>
          <xdr:row>50</xdr:row>
          <xdr:rowOff>352425</xdr:rowOff>
        </xdr:to>
        <xdr:sp macro="" textlink="">
          <xdr:nvSpPr>
            <xdr:cNvPr id="36299" name="Option Button 459" hidden="1">
              <a:extLst>
                <a:ext uri="{63B3BB69-23CF-44E3-9099-C40C66FF867C}">
                  <a14:compatExt spid="_x0000_s36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50</xdr:row>
          <xdr:rowOff>133350</xdr:rowOff>
        </xdr:from>
        <xdr:to>
          <xdr:col>3</xdr:col>
          <xdr:colOff>3333750</xdr:colOff>
          <xdr:row>50</xdr:row>
          <xdr:rowOff>352425</xdr:rowOff>
        </xdr:to>
        <xdr:sp macro="" textlink="">
          <xdr:nvSpPr>
            <xdr:cNvPr id="36300" name="Option Button 460" hidden="1">
              <a:extLst>
                <a:ext uri="{63B3BB69-23CF-44E3-9099-C40C66FF867C}">
                  <a14:compatExt spid="_x0000_s36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3324225</xdr:colOff>
          <xdr:row>50</xdr:row>
          <xdr:rowOff>133350</xdr:rowOff>
        </xdr:from>
        <xdr:to>
          <xdr:col>3</xdr:col>
          <xdr:colOff>4114800</xdr:colOff>
          <xdr:row>50</xdr:row>
          <xdr:rowOff>352425</xdr:rowOff>
        </xdr:to>
        <xdr:sp macro="" textlink="">
          <xdr:nvSpPr>
            <xdr:cNvPr id="36301" name="Option Button 461" hidden="1">
              <a:extLst>
                <a:ext uri="{63B3BB69-23CF-44E3-9099-C40C66FF867C}">
                  <a14:compatExt spid="_x0000_s36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4143375</xdr:colOff>
          <xdr:row>50</xdr:row>
          <xdr:rowOff>133350</xdr:rowOff>
        </xdr:from>
        <xdr:to>
          <xdr:col>3</xdr:col>
          <xdr:colOff>4581525</xdr:colOff>
          <xdr:row>50</xdr:row>
          <xdr:rowOff>352425</xdr:rowOff>
        </xdr:to>
        <xdr:sp macro="" textlink="">
          <xdr:nvSpPr>
            <xdr:cNvPr id="36302" name="Option Button 462" hidden="1">
              <a:extLst>
                <a:ext uri="{63B3BB69-23CF-44E3-9099-C40C66FF867C}">
                  <a14:compatExt spid="_x0000_s36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2324100</xdr:colOff>
          <xdr:row>52</xdr:row>
          <xdr:rowOff>66675</xdr:rowOff>
        </xdr:from>
        <xdr:to>
          <xdr:col>2</xdr:col>
          <xdr:colOff>6810375</xdr:colOff>
          <xdr:row>52</xdr:row>
          <xdr:rowOff>447675</xdr:rowOff>
        </xdr:to>
        <xdr:sp macro="" textlink="">
          <xdr:nvSpPr>
            <xdr:cNvPr id="36304" name="Group Box 464" hidden="1">
              <a:extLst>
                <a:ext uri="{63B3BB69-23CF-44E3-9099-C40C66FF867C}">
                  <a14:compatExt spid="_x0000_s3630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52</xdr:row>
          <xdr:rowOff>152400</xdr:rowOff>
        </xdr:from>
        <xdr:to>
          <xdr:col>2</xdr:col>
          <xdr:colOff>3276600</xdr:colOff>
          <xdr:row>52</xdr:row>
          <xdr:rowOff>371475</xdr:rowOff>
        </xdr:to>
        <xdr:sp macro="" textlink="">
          <xdr:nvSpPr>
            <xdr:cNvPr id="36305" name="Option Button 465" hidden="1">
              <a:extLst>
                <a:ext uri="{63B3BB69-23CF-44E3-9099-C40C66FF867C}">
                  <a14:compatExt spid="_x0000_s36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3333750</xdr:colOff>
          <xdr:row>52</xdr:row>
          <xdr:rowOff>152400</xdr:rowOff>
        </xdr:from>
        <xdr:to>
          <xdr:col>2</xdr:col>
          <xdr:colOff>4057650</xdr:colOff>
          <xdr:row>52</xdr:row>
          <xdr:rowOff>371475</xdr:rowOff>
        </xdr:to>
        <xdr:sp macro="" textlink="">
          <xdr:nvSpPr>
            <xdr:cNvPr id="36306" name="Option Button 466" hidden="1">
              <a:extLst>
                <a:ext uri="{63B3BB69-23CF-44E3-9099-C40C66FF867C}">
                  <a14:compatExt spid="_x0000_s36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4057650</xdr:colOff>
          <xdr:row>52</xdr:row>
          <xdr:rowOff>152400</xdr:rowOff>
        </xdr:from>
        <xdr:to>
          <xdr:col>2</xdr:col>
          <xdr:colOff>4572000</xdr:colOff>
          <xdr:row>52</xdr:row>
          <xdr:rowOff>371475</xdr:rowOff>
        </xdr:to>
        <xdr:sp macro="" textlink="">
          <xdr:nvSpPr>
            <xdr:cNvPr id="36307" name="Option Button 467" hidden="1">
              <a:extLst>
                <a:ext uri="{63B3BB69-23CF-44E3-9099-C40C66FF867C}">
                  <a14:compatExt spid="_x0000_s36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4600575</xdr:colOff>
          <xdr:row>52</xdr:row>
          <xdr:rowOff>152400</xdr:rowOff>
        </xdr:from>
        <xdr:to>
          <xdr:col>2</xdr:col>
          <xdr:colOff>5438775</xdr:colOff>
          <xdr:row>52</xdr:row>
          <xdr:rowOff>371475</xdr:rowOff>
        </xdr:to>
        <xdr:sp macro="" textlink="">
          <xdr:nvSpPr>
            <xdr:cNvPr id="36308" name="Option Button 468" hidden="1">
              <a:extLst>
                <a:ext uri="{63B3BB69-23CF-44E3-9099-C40C66FF867C}">
                  <a14:compatExt spid="_x0000_s36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5467350</xdr:colOff>
          <xdr:row>52</xdr:row>
          <xdr:rowOff>152400</xdr:rowOff>
        </xdr:from>
        <xdr:to>
          <xdr:col>2</xdr:col>
          <xdr:colOff>6257925</xdr:colOff>
          <xdr:row>52</xdr:row>
          <xdr:rowOff>371475</xdr:rowOff>
        </xdr:to>
        <xdr:sp macro="" textlink="">
          <xdr:nvSpPr>
            <xdr:cNvPr id="36309" name="Option Button 469" hidden="1">
              <a:extLst>
                <a:ext uri="{63B3BB69-23CF-44E3-9099-C40C66FF867C}">
                  <a14:compatExt spid="_x0000_s36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6315075</xdr:colOff>
          <xdr:row>52</xdr:row>
          <xdr:rowOff>152400</xdr:rowOff>
        </xdr:from>
        <xdr:to>
          <xdr:col>2</xdr:col>
          <xdr:colOff>6753225</xdr:colOff>
          <xdr:row>52</xdr:row>
          <xdr:rowOff>371475</xdr:rowOff>
        </xdr:to>
        <xdr:sp macro="" textlink="">
          <xdr:nvSpPr>
            <xdr:cNvPr id="36310" name="Option Button 470" hidden="1">
              <a:extLst>
                <a:ext uri="{63B3BB69-23CF-44E3-9099-C40C66FF867C}">
                  <a14:compatExt spid="_x0000_s36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200025</xdr:colOff>
          <xdr:row>52</xdr:row>
          <xdr:rowOff>76200</xdr:rowOff>
        </xdr:from>
        <xdr:to>
          <xdr:col>3</xdr:col>
          <xdr:colOff>4448175</xdr:colOff>
          <xdr:row>52</xdr:row>
          <xdr:rowOff>457200</xdr:rowOff>
        </xdr:to>
        <xdr:sp macro="" textlink="">
          <xdr:nvSpPr>
            <xdr:cNvPr id="36312" name="Group Box 472" hidden="1">
              <a:extLst>
                <a:ext uri="{63B3BB69-23CF-44E3-9099-C40C66FF867C}">
                  <a14:compatExt spid="_x0000_s3631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52</xdr:row>
          <xdr:rowOff>161925</xdr:rowOff>
        </xdr:from>
        <xdr:to>
          <xdr:col>3</xdr:col>
          <xdr:colOff>914400</xdr:colOff>
          <xdr:row>52</xdr:row>
          <xdr:rowOff>381000</xdr:rowOff>
        </xdr:to>
        <xdr:sp macro="" textlink="">
          <xdr:nvSpPr>
            <xdr:cNvPr id="36313" name="Option Button 473" hidden="1">
              <a:extLst>
                <a:ext uri="{63B3BB69-23CF-44E3-9099-C40C66FF867C}">
                  <a14:compatExt spid="_x0000_s36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971550</xdr:colOff>
          <xdr:row>52</xdr:row>
          <xdr:rowOff>161925</xdr:rowOff>
        </xdr:from>
        <xdr:to>
          <xdr:col>3</xdr:col>
          <xdr:colOff>1695450</xdr:colOff>
          <xdr:row>52</xdr:row>
          <xdr:rowOff>381000</xdr:rowOff>
        </xdr:to>
        <xdr:sp macro="" textlink="">
          <xdr:nvSpPr>
            <xdr:cNvPr id="36314" name="Option Button 474" hidden="1">
              <a:extLst>
                <a:ext uri="{63B3BB69-23CF-44E3-9099-C40C66FF867C}">
                  <a14:compatExt spid="_x0000_s36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1695450</xdr:colOff>
          <xdr:row>52</xdr:row>
          <xdr:rowOff>161925</xdr:rowOff>
        </xdr:from>
        <xdr:to>
          <xdr:col>3</xdr:col>
          <xdr:colOff>2209800</xdr:colOff>
          <xdr:row>52</xdr:row>
          <xdr:rowOff>381000</xdr:rowOff>
        </xdr:to>
        <xdr:sp macro="" textlink="">
          <xdr:nvSpPr>
            <xdr:cNvPr id="36315" name="Option Button 475" hidden="1">
              <a:extLst>
                <a:ext uri="{63B3BB69-23CF-44E3-9099-C40C66FF867C}">
                  <a14:compatExt spid="_x0000_s36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2238375</xdr:colOff>
          <xdr:row>52</xdr:row>
          <xdr:rowOff>161925</xdr:rowOff>
        </xdr:from>
        <xdr:to>
          <xdr:col>3</xdr:col>
          <xdr:colOff>3076575</xdr:colOff>
          <xdr:row>52</xdr:row>
          <xdr:rowOff>381000</xdr:rowOff>
        </xdr:to>
        <xdr:sp macro="" textlink="">
          <xdr:nvSpPr>
            <xdr:cNvPr id="36316" name="Option Button 476" hidden="1">
              <a:extLst>
                <a:ext uri="{63B3BB69-23CF-44E3-9099-C40C66FF867C}">
                  <a14:compatExt spid="_x0000_s36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3105150</xdr:colOff>
          <xdr:row>52</xdr:row>
          <xdr:rowOff>161925</xdr:rowOff>
        </xdr:from>
        <xdr:to>
          <xdr:col>3</xdr:col>
          <xdr:colOff>3895725</xdr:colOff>
          <xdr:row>52</xdr:row>
          <xdr:rowOff>381000</xdr:rowOff>
        </xdr:to>
        <xdr:sp macro="" textlink="">
          <xdr:nvSpPr>
            <xdr:cNvPr id="36317" name="Option Button 477" hidden="1">
              <a:extLst>
                <a:ext uri="{63B3BB69-23CF-44E3-9099-C40C66FF867C}">
                  <a14:compatExt spid="_x0000_s36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3952875</xdr:colOff>
          <xdr:row>52</xdr:row>
          <xdr:rowOff>161925</xdr:rowOff>
        </xdr:from>
        <xdr:to>
          <xdr:col>3</xdr:col>
          <xdr:colOff>4391025</xdr:colOff>
          <xdr:row>52</xdr:row>
          <xdr:rowOff>381000</xdr:rowOff>
        </xdr:to>
        <xdr:sp macro="" textlink="">
          <xdr:nvSpPr>
            <xdr:cNvPr id="36318" name="Option Button 478" hidden="1">
              <a:extLst>
                <a:ext uri="{63B3BB69-23CF-44E3-9099-C40C66FF867C}">
                  <a14:compatExt spid="_x0000_s363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2333625</xdr:colOff>
          <xdr:row>54</xdr:row>
          <xdr:rowOff>85725</xdr:rowOff>
        </xdr:from>
        <xdr:to>
          <xdr:col>2</xdr:col>
          <xdr:colOff>6791325</xdr:colOff>
          <xdr:row>54</xdr:row>
          <xdr:rowOff>466725</xdr:rowOff>
        </xdr:to>
        <xdr:sp macro="" textlink="">
          <xdr:nvSpPr>
            <xdr:cNvPr id="36320" name="Group Box 480" hidden="1">
              <a:extLst>
                <a:ext uri="{63B3BB69-23CF-44E3-9099-C40C66FF867C}">
                  <a14:compatExt spid="_x0000_s3632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2638425</xdr:colOff>
          <xdr:row>54</xdr:row>
          <xdr:rowOff>171450</xdr:rowOff>
        </xdr:from>
        <xdr:to>
          <xdr:col>2</xdr:col>
          <xdr:colOff>3257550</xdr:colOff>
          <xdr:row>54</xdr:row>
          <xdr:rowOff>390525</xdr:rowOff>
        </xdr:to>
        <xdr:sp macro="" textlink="">
          <xdr:nvSpPr>
            <xdr:cNvPr id="36321" name="Option Button 481" hidden="1">
              <a:extLst>
                <a:ext uri="{63B3BB69-23CF-44E3-9099-C40C66FF867C}">
                  <a14:compatExt spid="_x0000_s36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3314700</xdr:colOff>
          <xdr:row>54</xdr:row>
          <xdr:rowOff>171450</xdr:rowOff>
        </xdr:from>
        <xdr:to>
          <xdr:col>2</xdr:col>
          <xdr:colOff>4038600</xdr:colOff>
          <xdr:row>54</xdr:row>
          <xdr:rowOff>390525</xdr:rowOff>
        </xdr:to>
        <xdr:sp macro="" textlink="">
          <xdr:nvSpPr>
            <xdr:cNvPr id="36322" name="Option Button 482" hidden="1">
              <a:extLst>
                <a:ext uri="{63B3BB69-23CF-44E3-9099-C40C66FF867C}">
                  <a14:compatExt spid="_x0000_s36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4038600</xdr:colOff>
          <xdr:row>54</xdr:row>
          <xdr:rowOff>171450</xdr:rowOff>
        </xdr:from>
        <xdr:to>
          <xdr:col>2</xdr:col>
          <xdr:colOff>4552950</xdr:colOff>
          <xdr:row>54</xdr:row>
          <xdr:rowOff>390525</xdr:rowOff>
        </xdr:to>
        <xdr:sp macro="" textlink="">
          <xdr:nvSpPr>
            <xdr:cNvPr id="36323" name="Option Button 483" hidden="1">
              <a:extLst>
                <a:ext uri="{63B3BB69-23CF-44E3-9099-C40C66FF867C}">
                  <a14:compatExt spid="_x0000_s36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4581525</xdr:colOff>
          <xdr:row>54</xdr:row>
          <xdr:rowOff>171450</xdr:rowOff>
        </xdr:from>
        <xdr:to>
          <xdr:col>2</xdr:col>
          <xdr:colOff>5419725</xdr:colOff>
          <xdr:row>54</xdr:row>
          <xdr:rowOff>390525</xdr:rowOff>
        </xdr:to>
        <xdr:sp macro="" textlink="">
          <xdr:nvSpPr>
            <xdr:cNvPr id="36324" name="Option Button 484" hidden="1">
              <a:extLst>
                <a:ext uri="{63B3BB69-23CF-44E3-9099-C40C66FF867C}">
                  <a14:compatExt spid="_x0000_s363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5448300</xdr:colOff>
          <xdr:row>54</xdr:row>
          <xdr:rowOff>171450</xdr:rowOff>
        </xdr:from>
        <xdr:to>
          <xdr:col>2</xdr:col>
          <xdr:colOff>6238875</xdr:colOff>
          <xdr:row>54</xdr:row>
          <xdr:rowOff>390525</xdr:rowOff>
        </xdr:to>
        <xdr:sp macro="" textlink="">
          <xdr:nvSpPr>
            <xdr:cNvPr id="36325" name="Option Button 485" hidden="1">
              <a:extLst>
                <a:ext uri="{63B3BB69-23CF-44E3-9099-C40C66FF867C}">
                  <a14:compatExt spid="_x0000_s36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6296025</xdr:colOff>
          <xdr:row>54</xdr:row>
          <xdr:rowOff>171450</xdr:rowOff>
        </xdr:from>
        <xdr:to>
          <xdr:col>2</xdr:col>
          <xdr:colOff>6734175</xdr:colOff>
          <xdr:row>54</xdr:row>
          <xdr:rowOff>390525</xdr:rowOff>
        </xdr:to>
        <xdr:sp macro="" textlink="">
          <xdr:nvSpPr>
            <xdr:cNvPr id="36326" name="Option Button 486" hidden="1">
              <a:extLst>
                <a:ext uri="{63B3BB69-23CF-44E3-9099-C40C66FF867C}">
                  <a14:compatExt spid="_x0000_s36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54</xdr:row>
          <xdr:rowOff>85725</xdr:rowOff>
        </xdr:from>
        <xdr:to>
          <xdr:col>3</xdr:col>
          <xdr:colOff>4429125</xdr:colOff>
          <xdr:row>54</xdr:row>
          <xdr:rowOff>466725</xdr:rowOff>
        </xdr:to>
        <xdr:sp macro="" textlink="">
          <xdr:nvSpPr>
            <xdr:cNvPr id="36328" name="Group Box 488" hidden="1">
              <a:extLst>
                <a:ext uri="{63B3BB69-23CF-44E3-9099-C40C66FF867C}">
                  <a14:compatExt spid="_x0000_s3632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276225</xdr:colOff>
          <xdr:row>54</xdr:row>
          <xdr:rowOff>180975</xdr:rowOff>
        </xdr:from>
        <xdr:to>
          <xdr:col>3</xdr:col>
          <xdr:colOff>895350</xdr:colOff>
          <xdr:row>54</xdr:row>
          <xdr:rowOff>400050</xdr:rowOff>
        </xdr:to>
        <xdr:sp macro="" textlink="">
          <xdr:nvSpPr>
            <xdr:cNvPr id="36329" name="Option Button 489" hidden="1">
              <a:extLst>
                <a:ext uri="{63B3BB69-23CF-44E3-9099-C40C66FF867C}">
                  <a14:compatExt spid="_x0000_s363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952500</xdr:colOff>
          <xdr:row>54</xdr:row>
          <xdr:rowOff>180975</xdr:rowOff>
        </xdr:from>
        <xdr:to>
          <xdr:col>3</xdr:col>
          <xdr:colOff>1676400</xdr:colOff>
          <xdr:row>54</xdr:row>
          <xdr:rowOff>400050</xdr:rowOff>
        </xdr:to>
        <xdr:sp macro="" textlink="">
          <xdr:nvSpPr>
            <xdr:cNvPr id="36330" name="Option Button 490" hidden="1">
              <a:extLst>
                <a:ext uri="{63B3BB69-23CF-44E3-9099-C40C66FF867C}">
                  <a14:compatExt spid="_x0000_s363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1676400</xdr:colOff>
          <xdr:row>54</xdr:row>
          <xdr:rowOff>180975</xdr:rowOff>
        </xdr:from>
        <xdr:to>
          <xdr:col>3</xdr:col>
          <xdr:colOff>2190750</xdr:colOff>
          <xdr:row>54</xdr:row>
          <xdr:rowOff>400050</xdr:rowOff>
        </xdr:to>
        <xdr:sp macro="" textlink="">
          <xdr:nvSpPr>
            <xdr:cNvPr id="36331" name="Option Button 491" hidden="1">
              <a:extLst>
                <a:ext uri="{63B3BB69-23CF-44E3-9099-C40C66FF867C}">
                  <a14:compatExt spid="_x0000_s363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54</xdr:row>
          <xdr:rowOff>180975</xdr:rowOff>
        </xdr:from>
        <xdr:to>
          <xdr:col>3</xdr:col>
          <xdr:colOff>3057525</xdr:colOff>
          <xdr:row>54</xdr:row>
          <xdr:rowOff>400050</xdr:rowOff>
        </xdr:to>
        <xdr:sp macro="" textlink="">
          <xdr:nvSpPr>
            <xdr:cNvPr id="36332" name="Option Button 492" hidden="1">
              <a:extLst>
                <a:ext uri="{63B3BB69-23CF-44E3-9099-C40C66FF867C}">
                  <a14:compatExt spid="_x0000_s363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3086100</xdr:colOff>
          <xdr:row>54</xdr:row>
          <xdr:rowOff>180975</xdr:rowOff>
        </xdr:from>
        <xdr:to>
          <xdr:col>3</xdr:col>
          <xdr:colOff>3876675</xdr:colOff>
          <xdr:row>54</xdr:row>
          <xdr:rowOff>400050</xdr:rowOff>
        </xdr:to>
        <xdr:sp macro="" textlink="">
          <xdr:nvSpPr>
            <xdr:cNvPr id="36333" name="Option Button 493" hidden="1">
              <a:extLst>
                <a:ext uri="{63B3BB69-23CF-44E3-9099-C40C66FF867C}">
                  <a14:compatExt spid="_x0000_s363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3933825</xdr:colOff>
          <xdr:row>54</xdr:row>
          <xdr:rowOff>180975</xdr:rowOff>
        </xdr:from>
        <xdr:to>
          <xdr:col>3</xdr:col>
          <xdr:colOff>4371975</xdr:colOff>
          <xdr:row>54</xdr:row>
          <xdr:rowOff>400050</xdr:rowOff>
        </xdr:to>
        <xdr:sp macro="" textlink="">
          <xdr:nvSpPr>
            <xdr:cNvPr id="36334" name="Option Button 494" hidden="1">
              <a:extLst>
                <a:ext uri="{63B3BB69-23CF-44E3-9099-C40C66FF867C}">
                  <a14:compatExt spid="_x0000_s363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3248025</xdr:colOff>
          <xdr:row>56</xdr:row>
          <xdr:rowOff>85725</xdr:rowOff>
        </xdr:from>
        <xdr:to>
          <xdr:col>2</xdr:col>
          <xdr:colOff>4619625</xdr:colOff>
          <xdr:row>56</xdr:row>
          <xdr:rowOff>466725</xdr:rowOff>
        </xdr:to>
        <xdr:sp macro="" textlink="">
          <xdr:nvSpPr>
            <xdr:cNvPr id="36341" name="Group Box 501" hidden="1">
              <a:extLst>
                <a:ext uri="{63B3BB69-23CF-44E3-9099-C40C66FF867C}">
                  <a14:compatExt spid="_x0000_s3634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3352800</xdr:colOff>
          <xdr:row>56</xdr:row>
          <xdr:rowOff>161925</xdr:rowOff>
        </xdr:from>
        <xdr:to>
          <xdr:col>2</xdr:col>
          <xdr:colOff>3800475</xdr:colOff>
          <xdr:row>56</xdr:row>
          <xdr:rowOff>381000</xdr:rowOff>
        </xdr:to>
        <xdr:sp macro="" textlink="">
          <xdr:nvSpPr>
            <xdr:cNvPr id="36342" name="Option Button 502" hidden="1">
              <a:extLst>
                <a:ext uri="{63B3BB69-23CF-44E3-9099-C40C66FF867C}">
                  <a14:compatExt spid="_x0000_s363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3838575</xdr:colOff>
          <xdr:row>56</xdr:row>
          <xdr:rowOff>180975</xdr:rowOff>
        </xdr:from>
        <xdr:to>
          <xdr:col>2</xdr:col>
          <xdr:colOff>4324350</xdr:colOff>
          <xdr:row>56</xdr:row>
          <xdr:rowOff>400050</xdr:rowOff>
        </xdr:to>
        <xdr:sp macro="" textlink="">
          <xdr:nvSpPr>
            <xdr:cNvPr id="36343" name="Option Button 503" hidden="1">
              <a:extLst>
                <a:ext uri="{63B3BB69-23CF-44E3-9099-C40C66FF867C}">
                  <a14:compatExt spid="_x0000_s363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36</xdr:row>
          <xdr:rowOff>95250</xdr:rowOff>
        </xdr:from>
        <xdr:to>
          <xdr:col>3</xdr:col>
          <xdr:colOff>28575</xdr:colOff>
          <xdr:row>36</xdr:row>
          <xdr:rowOff>476250</xdr:rowOff>
        </xdr:to>
        <xdr:sp macro="" textlink="">
          <xdr:nvSpPr>
            <xdr:cNvPr id="36345" name="Group Box 505" hidden="1">
              <a:extLst>
                <a:ext uri="{63B3BB69-23CF-44E3-9099-C40C66FF867C}">
                  <a14:compatExt spid="_x0000_s3634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existing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2695575</xdr:colOff>
          <xdr:row>36</xdr:row>
          <xdr:rowOff>171450</xdr:rowOff>
        </xdr:from>
        <xdr:to>
          <xdr:col>2</xdr:col>
          <xdr:colOff>3352800</xdr:colOff>
          <xdr:row>36</xdr:row>
          <xdr:rowOff>390525</xdr:rowOff>
        </xdr:to>
        <xdr:sp macro="" textlink="">
          <xdr:nvSpPr>
            <xdr:cNvPr id="36346" name="Option Button 506" hidden="1">
              <a:extLst>
                <a:ext uri="{63B3BB69-23CF-44E3-9099-C40C66FF867C}">
                  <a14:compatExt spid="_x0000_s363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3381375</xdr:colOff>
          <xdr:row>36</xdr:row>
          <xdr:rowOff>190500</xdr:rowOff>
        </xdr:from>
        <xdr:to>
          <xdr:col>2</xdr:col>
          <xdr:colOff>4257675</xdr:colOff>
          <xdr:row>36</xdr:row>
          <xdr:rowOff>409575</xdr:rowOff>
        </xdr:to>
        <xdr:sp macro="" textlink="">
          <xdr:nvSpPr>
            <xdr:cNvPr id="36347" name="Option Button 507" hidden="1">
              <a:extLst>
                <a:ext uri="{63B3BB69-23CF-44E3-9099-C40C66FF867C}">
                  <a14:compatExt spid="_x0000_s363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4067175</xdr:colOff>
          <xdr:row>36</xdr:row>
          <xdr:rowOff>190500</xdr:rowOff>
        </xdr:from>
        <xdr:to>
          <xdr:col>2</xdr:col>
          <xdr:colOff>4572000</xdr:colOff>
          <xdr:row>36</xdr:row>
          <xdr:rowOff>409575</xdr:rowOff>
        </xdr:to>
        <xdr:sp macro="" textlink="">
          <xdr:nvSpPr>
            <xdr:cNvPr id="36348" name="Option Button 508" hidden="1">
              <a:extLst>
                <a:ext uri="{63B3BB69-23CF-44E3-9099-C40C66FF867C}">
                  <a14:compatExt spid="_x0000_s363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4705350</xdr:colOff>
          <xdr:row>36</xdr:row>
          <xdr:rowOff>200025</xdr:rowOff>
        </xdr:from>
        <xdr:to>
          <xdr:col>2</xdr:col>
          <xdr:colOff>5524500</xdr:colOff>
          <xdr:row>36</xdr:row>
          <xdr:rowOff>419100</xdr:rowOff>
        </xdr:to>
        <xdr:sp macro="" textlink="">
          <xdr:nvSpPr>
            <xdr:cNvPr id="36349" name="Option Button 509" hidden="1">
              <a:extLst>
                <a:ext uri="{63B3BB69-23CF-44E3-9099-C40C66FF867C}">
                  <a14:compatExt spid="_x0000_s363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5514975</xdr:colOff>
          <xdr:row>36</xdr:row>
          <xdr:rowOff>190500</xdr:rowOff>
        </xdr:from>
        <xdr:to>
          <xdr:col>2</xdr:col>
          <xdr:colOff>6296025</xdr:colOff>
          <xdr:row>36</xdr:row>
          <xdr:rowOff>409575</xdr:rowOff>
        </xdr:to>
        <xdr:sp macro="" textlink="">
          <xdr:nvSpPr>
            <xdr:cNvPr id="36350" name="Option Button 510" hidden="1">
              <a:extLst>
                <a:ext uri="{63B3BB69-23CF-44E3-9099-C40C66FF867C}">
                  <a14:compatExt spid="_x0000_s363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6400800</xdr:colOff>
          <xdr:row>36</xdr:row>
          <xdr:rowOff>190500</xdr:rowOff>
        </xdr:from>
        <xdr:to>
          <xdr:col>2</xdr:col>
          <xdr:colOff>6829425</xdr:colOff>
          <xdr:row>36</xdr:row>
          <xdr:rowOff>409575</xdr:rowOff>
        </xdr:to>
        <xdr:sp macro="" textlink="">
          <xdr:nvSpPr>
            <xdr:cNvPr id="36351" name="Option Button 511" hidden="1">
              <a:extLst>
                <a:ext uri="{63B3BB69-23CF-44E3-9099-C40C66FF867C}">
                  <a14:compatExt spid="_x0000_s363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36</xdr:row>
          <xdr:rowOff>104775</xdr:rowOff>
        </xdr:from>
        <xdr:to>
          <xdr:col>3</xdr:col>
          <xdr:colOff>4324350</xdr:colOff>
          <xdr:row>36</xdr:row>
          <xdr:rowOff>485775</xdr:rowOff>
        </xdr:to>
        <xdr:sp macro="" textlink="">
          <xdr:nvSpPr>
            <xdr:cNvPr id="36361" name="Group Box 521" hidden="1">
              <a:extLst>
                <a:ext uri="{63B3BB69-23CF-44E3-9099-C40C66FF867C}">
                  <a14:compatExt spid="_x0000_s3636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approved new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xdr:colOff>
          <xdr:row>36</xdr:row>
          <xdr:rowOff>209550</xdr:rowOff>
        </xdr:from>
        <xdr:to>
          <xdr:col>3</xdr:col>
          <xdr:colOff>1076325</xdr:colOff>
          <xdr:row>36</xdr:row>
          <xdr:rowOff>428625</xdr:rowOff>
        </xdr:to>
        <xdr:sp macro="" textlink="">
          <xdr:nvSpPr>
            <xdr:cNvPr id="36362" name="Option Button 522" hidden="1">
              <a:extLst>
                <a:ext uri="{63B3BB69-23CF-44E3-9099-C40C66FF867C}">
                  <a14:compatExt spid="_x0000_s36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838200</xdr:colOff>
          <xdr:row>36</xdr:row>
          <xdr:rowOff>200025</xdr:rowOff>
        </xdr:from>
        <xdr:to>
          <xdr:col>3</xdr:col>
          <xdr:colOff>1724025</xdr:colOff>
          <xdr:row>36</xdr:row>
          <xdr:rowOff>419100</xdr:rowOff>
        </xdr:to>
        <xdr:sp macro="" textlink="">
          <xdr:nvSpPr>
            <xdr:cNvPr id="36363" name="Option Button 523" hidden="1">
              <a:extLst>
                <a:ext uri="{63B3BB69-23CF-44E3-9099-C40C66FF867C}">
                  <a14:compatExt spid="_x0000_s36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1543050</xdr:colOff>
          <xdr:row>36</xdr:row>
          <xdr:rowOff>180975</xdr:rowOff>
        </xdr:from>
        <xdr:to>
          <xdr:col>3</xdr:col>
          <xdr:colOff>2047875</xdr:colOff>
          <xdr:row>36</xdr:row>
          <xdr:rowOff>400050</xdr:rowOff>
        </xdr:to>
        <xdr:sp macro="" textlink="">
          <xdr:nvSpPr>
            <xdr:cNvPr id="36364" name="Option Button 524" hidden="1">
              <a:extLst>
                <a:ext uri="{63B3BB69-23CF-44E3-9099-C40C66FF867C}">
                  <a14:compatExt spid="_x0000_s36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2124075</xdr:colOff>
          <xdr:row>36</xdr:row>
          <xdr:rowOff>180975</xdr:rowOff>
        </xdr:from>
        <xdr:to>
          <xdr:col>3</xdr:col>
          <xdr:colOff>2943225</xdr:colOff>
          <xdr:row>36</xdr:row>
          <xdr:rowOff>400050</xdr:rowOff>
        </xdr:to>
        <xdr:sp macro="" textlink="">
          <xdr:nvSpPr>
            <xdr:cNvPr id="36365" name="Option Button 525" hidden="1">
              <a:extLst>
                <a:ext uri="{63B3BB69-23CF-44E3-9099-C40C66FF867C}">
                  <a14:compatExt spid="_x0000_s36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2924175</xdr:colOff>
          <xdr:row>36</xdr:row>
          <xdr:rowOff>161925</xdr:rowOff>
        </xdr:from>
        <xdr:to>
          <xdr:col>3</xdr:col>
          <xdr:colOff>3705225</xdr:colOff>
          <xdr:row>36</xdr:row>
          <xdr:rowOff>381000</xdr:rowOff>
        </xdr:to>
        <xdr:sp macro="" textlink="">
          <xdr:nvSpPr>
            <xdr:cNvPr id="36366" name="Option Button 526" hidden="1">
              <a:extLst>
                <a:ext uri="{63B3BB69-23CF-44E3-9099-C40C66FF867C}">
                  <a14:compatExt spid="_x0000_s36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36</xdr:row>
          <xdr:rowOff>171450</xdr:rowOff>
        </xdr:from>
        <xdr:to>
          <xdr:col>3</xdr:col>
          <xdr:colOff>4219575</xdr:colOff>
          <xdr:row>36</xdr:row>
          <xdr:rowOff>390525</xdr:rowOff>
        </xdr:to>
        <xdr:sp macro="" textlink="">
          <xdr:nvSpPr>
            <xdr:cNvPr id="36367" name="Option Button 527" hidden="1">
              <a:extLst>
                <a:ext uri="{63B3BB69-23CF-44E3-9099-C40C66FF867C}">
                  <a14:compatExt spid="_x0000_s36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38</xdr:row>
          <xdr:rowOff>85725</xdr:rowOff>
        </xdr:from>
        <xdr:to>
          <xdr:col>2</xdr:col>
          <xdr:colOff>6896100</xdr:colOff>
          <xdr:row>38</xdr:row>
          <xdr:rowOff>466725</xdr:rowOff>
        </xdr:to>
        <xdr:sp macro="" textlink="">
          <xdr:nvSpPr>
            <xdr:cNvPr id="36371" name="Group Box 531" hidden="1">
              <a:extLst>
                <a:ext uri="{63B3BB69-23CF-44E3-9099-C40C66FF867C}">
                  <a14:compatExt spid="_x0000_s3637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existing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38</xdr:row>
          <xdr:rowOff>161925</xdr:rowOff>
        </xdr:from>
        <xdr:to>
          <xdr:col>2</xdr:col>
          <xdr:colOff>3314700</xdr:colOff>
          <xdr:row>38</xdr:row>
          <xdr:rowOff>381000</xdr:rowOff>
        </xdr:to>
        <xdr:sp macro="" textlink="">
          <xdr:nvSpPr>
            <xdr:cNvPr id="36372" name="Option Button 532" hidden="1">
              <a:extLst>
                <a:ext uri="{63B3BB69-23CF-44E3-9099-C40C66FF867C}">
                  <a14:compatExt spid="_x0000_s36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38</xdr:row>
          <xdr:rowOff>180975</xdr:rowOff>
        </xdr:from>
        <xdr:to>
          <xdr:col>2</xdr:col>
          <xdr:colOff>4219575</xdr:colOff>
          <xdr:row>38</xdr:row>
          <xdr:rowOff>400050</xdr:rowOff>
        </xdr:to>
        <xdr:sp macro="" textlink="">
          <xdr:nvSpPr>
            <xdr:cNvPr id="36373" name="Option Button 533" hidden="1">
              <a:extLst>
                <a:ext uri="{63B3BB69-23CF-44E3-9099-C40C66FF867C}">
                  <a14:compatExt spid="_x0000_s36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4029075</xdr:colOff>
          <xdr:row>38</xdr:row>
          <xdr:rowOff>180975</xdr:rowOff>
        </xdr:from>
        <xdr:to>
          <xdr:col>2</xdr:col>
          <xdr:colOff>4533900</xdr:colOff>
          <xdr:row>38</xdr:row>
          <xdr:rowOff>400050</xdr:rowOff>
        </xdr:to>
        <xdr:sp macro="" textlink="">
          <xdr:nvSpPr>
            <xdr:cNvPr id="36374" name="Option Button 534" hidden="1">
              <a:extLst>
                <a:ext uri="{63B3BB69-23CF-44E3-9099-C40C66FF867C}">
                  <a14:compatExt spid="_x0000_s36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4667250</xdr:colOff>
          <xdr:row>38</xdr:row>
          <xdr:rowOff>190500</xdr:rowOff>
        </xdr:from>
        <xdr:to>
          <xdr:col>2</xdr:col>
          <xdr:colOff>5486400</xdr:colOff>
          <xdr:row>38</xdr:row>
          <xdr:rowOff>409575</xdr:rowOff>
        </xdr:to>
        <xdr:sp macro="" textlink="">
          <xdr:nvSpPr>
            <xdr:cNvPr id="36375" name="Option Button 535" hidden="1">
              <a:extLst>
                <a:ext uri="{63B3BB69-23CF-44E3-9099-C40C66FF867C}">
                  <a14:compatExt spid="_x0000_s36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5476875</xdr:colOff>
          <xdr:row>38</xdr:row>
          <xdr:rowOff>180975</xdr:rowOff>
        </xdr:from>
        <xdr:to>
          <xdr:col>2</xdr:col>
          <xdr:colOff>6257925</xdr:colOff>
          <xdr:row>38</xdr:row>
          <xdr:rowOff>400050</xdr:rowOff>
        </xdr:to>
        <xdr:sp macro="" textlink="">
          <xdr:nvSpPr>
            <xdr:cNvPr id="36376" name="Option Button 536" hidden="1">
              <a:extLst>
                <a:ext uri="{63B3BB69-23CF-44E3-9099-C40C66FF867C}">
                  <a14:compatExt spid="_x0000_s36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6362700</xdr:colOff>
          <xdr:row>38</xdr:row>
          <xdr:rowOff>180975</xdr:rowOff>
        </xdr:from>
        <xdr:to>
          <xdr:col>2</xdr:col>
          <xdr:colOff>6791325</xdr:colOff>
          <xdr:row>38</xdr:row>
          <xdr:rowOff>400050</xdr:rowOff>
        </xdr:to>
        <xdr:sp macro="" textlink="">
          <xdr:nvSpPr>
            <xdr:cNvPr id="36377" name="Option Button 537" hidden="1">
              <a:extLst>
                <a:ext uri="{63B3BB69-23CF-44E3-9099-C40C66FF867C}">
                  <a14:compatExt spid="_x0000_s36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40</xdr:row>
          <xdr:rowOff>95250</xdr:rowOff>
        </xdr:from>
        <xdr:to>
          <xdr:col>3</xdr:col>
          <xdr:colOff>28575</xdr:colOff>
          <xdr:row>40</xdr:row>
          <xdr:rowOff>476250</xdr:rowOff>
        </xdr:to>
        <xdr:sp macro="" textlink="">
          <xdr:nvSpPr>
            <xdr:cNvPr id="36379" name="Group Box 539" hidden="1">
              <a:extLst>
                <a:ext uri="{63B3BB69-23CF-44E3-9099-C40C66FF867C}">
                  <a14:compatExt spid="_x0000_s3637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existing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2695575</xdr:colOff>
          <xdr:row>40</xdr:row>
          <xdr:rowOff>171450</xdr:rowOff>
        </xdr:from>
        <xdr:to>
          <xdr:col>2</xdr:col>
          <xdr:colOff>3352800</xdr:colOff>
          <xdr:row>40</xdr:row>
          <xdr:rowOff>390525</xdr:rowOff>
        </xdr:to>
        <xdr:sp macro="" textlink="">
          <xdr:nvSpPr>
            <xdr:cNvPr id="36380" name="Option Button 540" hidden="1">
              <a:extLst>
                <a:ext uri="{63B3BB69-23CF-44E3-9099-C40C66FF867C}">
                  <a14:compatExt spid="_x0000_s36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3381375</xdr:colOff>
          <xdr:row>40</xdr:row>
          <xdr:rowOff>190500</xdr:rowOff>
        </xdr:from>
        <xdr:to>
          <xdr:col>2</xdr:col>
          <xdr:colOff>4257675</xdr:colOff>
          <xdr:row>40</xdr:row>
          <xdr:rowOff>409575</xdr:rowOff>
        </xdr:to>
        <xdr:sp macro="" textlink="">
          <xdr:nvSpPr>
            <xdr:cNvPr id="36381" name="Option Button 541" hidden="1">
              <a:extLst>
                <a:ext uri="{63B3BB69-23CF-44E3-9099-C40C66FF867C}">
                  <a14:compatExt spid="_x0000_s36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4067175</xdr:colOff>
          <xdr:row>40</xdr:row>
          <xdr:rowOff>190500</xdr:rowOff>
        </xdr:from>
        <xdr:to>
          <xdr:col>2</xdr:col>
          <xdr:colOff>4572000</xdr:colOff>
          <xdr:row>40</xdr:row>
          <xdr:rowOff>409575</xdr:rowOff>
        </xdr:to>
        <xdr:sp macro="" textlink="">
          <xdr:nvSpPr>
            <xdr:cNvPr id="36382" name="Option Button 542" hidden="1">
              <a:extLst>
                <a:ext uri="{63B3BB69-23CF-44E3-9099-C40C66FF867C}">
                  <a14:compatExt spid="_x0000_s36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4705350</xdr:colOff>
          <xdr:row>40</xdr:row>
          <xdr:rowOff>200025</xdr:rowOff>
        </xdr:from>
        <xdr:to>
          <xdr:col>2</xdr:col>
          <xdr:colOff>5524500</xdr:colOff>
          <xdr:row>40</xdr:row>
          <xdr:rowOff>419100</xdr:rowOff>
        </xdr:to>
        <xdr:sp macro="" textlink="">
          <xdr:nvSpPr>
            <xdr:cNvPr id="36383" name="Option Button 543" hidden="1">
              <a:extLst>
                <a:ext uri="{63B3BB69-23CF-44E3-9099-C40C66FF867C}">
                  <a14:compatExt spid="_x0000_s36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5514975</xdr:colOff>
          <xdr:row>40</xdr:row>
          <xdr:rowOff>190500</xdr:rowOff>
        </xdr:from>
        <xdr:to>
          <xdr:col>2</xdr:col>
          <xdr:colOff>6296025</xdr:colOff>
          <xdr:row>40</xdr:row>
          <xdr:rowOff>409575</xdr:rowOff>
        </xdr:to>
        <xdr:sp macro="" textlink="">
          <xdr:nvSpPr>
            <xdr:cNvPr id="36384" name="Option Button 544" hidden="1">
              <a:extLst>
                <a:ext uri="{63B3BB69-23CF-44E3-9099-C40C66FF867C}">
                  <a14:compatExt spid="_x0000_s36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6400800</xdr:colOff>
          <xdr:row>40</xdr:row>
          <xdr:rowOff>190500</xdr:rowOff>
        </xdr:from>
        <xdr:to>
          <xdr:col>2</xdr:col>
          <xdr:colOff>6829425</xdr:colOff>
          <xdr:row>40</xdr:row>
          <xdr:rowOff>409575</xdr:rowOff>
        </xdr:to>
        <xdr:sp macro="" textlink="">
          <xdr:nvSpPr>
            <xdr:cNvPr id="36385" name="Option Button 545" hidden="1">
              <a:extLst>
                <a:ext uri="{63B3BB69-23CF-44E3-9099-C40C66FF867C}">
                  <a14:compatExt spid="_x0000_s36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38</xdr:row>
          <xdr:rowOff>95250</xdr:rowOff>
        </xdr:from>
        <xdr:to>
          <xdr:col>3</xdr:col>
          <xdr:colOff>4324350</xdr:colOff>
          <xdr:row>38</xdr:row>
          <xdr:rowOff>476250</xdr:rowOff>
        </xdr:to>
        <xdr:sp macro="" textlink="">
          <xdr:nvSpPr>
            <xdr:cNvPr id="36388" name="Group Box 548" hidden="1">
              <a:extLst>
                <a:ext uri="{63B3BB69-23CF-44E3-9099-C40C66FF867C}">
                  <a14:compatExt spid="_x0000_s3638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approved new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xdr:colOff>
          <xdr:row>38</xdr:row>
          <xdr:rowOff>200025</xdr:rowOff>
        </xdr:from>
        <xdr:to>
          <xdr:col>3</xdr:col>
          <xdr:colOff>1076325</xdr:colOff>
          <xdr:row>38</xdr:row>
          <xdr:rowOff>419100</xdr:rowOff>
        </xdr:to>
        <xdr:sp macro="" textlink="">
          <xdr:nvSpPr>
            <xdr:cNvPr id="36389" name="Option Button 549" hidden="1">
              <a:extLst>
                <a:ext uri="{63B3BB69-23CF-44E3-9099-C40C66FF867C}">
                  <a14:compatExt spid="_x0000_s36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838200</xdr:colOff>
          <xdr:row>38</xdr:row>
          <xdr:rowOff>190500</xdr:rowOff>
        </xdr:from>
        <xdr:to>
          <xdr:col>3</xdr:col>
          <xdr:colOff>1724025</xdr:colOff>
          <xdr:row>38</xdr:row>
          <xdr:rowOff>409575</xdr:rowOff>
        </xdr:to>
        <xdr:sp macro="" textlink="">
          <xdr:nvSpPr>
            <xdr:cNvPr id="36390" name="Option Button 550" hidden="1">
              <a:extLst>
                <a:ext uri="{63B3BB69-23CF-44E3-9099-C40C66FF867C}">
                  <a14:compatExt spid="_x0000_s36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1543050</xdr:colOff>
          <xdr:row>38</xdr:row>
          <xdr:rowOff>171450</xdr:rowOff>
        </xdr:from>
        <xdr:to>
          <xdr:col>3</xdr:col>
          <xdr:colOff>2047875</xdr:colOff>
          <xdr:row>38</xdr:row>
          <xdr:rowOff>390525</xdr:rowOff>
        </xdr:to>
        <xdr:sp macro="" textlink="">
          <xdr:nvSpPr>
            <xdr:cNvPr id="36391" name="Option Button 551" hidden="1">
              <a:extLst>
                <a:ext uri="{63B3BB69-23CF-44E3-9099-C40C66FF867C}">
                  <a14:compatExt spid="_x0000_s36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2124075</xdr:colOff>
          <xdr:row>38</xdr:row>
          <xdr:rowOff>171450</xdr:rowOff>
        </xdr:from>
        <xdr:to>
          <xdr:col>3</xdr:col>
          <xdr:colOff>2943225</xdr:colOff>
          <xdr:row>38</xdr:row>
          <xdr:rowOff>390525</xdr:rowOff>
        </xdr:to>
        <xdr:sp macro="" textlink="">
          <xdr:nvSpPr>
            <xdr:cNvPr id="36392" name="Option Button 552" hidden="1">
              <a:extLst>
                <a:ext uri="{63B3BB69-23CF-44E3-9099-C40C66FF867C}">
                  <a14:compatExt spid="_x0000_s36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2924175</xdr:colOff>
          <xdr:row>38</xdr:row>
          <xdr:rowOff>152400</xdr:rowOff>
        </xdr:from>
        <xdr:to>
          <xdr:col>3</xdr:col>
          <xdr:colOff>3705225</xdr:colOff>
          <xdr:row>38</xdr:row>
          <xdr:rowOff>371475</xdr:rowOff>
        </xdr:to>
        <xdr:sp macro="" textlink="">
          <xdr:nvSpPr>
            <xdr:cNvPr id="36393" name="Option Button 553" hidden="1">
              <a:extLst>
                <a:ext uri="{63B3BB69-23CF-44E3-9099-C40C66FF867C}">
                  <a14:compatExt spid="_x0000_s36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38</xdr:row>
          <xdr:rowOff>161925</xdr:rowOff>
        </xdr:from>
        <xdr:to>
          <xdr:col>3</xdr:col>
          <xdr:colOff>4219575</xdr:colOff>
          <xdr:row>38</xdr:row>
          <xdr:rowOff>381000</xdr:rowOff>
        </xdr:to>
        <xdr:sp macro="" textlink="">
          <xdr:nvSpPr>
            <xdr:cNvPr id="36394" name="Option Button 554" hidden="1">
              <a:extLst>
                <a:ext uri="{63B3BB69-23CF-44E3-9099-C40C66FF867C}">
                  <a14:compatExt spid="_x0000_s36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40</xdr:row>
          <xdr:rowOff>95250</xdr:rowOff>
        </xdr:from>
        <xdr:to>
          <xdr:col>3</xdr:col>
          <xdr:colOff>4324350</xdr:colOff>
          <xdr:row>40</xdr:row>
          <xdr:rowOff>476250</xdr:rowOff>
        </xdr:to>
        <xdr:sp macro="" textlink="">
          <xdr:nvSpPr>
            <xdr:cNvPr id="36396" name="Group Box 556" hidden="1">
              <a:extLst>
                <a:ext uri="{63B3BB69-23CF-44E3-9099-C40C66FF867C}">
                  <a14:compatExt spid="_x0000_s3639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Proportion of approved new loans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xdr:colOff>
          <xdr:row>40</xdr:row>
          <xdr:rowOff>200025</xdr:rowOff>
        </xdr:from>
        <xdr:to>
          <xdr:col>3</xdr:col>
          <xdr:colOff>1076325</xdr:colOff>
          <xdr:row>40</xdr:row>
          <xdr:rowOff>419100</xdr:rowOff>
        </xdr:to>
        <xdr:sp macro="" textlink="">
          <xdr:nvSpPr>
            <xdr:cNvPr id="36397" name="Option Button 557" hidden="1">
              <a:extLst>
                <a:ext uri="{63B3BB69-23CF-44E3-9099-C40C66FF867C}">
                  <a14:compatExt spid="_x0000_s36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838200</xdr:colOff>
          <xdr:row>40</xdr:row>
          <xdr:rowOff>190500</xdr:rowOff>
        </xdr:from>
        <xdr:to>
          <xdr:col>3</xdr:col>
          <xdr:colOff>1724025</xdr:colOff>
          <xdr:row>40</xdr:row>
          <xdr:rowOff>409575</xdr:rowOff>
        </xdr:to>
        <xdr:sp macro="" textlink="">
          <xdr:nvSpPr>
            <xdr:cNvPr id="36398" name="Option Button 558" hidden="1">
              <a:extLst>
                <a:ext uri="{63B3BB69-23CF-44E3-9099-C40C66FF867C}">
                  <a14:compatExt spid="_x0000_s36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1543050</xdr:colOff>
          <xdr:row>40</xdr:row>
          <xdr:rowOff>171450</xdr:rowOff>
        </xdr:from>
        <xdr:to>
          <xdr:col>3</xdr:col>
          <xdr:colOff>2047875</xdr:colOff>
          <xdr:row>40</xdr:row>
          <xdr:rowOff>390525</xdr:rowOff>
        </xdr:to>
        <xdr:sp macro="" textlink="">
          <xdr:nvSpPr>
            <xdr:cNvPr id="36399" name="Option Button 559" hidden="1">
              <a:extLst>
                <a:ext uri="{63B3BB69-23CF-44E3-9099-C40C66FF867C}">
                  <a14:compatExt spid="_x0000_s36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2124075</xdr:colOff>
          <xdr:row>40</xdr:row>
          <xdr:rowOff>171450</xdr:rowOff>
        </xdr:from>
        <xdr:to>
          <xdr:col>3</xdr:col>
          <xdr:colOff>2943225</xdr:colOff>
          <xdr:row>40</xdr:row>
          <xdr:rowOff>390525</xdr:rowOff>
        </xdr:to>
        <xdr:sp macro="" textlink="">
          <xdr:nvSpPr>
            <xdr:cNvPr id="36400" name="Option Button 560" hidden="1">
              <a:extLst>
                <a:ext uri="{63B3BB69-23CF-44E3-9099-C40C66FF867C}">
                  <a14:compatExt spid="_x0000_s36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2924175</xdr:colOff>
          <xdr:row>40</xdr:row>
          <xdr:rowOff>152400</xdr:rowOff>
        </xdr:from>
        <xdr:to>
          <xdr:col>3</xdr:col>
          <xdr:colOff>3705225</xdr:colOff>
          <xdr:row>40</xdr:row>
          <xdr:rowOff>371475</xdr:rowOff>
        </xdr:to>
        <xdr:sp macro="" textlink="">
          <xdr:nvSpPr>
            <xdr:cNvPr id="36401" name="Option Button 561" hidden="1">
              <a:extLst>
                <a:ext uri="{63B3BB69-23CF-44E3-9099-C40C66FF867C}">
                  <a14:compatExt spid="_x0000_s36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40</xdr:row>
          <xdr:rowOff>161925</xdr:rowOff>
        </xdr:from>
        <xdr:to>
          <xdr:col>3</xdr:col>
          <xdr:colOff>4219575</xdr:colOff>
          <xdr:row>40</xdr:row>
          <xdr:rowOff>381000</xdr:rowOff>
        </xdr:to>
        <xdr:sp macro="" textlink="">
          <xdr:nvSpPr>
            <xdr:cNvPr id="36402" name="Option Button 562" hidden="1">
              <a:extLst>
                <a:ext uri="{63B3BB69-23CF-44E3-9099-C40C66FF867C}">
                  <a14:compatExt spid="_x0000_s364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50</xdr:row>
          <xdr:rowOff>76200</xdr:rowOff>
        </xdr:from>
        <xdr:to>
          <xdr:col>2</xdr:col>
          <xdr:colOff>6886575</xdr:colOff>
          <xdr:row>50</xdr:row>
          <xdr:rowOff>457200</xdr:rowOff>
        </xdr:to>
        <xdr:sp macro="" textlink="">
          <xdr:nvSpPr>
            <xdr:cNvPr id="36404" name="Group Box 564" hidden="1">
              <a:extLst>
                <a:ext uri="{63B3BB69-23CF-44E3-9099-C40C66FF867C}">
                  <a14:compatExt spid="_x0000_s3640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50</xdr:row>
          <xdr:rowOff>152400</xdr:rowOff>
        </xdr:from>
        <xdr:to>
          <xdr:col>2</xdr:col>
          <xdr:colOff>3209925</xdr:colOff>
          <xdr:row>50</xdr:row>
          <xdr:rowOff>371475</xdr:rowOff>
        </xdr:to>
        <xdr:sp macro="" textlink="">
          <xdr:nvSpPr>
            <xdr:cNvPr id="36405" name="Option Button 565" hidden="1">
              <a:extLst>
                <a:ext uri="{63B3BB69-23CF-44E3-9099-C40C66FF867C}">
                  <a14:compatExt spid="_x0000_s36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50</xdr:row>
          <xdr:rowOff>171450</xdr:rowOff>
        </xdr:from>
        <xdr:to>
          <xdr:col>2</xdr:col>
          <xdr:colOff>4114800</xdr:colOff>
          <xdr:row>50</xdr:row>
          <xdr:rowOff>390525</xdr:rowOff>
        </xdr:to>
        <xdr:sp macro="" textlink="">
          <xdr:nvSpPr>
            <xdr:cNvPr id="36406" name="Option Button 566" hidden="1">
              <a:extLst>
                <a:ext uri="{63B3BB69-23CF-44E3-9099-C40C66FF867C}">
                  <a14:compatExt spid="_x0000_s36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50</xdr:row>
          <xdr:rowOff>171450</xdr:rowOff>
        </xdr:from>
        <xdr:to>
          <xdr:col>2</xdr:col>
          <xdr:colOff>4657725</xdr:colOff>
          <xdr:row>50</xdr:row>
          <xdr:rowOff>390525</xdr:rowOff>
        </xdr:to>
        <xdr:sp macro="" textlink="">
          <xdr:nvSpPr>
            <xdr:cNvPr id="36407" name="Option Button 567" hidden="1">
              <a:extLst>
                <a:ext uri="{63B3BB69-23CF-44E3-9099-C40C66FF867C}">
                  <a14:compatExt spid="_x0000_s36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4686300</xdr:colOff>
          <xdr:row>50</xdr:row>
          <xdr:rowOff>180975</xdr:rowOff>
        </xdr:from>
        <xdr:to>
          <xdr:col>2</xdr:col>
          <xdr:colOff>5505450</xdr:colOff>
          <xdr:row>50</xdr:row>
          <xdr:rowOff>400050</xdr:rowOff>
        </xdr:to>
        <xdr:sp macro="" textlink="">
          <xdr:nvSpPr>
            <xdr:cNvPr id="36408" name="Option Button 568" hidden="1">
              <a:extLst>
                <a:ext uri="{63B3BB69-23CF-44E3-9099-C40C66FF867C}">
                  <a14:compatExt spid="_x0000_s36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5543550</xdr:colOff>
          <xdr:row>50</xdr:row>
          <xdr:rowOff>171450</xdr:rowOff>
        </xdr:from>
        <xdr:to>
          <xdr:col>2</xdr:col>
          <xdr:colOff>6324600</xdr:colOff>
          <xdr:row>50</xdr:row>
          <xdr:rowOff>390525</xdr:rowOff>
        </xdr:to>
        <xdr:sp macro="" textlink="">
          <xdr:nvSpPr>
            <xdr:cNvPr id="36409" name="Option Button 569" hidden="1">
              <a:extLst>
                <a:ext uri="{63B3BB69-23CF-44E3-9099-C40C66FF867C}">
                  <a14:compatExt spid="_x0000_s36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6381750</xdr:colOff>
          <xdr:row>50</xdr:row>
          <xdr:rowOff>171450</xdr:rowOff>
        </xdr:from>
        <xdr:to>
          <xdr:col>2</xdr:col>
          <xdr:colOff>6810375</xdr:colOff>
          <xdr:row>50</xdr:row>
          <xdr:rowOff>390525</xdr:rowOff>
        </xdr:to>
        <xdr:sp macro="" textlink="">
          <xdr:nvSpPr>
            <xdr:cNvPr id="36410" name="Option Button 570" hidden="1">
              <a:extLst>
                <a:ext uri="{63B3BB69-23CF-44E3-9099-C40C66FF867C}">
                  <a14:compatExt spid="_x0000_s36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15</xdr:row>
          <xdr:rowOff>0</xdr:rowOff>
        </xdr:from>
        <xdr:to>
          <xdr:col>3</xdr:col>
          <xdr:colOff>3733800</xdr:colOff>
          <xdr:row>15</xdr:row>
          <xdr:rowOff>0</xdr:rowOff>
        </xdr:to>
        <xdr:sp macro="" textlink="">
          <xdr:nvSpPr>
            <xdr:cNvPr id="36425" name="Group Box 585" hidden="1">
              <a:extLst>
                <a:ext uri="{63B3BB69-23CF-44E3-9099-C40C66FF867C}">
                  <a14:compatExt spid="_x0000_s36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15</xdr:row>
          <xdr:rowOff>0</xdr:rowOff>
        </xdr:from>
        <xdr:to>
          <xdr:col>3</xdr:col>
          <xdr:colOff>838200</xdr:colOff>
          <xdr:row>15</xdr:row>
          <xdr:rowOff>0</xdr:rowOff>
        </xdr:to>
        <xdr:sp macro="" textlink="">
          <xdr:nvSpPr>
            <xdr:cNvPr id="36426" name="Option Button 586" hidden="1">
              <a:extLst>
                <a:ext uri="{63B3BB69-23CF-44E3-9099-C40C66FF867C}">
                  <a14:compatExt spid="_x0000_s36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0-20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762000</xdr:colOff>
          <xdr:row>15</xdr:row>
          <xdr:rowOff>0</xdr:rowOff>
        </xdr:from>
        <xdr:to>
          <xdr:col>3</xdr:col>
          <xdr:colOff>1485900</xdr:colOff>
          <xdr:row>15</xdr:row>
          <xdr:rowOff>0</xdr:rowOff>
        </xdr:to>
        <xdr:sp macro="" textlink="">
          <xdr:nvSpPr>
            <xdr:cNvPr id="36427" name="Option Button 587" hidden="1">
              <a:extLst>
                <a:ext uri="{63B3BB69-23CF-44E3-9099-C40C66FF867C}">
                  <a14:compatExt spid="_x0000_s36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20-40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1438275</xdr:colOff>
          <xdr:row>15</xdr:row>
          <xdr:rowOff>0</xdr:rowOff>
        </xdr:from>
        <xdr:to>
          <xdr:col>3</xdr:col>
          <xdr:colOff>1952625</xdr:colOff>
          <xdr:row>15</xdr:row>
          <xdr:rowOff>0</xdr:rowOff>
        </xdr:to>
        <xdr:sp macro="" textlink="">
          <xdr:nvSpPr>
            <xdr:cNvPr id="36428" name="Option Button 588" hidden="1">
              <a:extLst>
                <a:ext uri="{63B3BB69-23CF-44E3-9099-C40C66FF867C}">
                  <a14:compatExt spid="_x0000_s36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40-60Same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2009775</xdr:colOff>
          <xdr:row>15</xdr:row>
          <xdr:rowOff>0</xdr:rowOff>
        </xdr:from>
        <xdr:to>
          <xdr:col>3</xdr:col>
          <xdr:colOff>2847975</xdr:colOff>
          <xdr:row>15</xdr:row>
          <xdr:rowOff>0</xdr:rowOff>
        </xdr:to>
        <xdr:sp macro="" textlink="">
          <xdr:nvSpPr>
            <xdr:cNvPr id="36429" name="Option Button 589" hidden="1">
              <a:extLst>
                <a:ext uri="{63B3BB69-23CF-44E3-9099-C40C66FF867C}">
                  <a14:compatExt spid="_x0000_s36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60-80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2619375</xdr:colOff>
          <xdr:row>15</xdr:row>
          <xdr:rowOff>0</xdr:rowOff>
        </xdr:from>
        <xdr:to>
          <xdr:col>3</xdr:col>
          <xdr:colOff>3409950</xdr:colOff>
          <xdr:row>15</xdr:row>
          <xdr:rowOff>0</xdr:rowOff>
        </xdr:to>
        <xdr:sp macro="" textlink="">
          <xdr:nvSpPr>
            <xdr:cNvPr id="36430" name="Option Button 590" hidden="1">
              <a:extLst>
                <a:ext uri="{63B3BB69-23CF-44E3-9099-C40C66FF867C}">
                  <a14:compatExt spid="_x0000_s36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80-100</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3228975</xdr:colOff>
          <xdr:row>15</xdr:row>
          <xdr:rowOff>0</xdr:rowOff>
        </xdr:from>
        <xdr:to>
          <xdr:col>3</xdr:col>
          <xdr:colOff>3667125</xdr:colOff>
          <xdr:row>15</xdr:row>
          <xdr:rowOff>0</xdr:rowOff>
        </xdr:to>
        <xdr:sp macro="" textlink="">
          <xdr:nvSpPr>
            <xdr:cNvPr id="36431" name="Option Button 591" hidden="1">
              <a:extLst>
                <a:ext uri="{63B3BB69-23CF-44E3-9099-C40C66FF867C}">
                  <a14:compatExt spid="_x0000_s36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42</xdr:row>
          <xdr:rowOff>66675</xdr:rowOff>
        </xdr:from>
        <xdr:to>
          <xdr:col>3</xdr:col>
          <xdr:colOff>4695825</xdr:colOff>
          <xdr:row>42</xdr:row>
          <xdr:rowOff>447675</xdr:rowOff>
        </xdr:to>
        <xdr:sp macro="" textlink="">
          <xdr:nvSpPr>
            <xdr:cNvPr id="36487" name="Group Box 647" hidden="1">
              <a:extLst>
                <a:ext uri="{63B3BB69-23CF-44E3-9099-C40C66FF867C}">
                  <a14:compatExt spid="_x0000_s3648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42</xdr:row>
          <xdr:rowOff>152400</xdr:rowOff>
        </xdr:from>
        <xdr:to>
          <xdr:col>3</xdr:col>
          <xdr:colOff>1066800</xdr:colOff>
          <xdr:row>42</xdr:row>
          <xdr:rowOff>371475</xdr:rowOff>
        </xdr:to>
        <xdr:sp macro="" textlink="">
          <xdr:nvSpPr>
            <xdr:cNvPr id="36488" name="Option Button 648" hidden="1">
              <a:extLst>
                <a:ext uri="{63B3BB69-23CF-44E3-9099-C40C66FF867C}">
                  <a14:compatExt spid="_x0000_s364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42</xdr:row>
          <xdr:rowOff>152400</xdr:rowOff>
        </xdr:from>
        <xdr:to>
          <xdr:col>3</xdr:col>
          <xdr:colOff>2057400</xdr:colOff>
          <xdr:row>42</xdr:row>
          <xdr:rowOff>371475</xdr:rowOff>
        </xdr:to>
        <xdr:sp macro="" textlink="">
          <xdr:nvSpPr>
            <xdr:cNvPr id="36489" name="Option Button 649" hidden="1">
              <a:extLst>
                <a:ext uri="{63B3BB69-23CF-44E3-9099-C40C66FF867C}">
                  <a14:compatExt spid="_x0000_s364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1971675</xdr:colOff>
          <xdr:row>42</xdr:row>
          <xdr:rowOff>152400</xdr:rowOff>
        </xdr:from>
        <xdr:to>
          <xdr:col>3</xdr:col>
          <xdr:colOff>2571750</xdr:colOff>
          <xdr:row>42</xdr:row>
          <xdr:rowOff>371475</xdr:rowOff>
        </xdr:to>
        <xdr:sp macro="" textlink="">
          <xdr:nvSpPr>
            <xdr:cNvPr id="36490" name="Option Button 650" hidden="1">
              <a:extLst>
                <a:ext uri="{63B3BB69-23CF-44E3-9099-C40C66FF867C}">
                  <a14:compatExt spid="_x0000_s364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2524125</xdr:colOff>
          <xdr:row>42</xdr:row>
          <xdr:rowOff>152400</xdr:rowOff>
        </xdr:from>
        <xdr:to>
          <xdr:col>3</xdr:col>
          <xdr:colOff>3505200</xdr:colOff>
          <xdr:row>42</xdr:row>
          <xdr:rowOff>371475</xdr:rowOff>
        </xdr:to>
        <xdr:sp macro="" textlink="">
          <xdr:nvSpPr>
            <xdr:cNvPr id="36491" name="Option Button 651" hidden="1">
              <a:extLst>
                <a:ext uri="{63B3BB69-23CF-44E3-9099-C40C66FF867C}">
                  <a14:compatExt spid="_x0000_s364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3381375</xdr:colOff>
          <xdr:row>42</xdr:row>
          <xdr:rowOff>152400</xdr:rowOff>
        </xdr:from>
        <xdr:to>
          <xdr:col>3</xdr:col>
          <xdr:colOff>4314825</xdr:colOff>
          <xdr:row>42</xdr:row>
          <xdr:rowOff>371475</xdr:rowOff>
        </xdr:to>
        <xdr:sp macro="" textlink="">
          <xdr:nvSpPr>
            <xdr:cNvPr id="36492" name="Option Button 652" hidden="1">
              <a:extLst>
                <a:ext uri="{63B3BB69-23CF-44E3-9099-C40C66FF867C}">
                  <a14:compatExt spid="_x0000_s364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4181475</xdr:colOff>
          <xdr:row>42</xdr:row>
          <xdr:rowOff>161925</xdr:rowOff>
        </xdr:from>
        <xdr:to>
          <xdr:col>3</xdr:col>
          <xdr:colOff>4610100</xdr:colOff>
          <xdr:row>42</xdr:row>
          <xdr:rowOff>381000</xdr:rowOff>
        </xdr:to>
        <xdr:sp macro="" textlink="">
          <xdr:nvSpPr>
            <xdr:cNvPr id="36493" name="Option Button 653" hidden="1">
              <a:extLst>
                <a:ext uri="{63B3BB69-23CF-44E3-9099-C40C66FF867C}">
                  <a14:compatExt spid="_x0000_s364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2600325</xdr:colOff>
          <xdr:row>26</xdr:row>
          <xdr:rowOff>28575</xdr:rowOff>
        </xdr:from>
        <xdr:to>
          <xdr:col>2</xdr:col>
          <xdr:colOff>6848475</xdr:colOff>
          <xdr:row>26</xdr:row>
          <xdr:rowOff>409575</xdr:rowOff>
        </xdr:to>
        <xdr:sp macro="" textlink="">
          <xdr:nvSpPr>
            <xdr:cNvPr id="36511" name="Group Box 671" hidden="1">
              <a:extLst>
                <a:ext uri="{63B3BB69-23CF-44E3-9099-C40C66FF867C}">
                  <a14:compatExt spid="_x0000_s3651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2695575</xdr:colOff>
          <xdr:row>26</xdr:row>
          <xdr:rowOff>114300</xdr:rowOff>
        </xdr:from>
        <xdr:to>
          <xdr:col>2</xdr:col>
          <xdr:colOff>3314700</xdr:colOff>
          <xdr:row>26</xdr:row>
          <xdr:rowOff>333375</xdr:rowOff>
        </xdr:to>
        <xdr:sp macro="" textlink="">
          <xdr:nvSpPr>
            <xdr:cNvPr id="36512" name="Option Button 672" hidden="1">
              <a:extLst>
                <a:ext uri="{63B3BB69-23CF-44E3-9099-C40C66FF867C}">
                  <a14:compatExt spid="_x0000_s36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3371850</xdr:colOff>
          <xdr:row>26</xdr:row>
          <xdr:rowOff>114300</xdr:rowOff>
        </xdr:from>
        <xdr:to>
          <xdr:col>2</xdr:col>
          <xdr:colOff>4095750</xdr:colOff>
          <xdr:row>26</xdr:row>
          <xdr:rowOff>333375</xdr:rowOff>
        </xdr:to>
        <xdr:sp macro="" textlink="">
          <xdr:nvSpPr>
            <xdr:cNvPr id="36513" name="Option Button 673" hidden="1">
              <a:extLst>
                <a:ext uri="{63B3BB69-23CF-44E3-9099-C40C66FF867C}">
                  <a14:compatExt spid="_x0000_s36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4095750</xdr:colOff>
          <xdr:row>26</xdr:row>
          <xdr:rowOff>114300</xdr:rowOff>
        </xdr:from>
        <xdr:to>
          <xdr:col>2</xdr:col>
          <xdr:colOff>4610100</xdr:colOff>
          <xdr:row>26</xdr:row>
          <xdr:rowOff>333375</xdr:rowOff>
        </xdr:to>
        <xdr:sp macro="" textlink="">
          <xdr:nvSpPr>
            <xdr:cNvPr id="36514" name="Option Button 674" hidden="1">
              <a:extLst>
                <a:ext uri="{63B3BB69-23CF-44E3-9099-C40C66FF867C}">
                  <a14:compatExt spid="_x0000_s36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4638675</xdr:colOff>
          <xdr:row>26</xdr:row>
          <xdr:rowOff>114300</xdr:rowOff>
        </xdr:from>
        <xdr:to>
          <xdr:col>2</xdr:col>
          <xdr:colOff>5476875</xdr:colOff>
          <xdr:row>26</xdr:row>
          <xdr:rowOff>333375</xdr:rowOff>
        </xdr:to>
        <xdr:sp macro="" textlink="">
          <xdr:nvSpPr>
            <xdr:cNvPr id="36515" name="Option Button 675" hidden="1">
              <a:extLst>
                <a:ext uri="{63B3BB69-23CF-44E3-9099-C40C66FF867C}">
                  <a14:compatExt spid="_x0000_s36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5505450</xdr:colOff>
          <xdr:row>26</xdr:row>
          <xdr:rowOff>114300</xdr:rowOff>
        </xdr:from>
        <xdr:to>
          <xdr:col>2</xdr:col>
          <xdr:colOff>6296025</xdr:colOff>
          <xdr:row>26</xdr:row>
          <xdr:rowOff>333375</xdr:rowOff>
        </xdr:to>
        <xdr:sp macro="" textlink="">
          <xdr:nvSpPr>
            <xdr:cNvPr id="36516" name="Option Button 676" hidden="1">
              <a:extLst>
                <a:ext uri="{63B3BB69-23CF-44E3-9099-C40C66FF867C}">
                  <a14:compatExt spid="_x0000_s36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6353175</xdr:colOff>
          <xdr:row>26</xdr:row>
          <xdr:rowOff>114300</xdr:rowOff>
        </xdr:from>
        <xdr:to>
          <xdr:col>2</xdr:col>
          <xdr:colOff>6791325</xdr:colOff>
          <xdr:row>26</xdr:row>
          <xdr:rowOff>333375</xdr:rowOff>
        </xdr:to>
        <xdr:sp macro="" textlink="">
          <xdr:nvSpPr>
            <xdr:cNvPr id="36517" name="Option Button 677" hidden="1">
              <a:extLst>
                <a:ext uri="{63B3BB69-23CF-44E3-9099-C40C66FF867C}">
                  <a14:compatExt spid="_x0000_s36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26</xdr:row>
          <xdr:rowOff>28575</xdr:rowOff>
        </xdr:from>
        <xdr:to>
          <xdr:col>3</xdr:col>
          <xdr:colOff>4352925</xdr:colOff>
          <xdr:row>26</xdr:row>
          <xdr:rowOff>409575</xdr:rowOff>
        </xdr:to>
        <xdr:grpSp>
          <xdr:nvGrpSpPr>
            <xdr:cNvPr id="36581" name="Group 678"/>
            <xdr:cNvGrpSpPr>
              <a:grpSpLocks/>
            </xdr:cNvGrpSpPr>
          </xdr:nvGrpSpPr>
          <xdr:grpSpPr bwMode="auto">
            <a:xfrm>
              <a:off x="7943850" y="8439150"/>
              <a:ext cx="4248150" cy="381000"/>
              <a:chOff x="663" y="128"/>
              <a:chExt cx="414" cy="40"/>
            </a:xfrm>
          </xdr:grpSpPr>
          <xdr:sp macro="" textlink="">
            <xdr:nvSpPr>
              <xdr:cNvPr id="36519" name="Group Box 679" hidden="1">
                <a:extLst>
                  <a:ext uri="{63B3BB69-23CF-44E3-9099-C40C66FF867C}">
                    <a14:compatExt spid="_x0000_s36519"/>
                  </a:ext>
                </a:extLst>
              </xdr:cNvPr>
              <xdr:cNvSpPr/>
            </xdr:nvSpPr>
            <xdr:spPr>
              <a:xfrm>
                <a:off x="663" y="12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36520" name="Option Button 680" hidden="1">
                <a:extLst>
                  <a:ext uri="{63B3BB69-23CF-44E3-9099-C40C66FF867C}">
                    <a14:compatExt spid="_x0000_s36520"/>
                  </a:ext>
                </a:extLst>
              </xdr:cNvPr>
              <xdr:cNvSpPr/>
            </xdr:nvSpPr>
            <xdr:spPr>
              <a:xfrm>
                <a:off x="672" y="13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36521" name="Option Button 681" hidden="1">
                <a:extLst>
                  <a:ext uri="{63B3BB69-23CF-44E3-9099-C40C66FF867C}">
                    <a14:compatExt spid="_x0000_s36521"/>
                  </a:ext>
                </a:extLst>
              </xdr:cNvPr>
              <xdr:cNvSpPr/>
            </xdr:nvSpPr>
            <xdr:spPr>
              <a:xfrm>
                <a:off x="738" y="13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36522" name="Option Button 682" hidden="1">
                <a:extLst>
                  <a:ext uri="{63B3BB69-23CF-44E3-9099-C40C66FF867C}">
                    <a14:compatExt spid="_x0000_s36522"/>
                  </a:ext>
                </a:extLst>
              </xdr:cNvPr>
              <xdr:cNvSpPr/>
            </xdr:nvSpPr>
            <xdr:spPr>
              <a:xfrm>
                <a:off x="809" y="13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36523" name="Option Button 683" hidden="1">
                <a:extLst>
                  <a:ext uri="{63B3BB69-23CF-44E3-9099-C40C66FF867C}">
                    <a14:compatExt spid="_x0000_s36523"/>
                  </a:ext>
                </a:extLst>
              </xdr:cNvPr>
              <xdr:cNvSpPr/>
            </xdr:nvSpPr>
            <xdr:spPr>
              <a:xfrm>
                <a:off x="862" y="13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36524" name="Option Button 684" hidden="1">
                <a:extLst>
                  <a:ext uri="{63B3BB69-23CF-44E3-9099-C40C66FF867C}">
                    <a14:compatExt spid="_x0000_s36524"/>
                  </a:ext>
                </a:extLst>
              </xdr:cNvPr>
              <xdr:cNvSpPr/>
            </xdr:nvSpPr>
            <xdr:spPr>
              <a:xfrm>
                <a:off x="946" y="13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36525" name="Option Button 685" hidden="1">
                <a:extLst>
                  <a:ext uri="{63B3BB69-23CF-44E3-9099-C40C66FF867C}">
                    <a14:compatExt spid="_x0000_s36525"/>
                  </a:ext>
                </a:extLst>
              </xdr:cNvPr>
              <xdr:cNvSpPr/>
            </xdr:nvSpPr>
            <xdr:spPr>
              <a:xfrm>
                <a:off x="1029" y="13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16</xdr:row>
          <xdr:rowOff>0</xdr:rowOff>
        </xdr:from>
        <xdr:to>
          <xdr:col>15</xdr:col>
          <xdr:colOff>476250</xdr:colOff>
          <xdr:row>18</xdr:row>
          <xdr:rowOff>57150</xdr:rowOff>
        </xdr:to>
        <xdr:grpSp>
          <xdr:nvGrpSpPr>
            <xdr:cNvPr id="19000" name="Group 62"/>
            <xdr:cNvGrpSpPr>
              <a:grpSpLocks/>
            </xdr:cNvGrpSpPr>
          </xdr:nvGrpSpPr>
          <xdr:grpSpPr bwMode="auto">
            <a:xfrm>
              <a:off x="7562850" y="2590800"/>
              <a:ext cx="4248150" cy="381000"/>
              <a:chOff x="667" y="48"/>
              <a:chExt cx="414" cy="40"/>
            </a:xfrm>
          </xdr:grpSpPr>
          <xdr:sp macro="" textlink="">
            <xdr:nvSpPr>
              <xdr:cNvPr id="18495" name="Group Box 63" hidden="1">
                <a:extLst>
                  <a:ext uri="{63B3BB69-23CF-44E3-9099-C40C66FF867C}">
                    <a14:compatExt spid="_x0000_s18495"/>
                  </a:ext>
                </a:extLst>
              </xdr:cNvPr>
              <xdr:cNvSpPr/>
            </xdr:nvSpPr>
            <xdr:spPr>
              <a:xfrm>
                <a:off x="667" y="4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496" name="Option Button 64" hidden="1">
                <a:extLst>
                  <a:ext uri="{63B3BB69-23CF-44E3-9099-C40C66FF867C}">
                    <a14:compatExt spid="_x0000_s18496"/>
                  </a:ext>
                </a:extLst>
              </xdr:cNvPr>
              <xdr:cNvSpPr/>
            </xdr:nvSpPr>
            <xdr:spPr>
              <a:xfrm>
                <a:off x="676" y="5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497" name="Option Button 65" hidden="1">
                <a:extLst>
                  <a:ext uri="{63B3BB69-23CF-44E3-9099-C40C66FF867C}">
                    <a14:compatExt spid="_x0000_s18497"/>
                  </a:ext>
                </a:extLst>
              </xdr:cNvPr>
              <xdr:cNvSpPr/>
            </xdr:nvSpPr>
            <xdr:spPr>
              <a:xfrm>
                <a:off x="742" y="5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498" name="Option Button 66" hidden="1">
                <a:extLst>
                  <a:ext uri="{63B3BB69-23CF-44E3-9099-C40C66FF867C}">
                    <a14:compatExt spid="_x0000_s18498"/>
                  </a:ext>
                </a:extLst>
              </xdr:cNvPr>
              <xdr:cNvSpPr/>
            </xdr:nvSpPr>
            <xdr:spPr>
              <a:xfrm>
                <a:off x="813" y="5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499" name="Option Button 67" hidden="1">
                <a:extLst>
                  <a:ext uri="{63B3BB69-23CF-44E3-9099-C40C66FF867C}">
                    <a14:compatExt spid="_x0000_s18499"/>
                  </a:ext>
                </a:extLst>
              </xdr:cNvPr>
              <xdr:cNvSpPr/>
            </xdr:nvSpPr>
            <xdr:spPr>
              <a:xfrm>
                <a:off x="866" y="5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00" name="Option Button 68" hidden="1">
                <a:extLst>
                  <a:ext uri="{63B3BB69-23CF-44E3-9099-C40C66FF867C}">
                    <a14:compatExt spid="_x0000_s18500"/>
                  </a:ext>
                </a:extLst>
              </xdr:cNvPr>
              <xdr:cNvSpPr/>
            </xdr:nvSpPr>
            <xdr:spPr>
              <a:xfrm>
                <a:off x="950" y="5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18501" name="Option Button 69" hidden="1">
                <a:extLst>
                  <a:ext uri="{63B3BB69-23CF-44E3-9099-C40C66FF867C}">
                    <a14:compatExt spid="_x0000_s18501"/>
                  </a:ext>
                </a:extLst>
              </xdr:cNvPr>
              <xdr:cNvSpPr/>
            </xdr:nvSpPr>
            <xdr:spPr>
              <a:xfrm>
                <a:off x="1033" y="5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20</xdr:row>
          <xdr:rowOff>104775</xdr:rowOff>
        </xdr:from>
        <xdr:to>
          <xdr:col>15</xdr:col>
          <xdr:colOff>428625</xdr:colOff>
          <xdr:row>23</xdr:row>
          <xdr:rowOff>0</xdr:rowOff>
        </xdr:to>
        <xdr:grpSp>
          <xdr:nvGrpSpPr>
            <xdr:cNvPr id="19001" name="Group 70"/>
            <xdr:cNvGrpSpPr>
              <a:grpSpLocks/>
            </xdr:cNvGrpSpPr>
          </xdr:nvGrpSpPr>
          <xdr:grpSpPr bwMode="auto">
            <a:xfrm>
              <a:off x="7515225" y="3343275"/>
              <a:ext cx="4248150" cy="381000"/>
              <a:chOff x="663" y="128"/>
              <a:chExt cx="414" cy="40"/>
            </a:xfrm>
          </xdr:grpSpPr>
          <xdr:sp macro="" textlink="">
            <xdr:nvSpPr>
              <xdr:cNvPr id="18503" name="Group Box 71" hidden="1">
                <a:extLst>
                  <a:ext uri="{63B3BB69-23CF-44E3-9099-C40C66FF867C}">
                    <a14:compatExt spid="_x0000_s18503"/>
                  </a:ext>
                </a:extLst>
              </xdr:cNvPr>
              <xdr:cNvSpPr/>
            </xdr:nvSpPr>
            <xdr:spPr>
              <a:xfrm>
                <a:off x="663" y="12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18504" name="Option Button 72" hidden="1">
                <a:extLst>
                  <a:ext uri="{63B3BB69-23CF-44E3-9099-C40C66FF867C}">
                    <a14:compatExt spid="_x0000_s18504"/>
                  </a:ext>
                </a:extLst>
              </xdr:cNvPr>
              <xdr:cNvSpPr/>
            </xdr:nvSpPr>
            <xdr:spPr>
              <a:xfrm>
                <a:off x="672" y="13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505" name="Option Button 73" hidden="1">
                <a:extLst>
                  <a:ext uri="{63B3BB69-23CF-44E3-9099-C40C66FF867C}">
                    <a14:compatExt spid="_x0000_s18505"/>
                  </a:ext>
                </a:extLst>
              </xdr:cNvPr>
              <xdr:cNvSpPr/>
            </xdr:nvSpPr>
            <xdr:spPr>
              <a:xfrm>
                <a:off x="738" y="13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506" name="Option Button 74" hidden="1">
                <a:extLst>
                  <a:ext uri="{63B3BB69-23CF-44E3-9099-C40C66FF867C}">
                    <a14:compatExt spid="_x0000_s18506"/>
                  </a:ext>
                </a:extLst>
              </xdr:cNvPr>
              <xdr:cNvSpPr/>
            </xdr:nvSpPr>
            <xdr:spPr>
              <a:xfrm>
                <a:off x="809" y="13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07" name="Option Button 75" hidden="1">
                <a:extLst>
                  <a:ext uri="{63B3BB69-23CF-44E3-9099-C40C66FF867C}">
                    <a14:compatExt spid="_x0000_s18507"/>
                  </a:ext>
                </a:extLst>
              </xdr:cNvPr>
              <xdr:cNvSpPr/>
            </xdr:nvSpPr>
            <xdr:spPr>
              <a:xfrm>
                <a:off x="862" y="13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08" name="Option Button 76" hidden="1">
                <a:extLst>
                  <a:ext uri="{63B3BB69-23CF-44E3-9099-C40C66FF867C}">
                    <a14:compatExt spid="_x0000_s18508"/>
                  </a:ext>
                </a:extLst>
              </xdr:cNvPr>
              <xdr:cNvSpPr/>
            </xdr:nvSpPr>
            <xdr:spPr>
              <a:xfrm>
                <a:off x="946" y="13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18509" name="Option Button 77" hidden="1">
                <a:extLst>
                  <a:ext uri="{63B3BB69-23CF-44E3-9099-C40C66FF867C}">
                    <a14:compatExt spid="_x0000_s18509"/>
                  </a:ext>
                </a:extLst>
              </xdr:cNvPr>
              <xdr:cNvSpPr/>
            </xdr:nvSpPr>
            <xdr:spPr>
              <a:xfrm>
                <a:off x="1029" y="13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25</xdr:row>
          <xdr:rowOff>152400</xdr:rowOff>
        </xdr:from>
        <xdr:to>
          <xdr:col>16</xdr:col>
          <xdr:colOff>238125</xdr:colOff>
          <xdr:row>28</xdr:row>
          <xdr:rowOff>47625</xdr:rowOff>
        </xdr:to>
        <xdr:grpSp>
          <xdr:nvGrpSpPr>
            <xdr:cNvPr id="19002" name="Group 78"/>
            <xdr:cNvGrpSpPr>
              <a:grpSpLocks/>
            </xdr:cNvGrpSpPr>
          </xdr:nvGrpSpPr>
          <xdr:grpSpPr bwMode="auto">
            <a:xfrm>
              <a:off x="7543800" y="4200525"/>
              <a:ext cx="4638675" cy="381000"/>
              <a:chOff x="661" y="198"/>
              <a:chExt cx="455" cy="40"/>
            </a:xfrm>
          </xdr:grpSpPr>
          <xdr:sp macro="" textlink="">
            <xdr:nvSpPr>
              <xdr:cNvPr id="18511" name="Group Box 79" hidden="1">
                <a:extLst>
                  <a:ext uri="{63B3BB69-23CF-44E3-9099-C40C66FF867C}">
                    <a14:compatExt spid="_x0000_s18511"/>
                  </a:ext>
                </a:extLst>
              </xdr:cNvPr>
              <xdr:cNvSpPr/>
            </xdr:nvSpPr>
            <xdr:spPr>
              <a:xfrm>
                <a:off x="661" y="198"/>
                <a:ext cx="455"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12" name="Option Button 80" hidden="1">
                <a:extLst>
                  <a:ext uri="{63B3BB69-23CF-44E3-9099-C40C66FF867C}">
                    <a14:compatExt spid="_x0000_s18512"/>
                  </a:ext>
                </a:extLst>
              </xdr:cNvPr>
              <xdr:cNvSpPr/>
            </xdr:nvSpPr>
            <xdr:spPr>
              <a:xfrm>
                <a:off x="671" y="206"/>
                <a:ext cx="8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tighter</a:t>
                </a:r>
              </a:p>
            </xdr:txBody>
          </xdr:sp>
          <xdr:sp macro="" textlink="">
            <xdr:nvSpPr>
              <xdr:cNvPr id="18513" name="Option Button 81" hidden="1">
                <a:extLst>
                  <a:ext uri="{63B3BB69-23CF-44E3-9099-C40C66FF867C}">
                    <a14:compatExt spid="_x0000_s18513"/>
                  </a:ext>
                </a:extLst>
              </xdr:cNvPr>
              <xdr:cNvSpPr/>
            </xdr:nvSpPr>
            <xdr:spPr>
              <a:xfrm>
                <a:off x="754" y="208"/>
                <a:ext cx="8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tighter</a:t>
                </a:r>
              </a:p>
            </xdr:txBody>
          </xdr:sp>
          <xdr:sp macro="" textlink="">
            <xdr:nvSpPr>
              <xdr:cNvPr id="18514" name="Option Button 82" hidden="1">
                <a:extLst>
                  <a:ext uri="{63B3BB69-23CF-44E3-9099-C40C66FF867C}">
                    <a14:compatExt spid="_x0000_s18514"/>
                  </a:ext>
                </a:extLst>
              </xdr:cNvPr>
              <xdr:cNvSpPr/>
            </xdr:nvSpPr>
            <xdr:spPr>
              <a:xfrm>
                <a:off x="845" y="208"/>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15" name="Option Button 83" hidden="1">
                <a:extLst>
                  <a:ext uri="{63B3BB69-23CF-44E3-9099-C40C66FF867C}">
                    <a14:compatExt spid="_x0000_s18515"/>
                  </a:ext>
                </a:extLst>
              </xdr:cNvPr>
              <xdr:cNvSpPr/>
            </xdr:nvSpPr>
            <xdr:spPr>
              <a:xfrm>
                <a:off x="897" y="209"/>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looser</a:t>
                </a:r>
              </a:p>
            </xdr:txBody>
          </xdr:sp>
          <xdr:sp macro="" textlink="">
            <xdr:nvSpPr>
              <xdr:cNvPr id="18516" name="Option Button 84" hidden="1">
                <a:extLst>
                  <a:ext uri="{63B3BB69-23CF-44E3-9099-C40C66FF867C}">
                    <a14:compatExt spid="_x0000_s18516"/>
                  </a:ext>
                </a:extLst>
              </xdr:cNvPr>
              <xdr:cNvSpPr/>
            </xdr:nvSpPr>
            <xdr:spPr>
              <a:xfrm>
                <a:off x="981" y="208"/>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looser</a:t>
                </a:r>
              </a:p>
            </xdr:txBody>
          </xdr:sp>
          <xdr:sp macro="" textlink="">
            <xdr:nvSpPr>
              <xdr:cNvPr id="18517" name="Option Button 85" hidden="1">
                <a:extLst>
                  <a:ext uri="{63B3BB69-23CF-44E3-9099-C40C66FF867C}">
                    <a14:compatExt spid="_x0000_s18517"/>
                  </a:ext>
                </a:extLst>
              </xdr:cNvPr>
              <xdr:cNvSpPr/>
            </xdr:nvSpPr>
            <xdr:spPr>
              <a:xfrm>
                <a:off x="1064" y="208"/>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219075</xdr:colOff>
          <xdr:row>30</xdr:row>
          <xdr:rowOff>57150</xdr:rowOff>
        </xdr:from>
        <xdr:to>
          <xdr:col>16</xdr:col>
          <xdr:colOff>276225</xdr:colOff>
          <xdr:row>32</xdr:row>
          <xdr:rowOff>114300</xdr:rowOff>
        </xdr:to>
        <xdr:grpSp>
          <xdr:nvGrpSpPr>
            <xdr:cNvPr id="19003" name="Group 86"/>
            <xdr:cNvGrpSpPr>
              <a:grpSpLocks/>
            </xdr:cNvGrpSpPr>
          </xdr:nvGrpSpPr>
          <xdr:grpSpPr bwMode="auto">
            <a:xfrm>
              <a:off x="7581900" y="4914900"/>
              <a:ext cx="4638675" cy="381000"/>
              <a:chOff x="661" y="198"/>
              <a:chExt cx="455" cy="40"/>
            </a:xfrm>
          </xdr:grpSpPr>
          <xdr:sp macro="" textlink="">
            <xdr:nvSpPr>
              <xdr:cNvPr id="18519" name="Group Box 87" hidden="1">
                <a:extLst>
                  <a:ext uri="{63B3BB69-23CF-44E3-9099-C40C66FF867C}">
                    <a14:compatExt spid="_x0000_s18519"/>
                  </a:ext>
                </a:extLst>
              </xdr:cNvPr>
              <xdr:cNvSpPr/>
            </xdr:nvSpPr>
            <xdr:spPr>
              <a:xfrm>
                <a:off x="661" y="198"/>
                <a:ext cx="455"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sp macro="" textlink="">
            <xdr:nvSpPr>
              <xdr:cNvPr id="18520" name="Option Button 88" hidden="1">
                <a:extLst>
                  <a:ext uri="{63B3BB69-23CF-44E3-9099-C40C66FF867C}">
                    <a14:compatExt spid="_x0000_s18520"/>
                  </a:ext>
                </a:extLst>
              </xdr:cNvPr>
              <xdr:cNvSpPr/>
            </xdr:nvSpPr>
            <xdr:spPr>
              <a:xfrm>
                <a:off x="671" y="206"/>
                <a:ext cx="8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tighter</a:t>
                </a:r>
              </a:p>
            </xdr:txBody>
          </xdr:sp>
          <xdr:sp macro="" textlink="">
            <xdr:nvSpPr>
              <xdr:cNvPr id="18521" name="Option Button 89" hidden="1">
                <a:extLst>
                  <a:ext uri="{63B3BB69-23CF-44E3-9099-C40C66FF867C}">
                    <a14:compatExt spid="_x0000_s18521"/>
                  </a:ext>
                </a:extLst>
              </xdr:cNvPr>
              <xdr:cNvSpPr/>
            </xdr:nvSpPr>
            <xdr:spPr>
              <a:xfrm>
                <a:off x="754" y="208"/>
                <a:ext cx="8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tighter</a:t>
                </a:r>
              </a:p>
            </xdr:txBody>
          </xdr:sp>
          <xdr:sp macro="" textlink="">
            <xdr:nvSpPr>
              <xdr:cNvPr id="18522" name="Option Button 90" hidden="1">
                <a:extLst>
                  <a:ext uri="{63B3BB69-23CF-44E3-9099-C40C66FF867C}">
                    <a14:compatExt spid="_x0000_s18522"/>
                  </a:ext>
                </a:extLst>
              </xdr:cNvPr>
              <xdr:cNvSpPr/>
            </xdr:nvSpPr>
            <xdr:spPr>
              <a:xfrm>
                <a:off x="845" y="208"/>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23" name="Option Button 91" hidden="1">
                <a:extLst>
                  <a:ext uri="{63B3BB69-23CF-44E3-9099-C40C66FF867C}">
                    <a14:compatExt spid="_x0000_s18523"/>
                  </a:ext>
                </a:extLst>
              </xdr:cNvPr>
              <xdr:cNvSpPr/>
            </xdr:nvSpPr>
            <xdr:spPr>
              <a:xfrm>
                <a:off x="897" y="209"/>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looser</a:t>
                </a:r>
              </a:p>
            </xdr:txBody>
          </xdr:sp>
          <xdr:sp macro="" textlink="">
            <xdr:nvSpPr>
              <xdr:cNvPr id="18524" name="Option Button 92" hidden="1">
                <a:extLst>
                  <a:ext uri="{63B3BB69-23CF-44E3-9099-C40C66FF867C}">
                    <a14:compatExt spid="_x0000_s18524"/>
                  </a:ext>
                </a:extLst>
              </xdr:cNvPr>
              <xdr:cNvSpPr/>
            </xdr:nvSpPr>
            <xdr:spPr>
              <a:xfrm>
                <a:off x="981" y="208"/>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looser</a:t>
                </a:r>
              </a:p>
            </xdr:txBody>
          </xdr:sp>
          <xdr:sp macro="" textlink="">
            <xdr:nvSpPr>
              <xdr:cNvPr id="18525" name="Option Button 93" hidden="1">
                <a:extLst>
                  <a:ext uri="{63B3BB69-23CF-44E3-9099-C40C66FF867C}">
                    <a14:compatExt spid="_x0000_s18525"/>
                  </a:ext>
                </a:extLst>
              </xdr:cNvPr>
              <xdr:cNvSpPr/>
            </xdr:nvSpPr>
            <xdr:spPr>
              <a:xfrm>
                <a:off x="1064" y="208"/>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16</xdr:row>
          <xdr:rowOff>0</xdr:rowOff>
        </xdr:from>
        <xdr:to>
          <xdr:col>15</xdr:col>
          <xdr:colOff>476250</xdr:colOff>
          <xdr:row>18</xdr:row>
          <xdr:rowOff>57150</xdr:rowOff>
        </xdr:to>
        <xdr:grpSp>
          <xdr:nvGrpSpPr>
            <xdr:cNvPr id="19004" name="Group 94"/>
            <xdr:cNvGrpSpPr>
              <a:grpSpLocks/>
            </xdr:cNvGrpSpPr>
          </xdr:nvGrpSpPr>
          <xdr:grpSpPr bwMode="auto">
            <a:xfrm>
              <a:off x="7562850" y="2590800"/>
              <a:ext cx="4248150" cy="381000"/>
              <a:chOff x="667" y="48"/>
              <a:chExt cx="414" cy="40"/>
            </a:xfrm>
          </xdr:grpSpPr>
          <xdr:sp macro="" textlink="">
            <xdr:nvSpPr>
              <xdr:cNvPr id="18527" name="Group Box 95" hidden="1">
                <a:extLst>
                  <a:ext uri="{63B3BB69-23CF-44E3-9099-C40C66FF867C}">
                    <a14:compatExt spid="_x0000_s18527"/>
                  </a:ext>
                </a:extLst>
              </xdr:cNvPr>
              <xdr:cNvSpPr/>
            </xdr:nvSpPr>
            <xdr:spPr>
              <a:xfrm>
                <a:off x="667" y="4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28" name="Option Button 96" hidden="1">
                <a:extLst>
                  <a:ext uri="{63B3BB69-23CF-44E3-9099-C40C66FF867C}">
                    <a14:compatExt spid="_x0000_s18528"/>
                  </a:ext>
                </a:extLst>
              </xdr:cNvPr>
              <xdr:cNvSpPr/>
            </xdr:nvSpPr>
            <xdr:spPr>
              <a:xfrm>
                <a:off x="676" y="5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529" name="Option Button 97" hidden="1">
                <a:extLst>
                  <a:ext uri="{63B3BB69-23CF-44E3-9099-C40C66FF867C}">
                    <a14:compatExt spid="_x0000_s18529"/>
                  </a:ext>
                </a:extLst>
              </xdr:cNvPr>
              <xdr:cNvSpPr/>
            </xdr:nvSpPr>
            <xdr:spPr>
              <a:xfrm>
                <a:off x="742" y="5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530" name="Option Button 98" hidden="1">
                <a:extLst>
                  <a:ext uri="{63B3BB69-23CF-44E3-9099-C40C66FF867C}">
                    <a14:compatExt spid="_x0000_s18530"/>
                  </a:ext>
                </a:extLst>
              </xdr:cNvPr>
              <xdr:cNvSpPr/>
            </xdr:nvSpPr>
            <xdr:spPr>
              <a:xfrm>
                <a:off x="813" y="5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31" name="Option Button 99" hidden="1">
                <a:extLst>
                  <a:ext uri="{63B3BB69-23CF-44E3-9099-C40C66FF867C}">
                    <a14:compatExt spid="_x0000_s18531"/>
                  </a:ext>
                </a:extLst>
              </xdr:cNvPr>
              <xdr:cNvSpPr/>
            </xdr:nvSpPr>
            <xdr:spPr>
              <a:xfrm>
                <a:off x="866" y="5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32" name="Option Button 100" hidden="1">
                <a:extLst>
                  <a:ext uri="{63B3BB69-23CF-44E3-9099-C40C66FF867C}">
                    <a14:compatExt spid="_x0000_s18532"/>
                  </a:ext>
                </a:extLst>
              </xdr:cNvPr>
              <xdr:cNvSpPr/>
            </xdr:nvSpPr>
            <xdr:spPr>
              <a:xfrm>
                <a:off x="950" y="5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18533" name="Option Button 101" hidden="1">
                <a:extLst>
                  <a:ext uri="{63B3BB69-23CF-44E3-9099-C40C66FF867C}">
                    <a14:compatExt spid="_x0000_s18533"/>
                  </a:ext>
                </a:extLst>
              </xdr:cNvPr>
              <xdr:cNvSpPr/>
            </xdr:nvSpPr>
            <xdr:spPr>
              <a:xfrm>
                <a:off x="1033" y="5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16</xdr:row>
          <xdr:rowOff>0</xdr:rowOff>
        </xdr:from>
        <xdr:to>
          <xdr:col>15</xdr:col>
          <xdr:colOff>476250</xdr:colOff>
          <xdr:row>18</xdr:row>
          <xdr:rowOff>57150</xdr:rowOff>
        </xdr:to>
        <xdr:grpSp>
          <xdr:nvGrpSpPr>
            <xdr:cNvPr id="19005" name="Group 102"/>
            <xdr:cNvGrpSpPr>
              <a:grpSpLocks/>
            </xdr:cNvGrpSpPr>
          </xdr:nvGrpSpPr>
          <xdr:grpSpPr bwMode="auto">
            <a:xfrm>
              <a:off x="7562850" y="2590800"/>
              <a:ext cx="4248150" cy="381000"/>
              <a:chOff x="667" y="48"/>
              <a:chExt cx="414" cy="40"/>
            </a:xfrm>
          </xdr:grpSpPr>
          <xdr:sp macro="" textlink="">
            <xdr:nvSpPr>
              <xdr:cNvPr id="18535" name="Group Box 103" hidden="1">
                <a:extLst>
                  <a:ext uri="{63B3BB69-23CF-44E3-9099-C40C66FF867C}">
                    <a14:compatExt spid="_x0000_s18535"/>
                  </a:ext>
                </a:extLst>
              </xdr:cNvPr>
              <xdr:cNvSpPr/>
            </xdr:nvSpPr>
            <xdr:spPr>
              <a:xfrm>
                <a:off x="667" y="4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36" name="Option Button 104" hidden="1">
                <a:extLst>
                  <a:ext uri="{63B3BB69-23CF-44E3-9099-C40C66FF867C}">
                    <a14:compatExt spid="_x0000_s18536"/>
                  </a:ext>
                </a:extLst>
              </xdr:cNvPr>
              <xdr:cNvSpPr/>
            </xdr:nvSpPr>
            <xdr:spPr>
              <a:xfrm>
                <a:off x="676" y="5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537" name="Option Button 105" hidden="1">
                <a:extLst>
                  <a:ext uri="{63B3BB69-23CF-44E3-9099-C40C66FF867C}">
                    <a14:compatExt spid="_x0000_s18537"/>
                  </a:ext>
                </a:extLst>
              </xdr:cNvPr>
              <xdr:cNvSpPr/>
            </xdr:nvSpPr>
            <xdr:spPr>
              <a:xfrm>
                <a:off x="742" y="5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538" name="Option Button 106" hidden="1">
                <a:extLst>
                  <a:ext uri="{63B3BB69-23CF-44E3-9099-C40C66FF867C}">
                    <a14:compatExt spid="_x0000_s18538"/>
                  </a:ext>
                </a:extLst>
              </xdr:cNvPr>
              <xdr:cNvSpPr/>
            </xdr:nvSpPr>
            <xdr:spPr>
              <a:xfrm>
                <a:off x="813" y="5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39" name="Option Button 107" hidden="1">
                <a:extLst>
                  <a:ext uri="{63B3BB69-23CF-44E3-9099-C40C66FF867C}">
                    <a14:compatExt spid="_x0000_s18539"/>
                  </a:ext>
                </a:extLst>
              </xdr:cNvPr>
              <xdr:cNvSpPr/>
            </xdr:nvSpPr>
            <xdr:spPr>
              <a:xfrm>
                <a:off x="866" y="5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40" name="Option Button 108" hidden="1">
                <a:extLst>
                  <a:ext uri="{63B3BB69-23CF-44E3-9099-C40C66FF867C}">
                    <a14:compatExt spid="_x0000_s18540"/>
                  </a:ext>
                </a:extLst>
              </xdr:cNvPr>
              <xdr:cNvSpPr/>
            </xdr:nvSpPr>
            <xdr:spPr>
              <a:xfrm>
                <a:off x="950" y="5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18541" name="Option Button 109" hidden="1">
                <a:extLst>
                  <a:ext uri="{63B3BB69-23CF-44E3-9099-C40C66FF867C}">
                    <a14:compatExt spid="_x0000_s18541"/>
                  </a:ext>
                </a:extLst>
              </xdr:cNvPr>
              <xdr:cNvSpPr/>
            </xdr:nvSpPr>
            <xdr:spPr>
              <a:xfrm>
                <a:off x="1033" y="5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16</xdr:row>
          <xdr:rowOff>0</xdr:rowOff>
        </xdr:from>
        <xdr:to>
          <xdr:col>15</xdr:col>
          <xdr:colOff>476250</xdr:colOff>
          <xdr:row>18</xdr:row>
          <xdr:rowOff>57150</xdr:rowOff>
        </xdr:to>
        <xdr:grpSp>
          <xdr:nvGrpSpPr>
            <xdr:cNvPr id="19006" name="Group 110"/>
            <xdr:cNvGrpSpPr>
              <a:grpSpLocks/>
            </xdr:cNvGrpSpPr>
          </xdr:nvGrpSpPr>
          <xdr:grpSpPr bwMode="auto">
            <a:xfrm>
              <a:off x="7562850" y="2590800"/>
              <a:ext cx="4248150" cy="381000"/>
              <a:chOff x="667" y="48"/>
              <a:chExt cx="414" cy="40"/>
            </a:xfrm>
          </xdr:grpSpPr>
          <xdr:sp macro="" textlink="">
            <xdr:nvSpPr>
              <xdr:cNvPr id="18543" name="Group Box 111" hidden="1">
                <a:extLst>
                  <a:ext uri="{63B3BB69-23CF-44E3-9099-C40C66FF867C}">
                    <a14:compatExt spid="_x0000_s18543"/>
                  </a:ext>
                </a:extLst>
              </xdr:cNvPr>
              <xdr:cNvSpPr/>
            </xdr:nvSpPr>
            <xdr:spPr>
              <a:xfrm>
                <a:off x="667" y="48"/>
                <a:ext cx="414"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44" name="Option Button 112" hidden="1">
                <a:extLst>
                  <a:ext uri="{63B3BB69-23CF-44E3-9099-C40C66FF867C}">
                    <a14:compatExt spid="_x0000_s18544"/>
                  </a:ext>
                </a:extLst>
              </xdr:cNvPr>
              <xdr:cNvSpPr/>
            </xdr:nvSpPr>
            <xdr:spPr>
              <a:xfrm>
                <a:off x="676" y="57"/>
                <a:ext cx="6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sp macro="" textlink="">
            <xdr:nvSpPr>
              <xdr:cNvPr id="18545" name="Option Button 113" hidden="1">
                <a:extLst>
                  <a:ext uri="{63B3BB69-23CF-44E3-9099-C40C66FF867C}">
                    <a14:compatExt spid="_x0000_s18545"/>
                  </a:ext>
                </a:extLst>
              </xdr:cNvPr>
              <xdr:cNvSpPr/>
            </xdr:nvSpPr>
            <xdr:spPr>
              <a:xfrm>
                <a:off x="742" y="57"/>
                <a:ext cx="7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sp macro="" textlink="">
            <xdr:nvSpPr>
              <xdr:cNvPr id="18546" name="Option Button 114" hidden="1">
                <a:extLst>
                  <a:ext uri="{63B3BB69-23CF-44E3-9099-C40C66FF867C}">
                    <a14:compatExt spid="_x0000_s18546"/>
                  </a:ext>
                </a:extLst>
              </xdr:cNvPr>
              <xdr:cNvSpPr/>
            </xdr:nvSpPr>
            <xdr:spPr>
              <a:xfrm>
                <a:off x="813" y="57"/>
                <a:ext cx="50"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47" name="Option Button 115" hidden="1">
                <a:extLst>
                  <a:ext uri="{63B3BB69-23CF-44E3-9099-C40C66FF867C}">
                    <a14:compatExt spid="_x0000_s18547"/>
                  </a:ext>
                </a:extLst>
              </xdr:cNvPr>
              <xdr:cNvSpPr/>
            </xdr:nvSpPr>
            <xdr:spPr>
              <a:xfrm>
                <a:off x="866" y="57"/>
                <a:ext cx="81"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sp macro="" textlink="">
            <xdr:nvSpPr>
              <xdr:cNvPr id="18548" name="Option Button 116" hidden="1">
                <a:extLst>
                  <a:ext uri="{63B3BB69-23CF-44E3-9099-C40C66FF867C}">
                    <a14:compatExt spid="_x0000_s18548"/>
                  </a:ext>
                </a:extLst>
              </xdr:cNvPr>
              <xdr:cNvSpPr/>
            </xdr:nvSpPr>
            <xdr:spPr>
              <a:xfrm>
                <a:off x="950" y="57"/>
                <a:ext cx="7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sp macro="" textlink="">
            <xdr:nvSpPr>
              <xdr:cNvPr id="18549" name="Option Button 117" hidden="1">
                <a:extLst>
                  <a:ext uri="{63B3BB69-23CF-44E3-9099-C40C66FF867C}">
                    <a14:compatExt spid="_x0000_s18549"/>
                  </a:ext>
                </a:extLst>
              </xdr:cNvPr>
              <xdr:cNvSpPr/>
            </xdr:nvSpPr>
            <xdr:spPr>
              <a:xfrm>
                <a:off x="1033" y="57"/>
                <a:ext cx="4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35</xdr:row>
          <xdr:rowOff>152400</xdr:rowOff>
        </xdr:from>
        <xdr:to>
          <xdr:col>16</xdr:col>
          <xdr:colOff>238125</xdr:colOff>
          <xdr:row>38</xdr:row>
          <xdr:rowOff>47625</xdr:rowOff>
        </xdr:to>
        <xdr:grpSp>
          <xdr:nvGrpSpPr>
            <xdr:cNvPr id="19007" name="Group 127"/>
            <xdr:cNvGrpSpPr>
              <a:grpSpLocks/>
            </xdr:cNvGrpSpPr>
          </xdr:nvGrpSpPr>
          <xdr:grpSpPr bwMode="auto">
            <a:xfrm>
              <a:off x="7543800" y="5819775"/>
              <a:ext cx="4638675" cy="381000"/>
              <a:chOff x="792" y="611"/>
              <a:chExt cx="487" cy="40"/>
            </a:xfrm>
          </xdr:grpSpPr>
          <xdr:sp macro="" textlink="">
            <xdr:nvSpPr>
              <xdr:cNvPr id="18551" name="Group Box 119" hidden="1">
                <a:extLst>
                  <a:ext uri="{63B3BB69-23CF-44E3-9099-C40C66FF867C}">
                    <a14:compatExt spid="_x0000_s18551"/>
                  </a:ext>
                </a:extLst>
              </xdr:cNvPr>
              <xdr:cNvSpPr/>
            </xdr:nvSpPr>
            <xdr:spPr>
              <a:xfrm>
                <a:off x="792" y="611"/>
                <a:ext cx="487" cy="4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sp macro="" textlink="">
            <xdr:nvSpPr>
              <xdr:cNvPr id="18552" name="Option Button 120" hidden="1">
                <a:extLst>
                  <a:ext uri="{63B3BB69-23CF-44E3-9099-C40C66FF867C}">
                    <a14:compatExt spid="_x0000_s18552"/>
                  </a:ext>
                </a:extLst>
              </xdr:cNvPr>
              <xdr:cNvSpPr/>
            </xdr:nvSpPr>
            <xdr:spPr>
              <a:xfrm>
                <a:off x="803" y="619"/>
                <a:ext cx="87"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sp macro="" textlink="">
            <xdr:nvSpPr>
              <xdr:cNvPr id="18553" name="Option Button 121" hidden="1">
                <a:extLst>
                  <a:ext uri="{63B3BB69-23CF-44E3-9099-C40C66FF867C}">
                    <a14:compatExt spid="_x0000_s18553"/>
                  </a:ext>
                </a:extLst>
              </xdr:cNvPr>
              <xdr:cNvSpPr/>
            </xdr:nvSpPr>
            <xdr:spPr>
              <a:xfrm>
                <a:off x="892" y="621"/>
                <a:ext cx="93"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sp macro="" textlink="">
            <xdr:nvSpPr>
              <xdr:cNvPr id="18554" name="Option Button 122" hidden="1">
                <a:extLst>
                  <a:ext uri="{63B3BB69-23CF-44E3-9099-C40C66FF867C}">
                    <a14:compatExt spid="_x0000_s18554"/>
                  </a:ext>
                </a:extLst>
              </xdr:cNvPr>
              <xdr:cNvSpPr/>
            </xdr:nvSpPr>
            <xdr:spPr>
              <a:xfrm>
                <a:off x="989" y="621"/>
                <a:ext cx="53"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sp macro="" textlink="">
            <xdr:nvSpPr>
              <xdr:cNvPr id="18555" name="Option Button 123" hidden="1">
                <a:extLst>
                  <a:ext uri="{63B3BB69-23CF-44E3-9099-C40C66FF867C}">
                    <a14:compatExt spid="_x0000_s18555"/>
                  </a:ext>
                </a:extLst>
              </xdr:cNvPr>
              <xdr:cNvSpPr/>
            </xdr:nvSpPr>
            <xdr:spPr>
              <a:xfrm>
                <a:off x="1045" y="622"/>
                <a:ext cx="86"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sp macro="" textlink="">
            <xdr:nvSpPr>
              <xdr:cNvPr id="18556" name="Option Button 124" hidden="1">
                <a:extLst>
                  <a:ext uri="{63B3BB69-23CF-44E3-9099-C40C66FF867C}">
                    <a14:compatExt spid="_x0000_s18556"/>
                  </a:ext>
                </a:extLst>
              </xdr:cNvPr>
              <xdr:cNvSpPr/>
            </xdr:nvSpPr>
            <xdr:spPr>
              <a:xfrm>
                <a:off x="1135" y="621"/>
                <a:ext cx="82"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sp macro="" textlink="">
            <xdr:nvSpPr>
              <xdr:cNvPr id="18557" name="Option Button 125" hidden="1">
                <a:extLst>
                  <a:ext uri="{63B3BB69-23CF-44E3-9099-C40C66FF867C}">
                    <a14:compatExt spid="_x0000_s18557"/>
                  </a:ext>
                </a:extLst>
              </xdr:cNvPr>
              <xdr:cNvSpPr/>
            </xdr:nvSpPr>
            <xdr:spPr>
              <a:xfrm>
                <a:off x="1223" y="621"/>
                <a:ext cx="45" cy="23"/>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66675</xdr:colOff>
      <xdr:row>3</xdr:row>
      <xdr:rowOff>371475</xdr:rowOff>
    </xdr:from>
    <xdr:to>
      <xdr:col>2</xdr:col>
      <xdr:colOff>771525</xdr:colOff>
      <xdr:row>4</xdr:row>
      <xdr:rowOff>114300</xdr:rowOff>
    </xdr:to>
    <xdr:sp macro="" textlink="">
      <xdr:nvSpPr>
        <xdr:cNvPr id="33886" name="Text Box 94">
          <a:hlinkClick xmlns:r="http://schemas.openxmlformats.org/officeDocument/2006/relationships" r:id="rId1"/>
        </xdr:cNvPr>
        <xdr:cNvSpPr txBox="1">
          <a:spLocks noChangeArrowheads="1"/>
        </xdr:cNvSpPr>
      </xdr:nvSpPr>
      <xdr:spPr bwMode="auto">
        <a:xfrm>
          <a:off x="847725" y="2295525"/>
          <a:ext cx="704850" cy="266700"/>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twoCellAnchor>
    <xdr:from>
      <xdr:col>3</xdr:col>
      <xdr:colOff>647700</xdr:colOff>
      <xdr:row>0</xdr:row>
      <xdr:rowOff>152400</xdr:rowOff>
    </xdr:from>
    <xdr:to>
      <xdr:col>3</xdr:col>
      <xdr:colOff>4191000</xdr:colOff>
      <xdr:row>0</xdr:row>
      <xdr:rowOff>1143000</xdr:rowOff>
    </xdr:to>
    <xdr:sp macro="" textlink="">
      <xdr:nvSpPr>
        <xdr:cNvPr id="33887" name="Text Box 95"/>
        <xdr:cNvSpPr txBox="1">
          <a:spLocks noChangeArrowheads="1"/>
        </xdr:cNvSpPr>
      </xdr:nvSpPr>
      <xdr:spPr bwMode="auto">
        <a:xfrm>
          <a:off x="7124700" y="152400"/>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3</xdr:col>
          <xdr:colOff>428625</xdr:colOff>
          <xdr:row>5</xdr:row>
          <xdr:rowOff>76200</xdr:rowOff>
        </xdr:from>
        <xdr:to>
          <xdr:col>3</xdr:col>
          <xdr:colOff>4371975</xdr:colOff>
          <xdr:row>5</xdr:row>
          <xdr:rowOff>457200</xdr:rowOff>
        </xdr:to>
        <xdr:sp macro="" textlink="">
          <xdr:nvSpPr>
            <xdr:cNvPr id="33793" name="Group Box 1" hidden="1">
              <a:extLst>
                <a:ext uri="{63B3BB69-23CF-44E3-9099-C40C66FF867C}">
                  <a14:compatExt spid="_x0000_s3379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514350</xdr:colOff>
          <xdr:row>5</xdr:row>
          <xdr:rowOff>161925</xdr:rowOff>
        </xdr:from>
        <xdr:to>
          <xdr:col>3</xdr:col>
          <xdr:colOff>1095375</xdr:colOff>
          <xdr:row>5</xdr:row>
          <xdr:rowOff>381000</xdr:rowOff>
        </xdr:to>
        <xdr:sp macro="" textlink="">
          <xdr:nvSpPr>
            <xdr:cNvPr id="33794" name="Option Button 2" hidden="1">
              <a:extLst>
                <a:ext uri="{63B3BB69-23CF-44E3-9099-C40C66FF867C}">
                  <a14:compatExt spid="_x0000_s337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1143000</xdr:colOff>
          <xdr:row>5</xdr:row>
          <xdr:rowOff>161925</xdr:rowOff>
        </xdr:from>
        <xdr:to>
          <xdr:col>3</xdr:col>
          <xdr:colOff>1819275</xdr:colOff>
          <xdr:row>5</xdr:row>
          <xdr:rowOff>381000</xdr:rowOff>
        </xdr:to>
        <xdr:sp macro="" textlink="">
          <xdr:nvSpPr>
            <xdr:cNvPr id="33795" name="Option Button 3" hidden="1">
              <a:extLst>
                <a:ext uri="{63B3BB69-23CF-44E3-9099-C40C66FF867C}">
                  <a14:compatExt spid="_x0000_s337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1819275</xdr:colOff>
          <xdr:row>5</xdr:row>
          <xdr:rowOff>161925</xdr:rowOff>
        </xdr:from>
        <xdr:to>
          <xdr:col>3</xdr:col>
          <xdr:colOff>2295525</xdr:colOff>
          <xdr:row>5</xdr:row>
          <xdr:rowOff>381000</xdr:rowOff>
        </xdr:to>
        <xdr:sp macro="" textlink="">
          <xdr:nvSpPr>
            <xdr:cNvPr id="33796" name="Option Button 4" hidden="1">
              <a:extLst>
                <a:ext uri="{63B3BB69-23CF-44E3-9099-C40C66FF867C}">
                  <a14:compatExt spid="_x0000_s33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2295525</xdr:colOff>
          <xdr:row>5</xdr:row>
          <xdr:rowOff>161925</xdr:rowOff>
        </xdr:from>
        <xdr:to>
          <xdr:col>3</xdr:col>
          <xdr:colOff>3095625</xdr:colOff>
          <xdr:row>5</xdr:row>
          <xdr:rowOff>381000</xdr:rowOff>
        </xdr:to>
        <xdr:sp macro="" textlink="">
          <xdr:nvSpPr>
            <xdr:cNvPr id="33797" name="Option Button 5" hidden="1">
              <a:extLst>
                <a:ext uri="{63B3BB69-23CF-44E3-9099-C40C66FF867C}">
                  <a14:compatExt spid="_x0000_s33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3124200</xdr:colOff>
          <xdr:row>5</xdr:row>
          <xdr:rowOff>161925</xdr:rowOff>
        </xdr:from>
        <xdr:to>
          <xdr:col>3</xdr:col>
          <xdr:colOff>3857625</xdr:colOff>
          <xdr:row>5</xdr:row>
          <xdr:rowOff>381000</xdr:rowOff>
        </xdr:to>
        <xdr:sp macro="" textlink="">
          <xdr:nvSpPr>
            <xdr:cNvPr id="33798" name="Option Button 6" hidden="1">
              <a:extLst>
                <a:ext uri="{63B3BB69-23CF-44E3-9099-C40C66FF867C}">
                  <a14:compatExt spid="_x0000_s33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3895725</xdr:colOff>
          <xdr:row>5</xdr:row>
          <xdr:rowOff>161925</xdr:rowOff>
        </xdr:from>
        <xdr:to>
          <xdr:col>3</xdr:col>
          <xdr:colOff>4314825</xdr:colOff>
          <xdr:row>5</xdr:row>
          <xdr:rowOff>381000</xdr:rowOff>
        </xdr:to>
        <xdr:sp macro="" textlink="">
          <xdr:nvSpPr>
            <xdr:cNvPr id="33799" name="Option Button 7" hidden="1">
              <a:extLst>
                <a:ext uri="{63B3BB69-23CF-44E3-9099-C40C66FF867C}">
                  <a14:compatExt spid="_x0000_s337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447675</xdr:colOff>
          <xdr:row>7</xdr:row>
          <xdr:rowOff>47625</xdr:rowOff>
        </xdr:from>
        <xdr:to>
          <xdr:col>3</xdr:col>
          <xdr:colOff>4391025</xdr:colOff>
          <xdr:row>7</xdr:row>
          <xdr:rowOff>428625</xdr:rowOff>
        </xdr:to>
        <xdr:sp macro="" textlink="">
          <xdr:nvSpPr>
            <xdr:cNvPr id="33800" name="Group Box 8" hidden="1">
              <a:extLst>
                <a:ext uri="{63B3BB69-23CF-44E3-9099-C40C66FF867C}">
                  <a14:compatExt spid="_x0000_s3380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533400</xdr:colOff>
          <xdr:row>7</xdr:row>
          <xdr:rowOff>133350</xdr:rowOff>
        </xdr:from>
        <xdr:to>
          <xdr:col>3</xdr:col>
          <xdr:colOff>1114425</xdr:colOff>
          <xdr:row>7</xdr:row>
          <xdr:rowOff>352425</xdr:rowOff>
        </xdr:to>
        <xdr:sp macro="" textlink="">
          <xdr:nvSpPr>
            <xdr:cNvPr id="33801" name="Option Button 9" hidden="1">
              <a:extLst>
                <a:ext uri="{63B3BB69-23CF-44E3-9099-C40C66FF867C}">
                  <a14:compatExt spid="_x0000_s338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1162050</xdr:colOff>
          <xdr:row>7</xdr:row>
          <xdr:rowOff>133350</xdr:rowOff>
        </xdr:from>
        <xdr:to>
          <xdr:col>3</xdr:col>
          <xdr:colOff>1838325</xdr:colOff>
          <xdr:row>7</xdr:row>
          <xdr:rowOff>352425</xdr:rowOff>
        </xdr:to>
        <xdr:sp macro="" textlink="">
          <xdr:nvSpPr>
            <xdr:cNvPr id="33802" name="Option Button 10" hidden="1">
              <a:extLst>
                <a:ext uri="{63B3BB69-23CF-44E3-9099-C40C66FF867C}">
                  <a14:compatExt spid="_x0000_s338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1838325</xdr:colOff>
          <xdr:row>7</xdr:row>
          <xdr:rowOff>133350</xdr:rowOff>
        </xdr:from>
        <xdr:to>
          <xdr:col>3</xdr:col>
          <xdr:colOff>2314575</xdr:colOff>
          <xdr:row>7</xdr:row>
          <xdr:rowOff>352425</xdr:rowOff>
        </xdr:to>
        <xdr:sp macro="" textlink="">
          <xdr:nvSpPr>
            <xdr:cNvPr id="33803" name="Option Button 11" hidden="1">
              <a:extLst>
                <a:ext uri="{63B3BB69-23CF-44E3-9099-C40C66FF867C}">
                  <a14:compatExt spid="_x0000_s338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2314575</xdr:colOff>
          <xdr:row>7</xdr:row>
          <xdr:rowOff>133350</xdr:rowOff>
        </xdr:from>
        <xdr:to>
          <xdr:col>3</xdr:col>
          <xdr:colOff>3114675</xdr:colOff>
          <xdr:row>7</xdr:row>
          <xdr:rowOff>352425</xdr:rowOff>
        </xdr:to>
        <xdr:sp macro="" textlink="">
          <xdr:nvSpPr>
            <xdr:cNvPr id="33804" name="Option Button 12" hidden="1">
              <a:extLst>
                <a:ext uri="{63B3BB69-23CF-44E3-9099-C40C66FF867C}">
                  <a14:compatExt spid="_x0000_s338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3143250</xdr:colOff>
          <xdr:row>7</xdr:row>
          <xdr:rowOff>133350</xdr:rowOff>
        </xdr:from>
        <xdr:to>
          <xdr:col>3</xdr:col>
          <xdr:colOff>3876675</xdr:colOff>
          <xdr:row>7</xdr:row>
          <xdr:rowOff>352425</xdr:rowOff>
        </xdr:to>
        <xdr:sp macro="" textlink="">
          <xdr:nvSpPr>
            <xdr:cNvPr id="33805" name="Option Button 13" hidden="1">
              <a:extLst>
                <a:ext uri="{63B3BB69-23CF-44E3-9099-C40C66FF867C}">
                  <a14:compatExt spid="_x0000_s338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3914775</xdr:colOff>
          <xdr:row>7</xdr:row>
          <xdr:rowOff>133350</xdr:rowOff>
        </xdr:from>
        <xdr:to>
          <xdr:col>3</xdr:col>
          <xdr:colOff>4333875</xdr:colOff>
          <xdr:row>7</xdr:row>
          <xdr:rowOff>352425</xdr:rowOff>
        </xdr:to>
        <xdr:sp macro="" textlink="">
          <xdr:nvSpPr>
            <xdr:cNvPr id="33806" name="Option Button 14" hidden="1">
              <a:extLst>
                <a:ext uri="{63B3BB69-23CF-44E3-9099-C40C66FF867C}">
                  <a14:compatExt spid="_x0000_s338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5</xdr:row>
          <xdr:rowOff>38100</xdr:rowOff>
        </xdr:from>
        <xdr:to>
          <xdr:col>2</xdr:col>
          <xdr:colOff>5619750</xdr:colOff>
          <xdr:row>5</xdr:row>
          <xdr:rowOff>419100</xdr:rowOff>
        </xdr:to>
        <xdr:sp macro="" textlink="">
          <xdr:nvSpPr>
            <xdr:cNvPr id="33807" name="Group Box 15" hidden="1">
              <a:extLst>
                <a:ext uri="{63B3BB69-23CF-44E3-9099-C40C66FF867C}">
                  <a14:compatExt spid="_x0000_s3380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5</xdr:row>
          <xdr:rowOff>123825</xdr:rowOff>
        </xdr:from>
        <xdr:to>
          <xdr:col>2</xdr:col>
          <xdr:colOff>2343150</xdr:colOff>
          <xdr:row>5</xdr:row>
          <xdr:rowOff>342900</xdr:rowOff>
        </xdr:to>
        <xdr:sp macro="" textlink="">
          <xdr:nvSpPr>
            <xdr:cNvPr id="33808" name="Option Button 16" hidden="1">
              <a:extLst>
                <a:ext uri="{63B3BB69-23CF-44E3-9099-C40C66FF867C}">
                  <a14:compatExt spid="_x0000_s338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5</xdr:row>
          <xdr:rowOff>123825</xdr:rowOff>
        </xdr:from>
        <xdr:to>
          <xdr:col>2</xdr:col>
          <xdr:colOff>3067050</xdr:colOff>
          <xdr:row>5</xdr:row>
          <xdr:rowOff>342900</xdr:rowOff>
        </xdr:to>
        <xdr:sp macro="" textlink="">
          <xdr:nvSpPr>
            <xdr:cNvPr id="33809" name="Option Button 17" hidden="1">
              <a:extLst>
                <a:ext uri="{63B3BB69-23CF-44E3-9099-C40C66FF867C}">
                  <a14:compatExt spid="_x0000_s338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5</xdr:row>
          <xdr:rowOff>123825</xdr:rowOff>
        </xdr:from>
        <xdr:to>
          <xdr:col>2</xdr:col>
          <xdr:colOff>3543300</xdr:colOff>
          <xdr:row>5</xdr:row>
          <xdr:rowOff>342900</xdr:rowOff>
        </xdr:to>
        <xdr:sp macro="" textlink="">
          <xdr:nvSpPr>
            <xdr:cNvPr id="33810" name="Option Button 18" hidden="1">
              <a:extLst>
                <a:ext uri="{63B3BB69-23CF-44E3-9099-C40C66FF867C}">
                  <a14:compatExt spid="_x0000_s338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3543300</xdr:colOff>
          <xdr:row>5</xdr:row>
          <xdr:rowOff>123825</xdr:rowOff>
        </xdr:from>
        <xdr:to>
          <xdr:col>2</xdr:col>
          <xdr:colOff>4343400</xdr:colOff>
          <xdr:row>5</xdr:row>
          <xdr:rowOff>342900</xdr:rowOff>
        </xdr:to>
        <xdr:sp macro="" textlink="">
          <xdr:nvSpPr>
            <xdr:cNvPr id="33811" name="Option Button 19" hidden="1">
              <a:extLst>
                <a:ext uri="{63B3BB69-23CF-44E3-9099-C40C66FF867C}">
                  <a14:compatExt spid="_x0000_s338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5</xdr:row>
          <xdr:rowOff>123825</xdr:rowOff>
        </xdr:from>
        <xdr:to>
          <xdr:col>2</xdr:col>
          <xdr:colOff>5105400</xdr:colOff>
          <xdr:row>5</xdr:row>
          <xdr:rowOff>342900</xdr:rowOff>
        </xdr:to>
        <xdr:sp macro="" textlink="">
          <xdr:nvSpPr>
            <xdr:cNvPr id="33812" name="Option Button 20" hidden="1">
              <a:extLst>
                <a:ext uri="{63B3BB69-23CF-44E3-9099-C40C66FF867C}">
                  <a14:compatExt spid="_x0000_s338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5143500</xdr:colOff>
          <xdr:row>5</xdr:row>
          <xdr:rowOff>123825</xdr:rowOff>
        </xdr:from>
        <xdr:to>
          <xdr:col>2</xdr:col>
          <xdr:colOff>5562600</xdr:colOff>
          <xdr:row>5</xdr:row>
          <xdr:rowOff>342900</xdr:rowOff>
        </xdr:to>
        <xdr:sp macro="" textlink="">
          <xdr:nvSpPr>
            <xdr:cNvPr id="33813" name="Option Button 21" hidden="1">
              <a:extLst>
                <a:ext uri="{63B3BB69-23CF-44E3-9099-C40C66FF867C}">
                  <a14:compatExt spid="_x0000_s338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7</xdr:row>
          <xdr:rowOff>38100</xdr:rowOff>
        </xdr:from>
        <xdr:to>
          <xdr:col>2</xdr:col>
          <xdr:colOff>5619750</xdr:colOff>
          <xdr:row>7</xdr:row>
          <xdr:rowOff>419100</xdr:rowOff>
        </xdr:to>
        <xdr:sp macro="" textlink="">
          <xdr:nvSpPr>
            <xdr:cNvPr id="33814" name="Group Box 22" hidden="1">
              <a:extLst>
                <a:ext uri="{63B3BB69-23CF-44E3-9099-C40C66FF867C}">
                  <a14:compatExt spid="_x0000_s3381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7</xdr:row>
          <xdr:rowOff>123825</xdr:rowOff>
        </xdr:from>
        <xdr:to>
          <xdr:col>2</xdr:col>
          <xdr:colOff>2343150</xdr:colOff>
          <xdr:row>7</xdr:row>
          <xdr:rowOff>342900</xdr:rowOff>
        </xdr:to>
        <xdr:sp macro="" textlink="">
          <xdr:nvSpPr>
            <xdr:cNvPr id="33815" name="Option Button 23" hidden="1">
              <a:extLst>
                <a:ext uri="{63B3BB69-23CF-44E3-9099-C40C66FF867C}">
                  <a14:compatExt spid="_x0000_s338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7</xdr:row>
          <xdr:rowOff>123825</xdr:rowOff>
        </xdr:from>
        <xdr:to>
          <xdr:col>2</xdr:col>
          <xdr:colOff>3067050</xdr:colOff>
          <xdr:row>7</xdr:row>
          <xdr:rowOff>342900</xdr:rowOff>
        </xdr:to>
        <xdr:sp macro="" textlink="">
          <xdr:nvSpPr>
            <xdr:cNvPr id="33816" name="Option Button 24" hidden="1">
              <a:extLst>
                <a:ext uri="{63B3BB69-23CF-44E3-9099-C40C66FF867C}">
                  <a14:compatExt spid="_x0000_s338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7</xdr:row>
          <xdr:rowOff>123825</xdr:rowOff>
        </xdr:from>
        <xdr:to>
          <xdr:col>2</xdr:col>
          <xdr:colOff>3543300</xdr:colOff>
          <xdr:row>7</xdr:row>
          <xdr:rowOff>342900</xdr:rowOff>
        </xdr:to>
        <xdr:sp macro="" textlink="">
          <xdr:nvSpPr>
            <xdr:cNvPr id="33817" name="Option Button 25" hidden="1">
              <a:extLst>
                <a:ext uri="{63B3BB69-23CF-44E3-9099-C40C66FF867C}">
                  <a14:compatExt spid="_x0000_s338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3543300</xdr:colOff>
          <xdr:row>7</xdr:row>
          <xdr:rowOff>123825</xdr:rowOff>
        </xdr:from>
        <xdr:to>
          <xdr:col>2</xdr:col>
          <xdr:colOff>4343400</xdr:colOff>
          <xdr:row>7</xdr:row>
          <xdr:rowOff>342900</xdr:rowOff>
        </xdr:to>
        <xdr:sp macro="" textlink="">
          <xdr:nvSpPr>
            <xdr:cNvPr id="33818" name="Option Button 26" hidden="1">
              <a:extLst>
                <a:ext uri="{63B3BB69-23CF-44E3-9099-C40C66FF867C}">
                  <a14:compatExt spid="_x0000_s338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7</xdr:row>
          <xdr:rowOff>123825</xdr:rowOff>
        </xdr:from>
        <xdr:to>
          <xdr:col>2</xdr:col>
          <xdr:colOff>5105400</xdr:colOff>
          <xdr:row>7</xdr:row>
          <xdr:rowOff>342900</xdr:rowOff>
        </xdr:to>
        <xdr:sp macro="" textlink="">
          <xdr:nvSpPr>
            <xdr:cNvPr id="33819" name="Option Button 27" hidden="1">
              <a:extLst>
                <a:ext uri="{63B3BB69-23CF-44E3-9099-C40C66FF867C}">
                  <a14:compatExt spid="_x0000_s338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5143500</xdr:colOff>
          <xdr:row>7</xdr:row>
          <xdr:rowOff>123825</xdr:rowOff>
        </xdr:from>
        <xdr:to>
          <xdr:col>2</xdr:col>
          <xdr:colOff>5562600</xdr:colOff>
          <xdr:row>7</xdr:row>
          <xdr:rowOff>342900</xdr:rowOff>
        </xdr:to>
        <xdr:sp macro="" textlink="">
          <xdr:nvSpPr>
            <xdr:cNvPr id="33820" name="Option Button 28" hidden="1">
              <a:extLst>
                <a:ext uri="{63B3BB69-23CF-44E3-9099-C40C66FF867C}">
                  <a14:compatExt spid="_x0000_s338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13</xdr:row>
          <xdr:rowOff>85725</xdr:rowOff>
        </xdr:from>
        <xdr:to>
          <xdr:col>2</xdr:col>
          <xdr:colOff>5610225</xdr:colOff>
          <xdr:row>13</xdr:row>
          <xdr:rowOff>466725</xdr:rowOff>
        </xdr:to>
        <xdr:sp macro="" textlink="">
          <xdr:nvSpPr>
            <xdr:cNvPr id="33836" name="Group Box 44" hidden="1">
              <a:extLst>
                <a:ext uri="{63B3BB69-23CF-44E3-9099-C40C66FF867C}">
                  <a14:compatExt spid="_x0000_s3383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13</xdr:row>
          <xdr:rowOff>171450</xdr:rowOff>
        </xdr:from>
        <xdr:to>
          <xdr:col>2</xdr:col>
          <xdr:colOff>2333625</xdr:colOff>
          <xdr:row>13</xdr:row>
          <xdr:rowOff>390525</xdr:rowOff>
        </xdr:to>
        <xdr:sp macro="" textlink="">
          <xdr:nvSpPr>
            <xdr:cNvPr id="33837" name="Option Button 45" hidden="1">
              <a:extLst>
                <a:ext uri="{63B3BB69-23CF-44E3-9099-C40C66FF867C}">
                  <a14:compatExt spid="_x0000_s338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13</xdr:row>
          <xdr:rowOff>171450</xdr:rowOff>
        </xdr:from>
        <xdr:to>
          <xdr:col>2</xdr:col>
          <xdr:colOff>3057525</xdr:colOff>
          <xdr:row>13</xdr:row>
          <xdr:rowOff>390525</xdr:rowOff>
        </xdr:to>
        <xdr:sp macro="" textlink="">
          <xdr:nvSpPr>
            <xdr:cNvPr id="33838" name="Option Button 46" hidden="1">
              <a:extLst>
                <a:ext uri="{63B3BB69-23CF-44E3-9099-C40C66FF867C}">
                  <a14:compatExt spid="_x0000_s338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13</xdr:row>
          <xdr:rowOff>171450</xdr:rowOff>
        </xdr:from>
        <xdr:to>
          <xdr:col>2</xdr:col>
          <xdr:colOff>3533775</xdr:colOff>
          <xdr:row>13</xdr:row>
          <xdr:rowOff>390525</xdr:rowOff>
        </xdr:to>
        <xdr:sp macro="" textlink="">
          <xdr:nvSpPr>
            <xdr:cNvPr id="33839" name="Option Button 47" hidden="1">
              <a:extLst>
                <a:ext uri="{63B3BB69-23CF-44E3-9099-C40C66FF867C}">
                  <a14:compatExt spid="_x0000_s338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13</xdr:row>
          <xdr:rowOff>171450</xdr:rowOff>
        </xdr:from>
        <xdr:to>
          <xdr:col>2</xdr:col>
          <xdr:colOff>4333875</xdr:colOff>
          <xdr:row>13</xdr:row>
          <xdr:rowOff>390525</xdr:rowOff>
        </xdr:to>
        <xdr:sp macro="" textlink="">
          <xdr:nvSpPr>
            <xdr:cNvPr id="33840" name="Option Button 48" hidden="1">
              <a:extLst>
                <a:ext uri="{63B3BB69-23CF-44E3-9099-C40C66FF867C}">
                  <a14:compatExt spid="_x0000_s338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4362450</xdr:colOff>
          <xdr:row>13</xdr:row>
          <xdr:rowOff>171450</xdr:rowOff>
        </xdr:from>
        <xdr:to>
          <xdr:col>2</xdr:col>
          <xdr:colOff>5095875</xdr:colOff>
          <xdr:row>13</xdr:row>
          <xdr:rowOff>390525</xdr:rowOff>
        </xdr:to>
        <xdr:sp macro="" textlink="">
          <xdr:nvSpPr>
            <xdr:cNvPr id="33841" name="Option Button 49" hidden="1">
              <a:extLst>
                <a:ext uri="{63B3BB69-23CF-44E3-9099-C40C66FF867C}">
                  <a14:compatExt spid="_x0000_s338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5133975</xdr:colOff>
          <xdr:row>13</xdr:row>
          <xdr:rowOff>171450</xdr:rowOff>
        </xdr:from>
        <xdr:to>
          <xdr:col>2</xdr:col>
          <xdr:colOff>5553075</xdr:colOff>
          <xdr:row>13</xdr:row>
          <xdr:rowOff>390525</xdr:rowOff>
        </xdr:to>
        <xdr:sp macro="" textlink="">
          <xdr:nvSpPr>
            <xdr:cNvPr id="33842" name="Option Button 50" hidden="1">
              <a:extLst>
                <a:ext uri="{63B3BB69-23CF-44E3-9099-C40C66FF867C}">
                  <a14:compatExt spid="_x0000_s338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13</xdr:row>
          <xdr:rowOff>85725</xdr:rowOff>
        </xdr:from>
        <xdr:to>
          <xdr:col>3</xdr:col>
          <xdr:colOff>4362450</xdr:colOff>
          <xdr:row>13</xdr:row>
          <xdr:rowOff>466725</xdr:rowOff>
        </xdr:to>
        <xdr:sp macro="" textlink="">
          <xdr:nvSpPr>
            <xdr:cNvPr id="33843" name="Group Box 51" hidden="1">
              <a:extLst>
                <a:ext uri="{63B3BB69-23CF-44E3-9099-C40C66FF867C}">
                  <a14:compatExt spid="_x0000_s3384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504825</xdr:colOff>
          <xdr:row>13</xdr:row>
          <xdr:rowOff>171450</xdr:rowOff>
        </xdr:from>
        <xdr:to>
          <xdr:col>3</xdr:col>
          <xdr:colOff>1085850</xdr:colOff>
          <xdr:row>13</xdr:row>
          <xdr:rowOff>390525</xdr:rowOff>
        </xdr:to>
        <xdr:sp macro="" textlink="">
          <xdr:nvSpPr>
            <xdr:cNvPr id="33844" name="Option Button 52" hidden="1">
              <a:extLst>
                <a:ext uri="{63B3BB69-23CF-44E3-9099-C40C66FF867C}">
                  <a14:compatExt spid="_x0000_s338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13</xdr:row>
          <xdr:rowOff>171450</xdr:rowOff>
        </xdr:from>
        <xdr:to>
          <xdr:col>3</xdr:col>
          <xdr:colOff>1809750</xdr:colOff>
          <xdr:row>13</xdr:row>
          <xdr:rowOff>390525</xdr:rowOff>
        </xdr:to>
        <xdr:sp macro="" textlink="">
          <xdr:nvSpPr>
            <xdr:cNvPr id="33845" name="Option Button 53" hidden="1">
              <a:extLst>
                <a:ext uri="{63B3BB69-23CF-44E3-9099-C40C66FF867C}">
                  <a14:compatExt spid="_x0000_s338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1809750</xdr:colOff>
          <xdr:row>13</xdr:row>
          <xdr:rowOff>171450</xdr:rowOff>
        </xdr:from>
        <xdr:to>
          <xdr:col>3</xdr:col>
          <xdr:colOff>2286000</xdr:colOff>
          <xdr:row>13</xdr:row>
          <xdr:rowOff>390525</xdr:rowOff>
        </xdr:to>
        <xdr:sp macro="" textlink="">
          <xdr:nvSpPr>
            <xdr:cNvPr id="33846" name="Option Button 54" hidden="1">
              <a:extLst>
                <a:ext uri="{63B3BB69-23CF-44E3-9099-C40C66FF867C}">
                  <a14:compatExt spid="_x0000_s338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2286000</xdr:colOff>
          <xdr:row>13</xdr:row>
          <xdr:rowOff>171450</xdr:rowOff>
        </xdr:from>
        <xdr:to>
          <xdr:col>3</xdr:col>
          <xdr:colOff>3086100</xdr:colOff>
          <xdr:row>13</xdr:row>
          <xdr:rowOff>390525</xdr:rowOff>
        </xdr:to>
        <xdr:sp macro="" textlink="">
          <xdr:nvSpPr>
            <xdr:cNvPr id="33847" name="Option Button 55" hidden="1">
              <a:extLst>
                <a:ext uri="{63B3BB69-23CF-44E3-9099-C40C66FF867C}">
                  <a14:compatExt spid="_x0000_s338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3114675</xdr:colOff>
          <xdr:row>13</xdr:row>
          <xdr:rowOff>171450</xdr:rowOff>
        </xdr:from>
        <xdr:to>
          <xdr:col>3</xdr:col>
          <xdr:colOff>3848100</xdr:colOff>
          <xdr:row>13</xdr:row>
          <xdr:rowOff>390525</xdr:rowOff>
        </xdr:to>
        <xdr:sp macro="" textlink="">
          <xdr:nvSpPr>
            <xdr:cNvPr id="33848" name="Option Button 56" hidden="1">
              <a:extLst>
                <a:ext uri="{63B3BB69-23CF-44E3-9099-C40C66FF867C}">
                  <a14:compatExt spid="_x0000_s338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3886200</xdr:colOff>
          <xdr:row>13</xdr:row>
          <xdr:rowOff>171450</xdr:rowOff>
        </xdr:from>
        <xdr:to>
          <xdr:col>3</xdr:col>
          <xdr:colOff>4305300</xdr:colOff>
          <xdr:row>13</xdr:row>
          <xdr:rowOff>390525</xdr:rowOff>
        </xdr:to>
        <xdr:sp macro="" textlink="">
          <xdr:nvSpPr>
            <xdr:cNvPr id="33849" name="Option Button 57" hidden="1">
              <a:extLst>
                <a:ext uri="{63B3BB69-23CF-44E3-9099-C40C66FF867C}">
                  <a14:compatExt spid="_x0000_s338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3038475</xdr:colOff>
          <xdr:row>15</xdr:row>
          <xdr:rowOff>28575</xdr:rowOff>
        </xdr:from>
        <xdr:to>
          <xdr:col>2</xdr:col>
          <xdr:colOff>4410075</xdr:colOff>
          <xdr:row>15</xdr:row>
          <xdr:rowOff>409575</xdr:rowOff>
        </xdr:to>
        <xdr:sp macro="" textlink="">
          <xdr:nvSpPr>
            <xdr:cNvPr id="33850" name="Group Box 58" hidden="1">
              <a:extLst>
                <a:ext uri="{63B3BB69-23CF-44E3-9099-C40C66FF867C}">
                  <a14:compatExt spid="_x0000_s338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3143250</xdr:colOff>
          <xdr:row>15</xdr:row>
          <xdr:rowOff>104775</xdr:rowOff>
        </xdr:from>
        <xdr:to>
          <xdr:col>2</xdr:col>
          <xdr:colOff>3590925</xdr:colOff>
          <xdr:row>15</xdr:row>
          <xdr:rowOff>323850</xdr:rowOff>
        </xdr:to>
        <xdr:sp macro="" textlink="">
          <xdr:nvSpPr>
            <xdr:cNvPr id="33851" name="Option Button 59" hidden="1">
              <a:extLst>
                <a:ext uri="{63B3BB69-23CF-44E3-9099-C40C66FF867C}">
                  <a14:compatExt spid="_x0000_s338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3629025</xdr:colOff>
          <xdr:row>15</xdr:row>
          <xdr:rowOff>123825</xdr:rowOff>
        </xdr:from>
        <xdr:to>
          <xdr:col>2</xdr:col>
          <xdr:colOff>4114800</xdr:colOff>
          <xdr:row>15</xdr:row>
          <xdr:rowOff>342900</xdr:rowOff>
        </xdr:to>
        <xdr:sp macro="" textlink="">
          <xdr:nvSpPr>
            <xdr:cNvPr id="33852" name="Option Button 60" hidden="1">
              <a:extLst>
                <a:ext uri="{63B3BB69-23CF-44E3-9099-C40C66FF867C}">
                  <a14:compatExt spid="_x0000_s338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9</xdr:row>
          <xdr:rowOff>47625</xdr:rowOff>
        </xdr:from>
        <xdr:to>
          <xdr:col>2</xdr:col>
          <xdr:colOff>5619750</xdr:colOff>
          <xdr:row>9</xdr:row>
          <xdr:rowOff>428625</xdr:rowOff>
        </xdr:to>
        <xdr:sp macro="" textlink="">
          <xdr:nvSpPr>
            <xdr:cNvPr id="33855" name="Group Box 63" hidden="1">
              <a:extLst>
                <a:ext uri="{63B3BB69-23CF-44E3-9099-C40C66FF867C}">
                  <a14:compatExt spid="_x0000_s338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9</xdr:row>
          <xdr:rowOff>133350</xdr:rowOff>
        </xdr:from>
        <xdr:to>
          <xdr:col>2</xdr:col>
          <xdr:colOff>2333625</xdr:colOff>
          <xdr:row>9</xdr:row>
          <xdr:rowOff>352425</xdr:rowOff>
        </xdr:to>
        <xdr:sp macro="" textlink="">
          <xdr:nvSpPr>
            <xdr:cNvPr id="33856" name="Option Button 64" hidden="1">
              <a:extLst>
                <a:ext uri="{63B3BB69-23CF-44E3-9099-C40C66FF867C}">
                  <a14:compatExt spid="_x0000_s338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9</xdr:row>
          <xdr:rowOff>133350</xdr:rowOff>
        </xdr:from>
        <xdr:to>
          <xdr:col>2</xdr:col>
          <xdr:colOff>3057525</xdr:colOff>
          <xdr:row>9</xdr:row>
          <xdr:rowOff>352425</xdr:rowOff>
        </xdr:to>
        <xdr:sp macro="" textlink="">
          <xdr:nvSpPr>
            <xdr:cNvPr id="33857" name="Option Button 65" hidden="1">
              <a:extLst>
                <a:ext uri="{63B3BB69-23CF-44E3-9099-C40C66FF867C}">
                  <a14:compatExt spid="_x0000_s338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9</xdr:row>
          <xdr:rowOff>133350</xdr:rowOff>
        </xdr:from>
        <xdr:to>
          <xdr:col>2</xdr:col>
          <xdr:colOff>3533775</xdr:colOff>
          <xdr:row>9</xdr:row>
          <xdr:rowOff>352425</xdr:rowOff>
        </xdr:to>
        <xdr:sp macro="" textlink="">
          <xdr:nvSpPr>
            <xdr:cNvPr id="33858" name="Option Button 66" hidden="1">
              <a:extLst>
                <a:ext uri="{63B3BB69-23CF-44E3-9099-C40C66FF867C}">
                  <a14:compatExt spid="_x0000_s338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3562350</xdr:colOff>
          <xdr:row>9</xdr:row>
          <xdr:rowOff>133350</xdr:rowOff>
        </xdr:from>
        <xdr:to>
          <xdr:col>2</xdr:col>
          <xdr:colOff>4448175</xdr:colOff>
          <xdr:row>9</xdr:row>
          <xdr:rowOff>352425</xdr:rowOff>
        </xdr:to>
        <xdr:sp macro="" textlink="">
          <xdr:nvSpPr>
            <xdr:cNvPr id="33859" name="Option Button 67" hidden="1">
              <a:extLst>
                <a:ext uri="{63B3BB69-23CF-44E3-9099-C40C66FF867C}">
                  <a14:compatExt spid="_x0000_s338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9</xdr:row>
          <xdr:rowOff>133350</xdr:rowOff>
        </xdr:from>
        <xdr:to>
          <xdr:col>2</xdr:col>
          <xdr:colOff>5105400</xdr:colOff>
          <xdr:row>9</xdr:row>
          <xdr:rowOff>352425</xdr:rowOff>
        </xdr:to>
        <xdr:sp macro="" textlink="">
          <xdr:nvSpPr>
            <xdr:cNvPr id="33860" name="Option Button 68" hidden="1">
              <a:extLst>
                <a:ext uri="{63B3BB69-23CF-44E3-9099-C40C66FF867C}">
                  <a14:compatExt spid="_x0000_s338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5162550</xdr:colOff>
          <xdr:row>9</xdr:row>
          <xdr:rowOff>133350</xdr:rowOff>
        </xdr:from>
        <xdr:to>
          <xdr:col>2</xdr:col>
          <xdr:colOff>5562600</xdr:colOff>
          <xdr:row>9</xdr:row>
          <xdr:rowOff>352425</xdr:rowOff>
        </xdr:to>
        <xdr:sp macro="" textlink="">
          <xdr:nvSpPr>
            <xdr:cNvPr id="33861" name="Option Button 69" hidden="1">
              <a:extLst>
                <a:ext uri="{63B3BB69-23CF-44E3-9099-C40C66FF867C}">
                  <a14:compatExt spid="_x0000_s338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11</xdr:row>
          <xdr:rowOff>66675</xdr:rowOff>
        </xdr:from>
        <xdr:to>
          <xdr:col>2</xdr:col>
          <xdr:colOff>5629275</xdr:colOff>
          <xdr:row>11</xdr:row>
          <xdr:rowOff>457200</xdr:rowOff>
        </xdr:to>
        <xdr:sp macro="" textlink="">
          <xdr:nvSpPr>
            <xdr:cNvPr id="33863" name="Group Box 71" hidden="1">
              <a:extLst>
                <a:ext uri="{63B3BB69-23CF-44E3-9099-C40C66FF867C}">
                  <a14:compatExt spid="_x0000_s3386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11</xdr:row>
          <xdr:rowOff>152400</xdr:rowOff>
        </xdr:from>
        <xdr:to>
          <xdr:col>2</xdr:col>
          <xdr:colOff>2333625</xdr:colOff>
          <xdr:row>11</xdr:row>
          <xdr:rowOff>381000</xdr:rowOff>
        </xdr:to>
        <xdr:sp macro="" textlink="">
          <xdr:nvSpPr>
            <xdr:cNvPr id="33864" name="Option Button 72" hidden="1">
              <a:extLst>
                <a:ext uri="{63B3BB69-23CF-44E3-9099-C40C66FF867C}">
                  <a14:compatExt spid="_x0000_s338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11</xdr:row>
          <xdr:rowOff>152400</xdr:rowOff>
        </xdr:from>
        <xdr:to>
          <xdr:col>2</xdr:col>
          <xdr:colOff>3067050</xdr:colOff>
          <xdr:row>11</xdr:row>
          <xdr:rowOff>381000</xdr:rowOff>
        </xdr:to>
        <xdr:sp macro="" textlink="">
          <xdr:nvSpPr>
            <xdr:cNvPr id="33865" name="Option Button 73" hidden="1">
              <a:extLst>
                <a:ext uri="{63B3BB69-23CF-44E3-9099-C40C66FF867C}">
                  <a14:compatExt spid="_x0000_s338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11</xdr:row>
          <xdr:rowOff>152400</xdr:rowOff>
        </xdr:from>
        <xdr:to>
          <xdr:col>2</xdr:col>
          <xdr:colOff>3543300</xdr:colOff>
          <xdr:row>11</xdr:row>
          <xdr:rowOff>381000</xdr:rowOff>
        </xdr:to>
        <xdr:sp macro="" textlink="">
          <xdr:nvSpPr>
            <xdr:cNvPr id="33866" name="Option Button 74" hidden="1">
              <a:extLst>
                <a:ext uri="{63B3BB69-23CF-44E3-9099-C40C66FF867C}">
                  <a14:compatExt spid="_x0000_s338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3571875</xdr:colOff>
          <xdr:row>11</xdr:row>
          <xdr:rowOff>152400</xdr:rowOff>
        </xdr:from>
        <xdr:to>
          <xdr:col>2</xdr:col>
          <xdr:colOff>4429125</xdr:colOff>
          <xdr:row>11</xdr:row>
          <xdr:rowOff>381000</xdr:rowOff>
        </xdr:to>
        <xdr:sp macro="" textlink="">
          <xdr:nvSpPr>
            <xdr:cNvPr id="33867" name="Option Button 75" hidden="1">
              <a:extLst>
                <a:ext uri="{63B3BB69-23CF-44E3-9099-C40C66FF867C}">
                  <a14:compatExt spid="_x0000_s338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11</xdr:row>
          <xdr:rowOff>152400</xdr:rowOff>
        </xdr:from>
        <xdr:to>
          <xdr:col>2</xdr:col>
          <xdr:colOff>5114925</xdr:colOff>
          <xdr:row>11</xdr:row>
          <xdr:rowOff>381000</xdr:rowOff>
        </xdr:to>
        <xdr:sp macro="" textlink="">
          <xdr:nvSpPr>
            <xdr:cNvPr id="33868" name="Option Button 76" hidden="1">
              <a:extLst>
                <a:ext uri="{63B3BB69-23CF-44E3-9099-C40C66FF867C}">
                  <a14:compatExt spid="_x0000_s338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5172075</xdr:colOff>
          <xdr:row>11</xdr:row>
          <xdr:rowOff>152400</xdr:rowOff>
        </xdr:from>
        <xdr:to>
          <xdr:col>2</xdr:col>
          <xdr:colOff>5572125</xdr:colOff>
          <xdr:row>11</xdr:row>
          <xdr:rowOff>381000</xdr:rowOff>
        </xdr:to>
        <xdr:sp macro="" textlink="">
          <xdr:nvSpPr>
            <xdr:cNvPr id="33869" name="Option Button 77" hidden="1">
              <a:extLst>
                <a:ext uri="{63B3BB69-23CF-44E3-9099-C40C66FF867C}">
                  <a14:compatExt spid="_x0000_s338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457200</xdr:colOff>
          <xdr:row>9</xdr:row>
          <xdr:rowOff>66675</xdr:rowOff>
        </xdr:from>
        <xdr:to>
          <xdr:col>3</xdr:col>
          <xdr:colOff>4391025</xdr:colOff>
          <xdr:row>9</xdr:row>
          <xdr:rowOff>447675</xdr:rowOff>
        </xdr:to>
        <xdr:sp macro="" textlink="">
          <xdr:nvSpPr>
            <xdr:cNvPr id="33871" name="Group Box 79" hidden="1">
              <a:extLst>
                <a:ext uri="{63B3BB69-23CF-44E3-9099-C40C66FF867C}">
                  <a14:compatExt spid="_x0000_s3387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542925</xdr:colOff>
          <xdr:row>9</xdr:row>
          <xdr:rowOff>152400</xdr:rowOff>
        </xdr:from>
        <xdr:to>
          <xdr:col>3</xdr:col>
          <xdr:colOff>1123950</xdr:colOff>
          <xdr:row>9</xdr:row>
          <xdr:rowOff>371475</xdr:rowOff>
        </xdr:to>
        <xdr:sp macro="" textlink="">
          <xdr:nvSpPr>
            <xdr:cNvPr id="33872" name="Option Button 80" hidden="1">
              <a:extLst>
                <a:ext uri="{63B3BB69-23CF-44E3-9099-C40C66FF867C}">
                  <a14:compatExt spid="_x0000_s338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1171575</xdr:colOff>
          <xdr:row>9</xdr:row>
          <xdr:rowOff>152400</xdr:rowOff>
        </xdr:from>
        <xdr:to>
          <xdr:col>3</xdr:col>
          <xdr:colOff>1847850</xdr:colOff>
          <xdr:row>9</xdr:row>
          <xdr:rowOff>371475</xdr:rowOff>
        </xdr:to>
        <xdr:sp macro="" textlink="">
          <xdr:nvSpPr>
            <xdr:cNvPr id="33873" name="Option Button 81" hidden="1">
              <a:extLst>
                <a:ext uri="{63B3BB69-23CF-44E3-9099-C40C66FF867C}">
                  <a14:compatExt spid="_x0000_s338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1847850</xdr:colOff>
          <xdr:row>9</xdr:row>
          <xdr:rowOff>152400</xdr:rowOff>
        </xdr:from>
        <xdr:to>
          <xdr:col>3</xdr:col>
          <xdr:colOff>2324100</xdr:colOff>
          <xdr:row>9</xdr:row>
          <xdr:rowOff>371475</xdr:rowOff>
        </xdr:to>
        <xdr:sp macro="" textlink="">
          <xdr:nvSpPr>
            <xdr:cNvPr id="33874" name="Option Button 82" hidden="1">
              <a:extLst>
                <a:ext uri="{63B3BB69-23CF-44E3-9099-C40C66FF867C}">
                  <a14:compatExt spid="_x0000_s338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2352675</xdr:colOff>
          <xdr:row>9</xdr:row>
          <xdr:rowOff>152400</xdr:rowOff>
        </xdr:from>
        <xdr:to>
          <xdr:col>3</xdr:col>
          <xdr:colOff>3200400</xdr:colOff>
          <xdr:row>9</xdr:row>
          <xdr:rowOff>371475</xdr:rowOff>
        </xdr:to>
        <xdr:sp macro="" textlink="">
          <xdr:nvSpPr>
            <xdr:cNvPr id="33875" name="Option Button 83" hidden="1">
              <a:extLst>
                <a:ext uri="{63B3BB69-23CF-44E3-9099-C40C66FF867C}">
                  <a14:compatExt spid="_x0000_s338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3143250</xdr:colOff>
          <xdr:row>9</xdr:row>
          <xdr:rowOff>152400</xdr:rowOff>
        </xdr:from>
        <xdr:to>
          <xdr:col>3</xdr:col>
          <xdr:colOff>3876675</xdr:colOff>
          <xdr:row>9</xdr:row>
          <xdr:rowOff>371475</xdr:rowOff>
        </xdr:to>
        <xdr:sp macro="" textlink="">
          <xdr:nvSpPr>
            <xdr:cNvPr id="33876" name="Option Button 84" hidden="1">
              <a:extLst>
                <a:ext uri="{63B3BB69-23CF-44E3-9099-C40C66FF867C}">
                  <a14:compatExt spid="_x0000_s338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3933825</xdr:colOff>
          <xdr:row>9</xdr:row>
          <xdr:rowOff>152400</xdr:rowOff>
        </xdr:from>
        <xdr:to>
          <xdr:col>3</xdr:col>
          <xdr:colOff>4333875</xdr:colOff>
          <xdr:row>9</xdr:row>
          <xdr:rowOff>371475</xdr:rowOff>
        </xdr:to>
        <xdr:sp macro="" textlink="">
          <xdr:nvSpPr>
            <xdr:cNvPr id="33877" name="Option Button 85" hidden="1">
              <a:extLst>
                <a:ext uri="{63B3BB69-23CF-44E3-9099-C40C66FF867C}">
                  <a14:compatExt spid="_x0000_s338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485775</xdr:colOff>
          <xdr:row>11</xdr:row>
          <xdr:rowOff>66675</xdr:rowOff>
        </xdr:from>
        <xdr:to>
          <xdr:col>3</xdr:col>
          <xdr:colOff>4391025</xdr:colOff>
          <xdr:row>11</xdr:row>
          <xdr:rowOff>447675</xdr:rowOff>
        </xdr:to>
        <xdr:sp macro="" textlink="">
          <xdr:nvSpPr>
            <xdr:cNvPr id="33879" name="Group Box 87" hidden="1">
              <a:extLst>
                <a:ext uri="{63B3BB69-23CF-44E3-9099-C40C66FF867C}">
                  <a14:compatExt spid="_x0000_s3387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11</xdr:row>
          <xdr:rowOff>152400</xdr:rowOff>
        </xdr:from>
        <xdr:to>
          <xdr:col>3</xdr:col>
          <xdr:colOff>1219200</xdr:colOff>
          <xdr:row>11</xdr:row>
          <xdr:rowOff>371475</xdr:rowOff>
        </xdr:to>
        <xdr:sp macro="" textlink="">
          <xdr:nvSpPr>
            <xdr:cNvPr id="33880" name="Option Button 88" hidden="1">
              <a:extLst>
                <a:ext uri="{63B3BB69-23CF-44E3-9099-C40C66FF867C}">
                  <a14:compatExt spid="_x0000_s338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1190625</xdr:colOff>
          <xdr:row>11</xdr:row>
          <xdr:rowOff>152400</xdr:rowOff>
        </xdr:from>
        <xdr:to>
          <xdr:col>3</xdr:col>
          <xdr:colOff>1866900</xdr:colOff>
          <xdr:row>11</xdr:row>
          <xdr:rowOff>371475</xdr:rowOff>
        </xdr:to>
        <xdr:sp macro="" textlink="">
          <xdr:nvSpPr>
            <xdr:cNvPr id="33881" name="Option Button 89" hidden="1">
              <a:extLst>
                <a:ext uri="{63B3BB69-23CF-44E3-9099-C40C66FF867C}">
                  <a14:compatExt spid="_x0000_s338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1866900</xdr:colOff>
          <xdr:row>11</xdr:row>
          <xdr:rowOff>152400</xdr:rowOff>
        </xdr:from>
        <xdr:to>
          <xdr:col>3</xdr:col>
          <xdr:colOff>2333625</xdr:colOff>
          <xdr:row>11</xdr:row>
          <xdr:rowOff>371475</xdr:rowOff>
        </xdr:to>
        <xdr:sp macro="" textlink="">
          <xdr:nvSpPr>
            <xdr:cNvPr id="33882" name="Option Button 90" hidden="1">
              <a:extLst>
                <a:ext uri="{63B3BB69-23CF-44E3-9099-C40C66FF867C}">
                  <a14:compatExt spid="_x0000_s338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2362200</xdr:colOff>
          <xdr:row>11</xdr:row>
          <xdr:rowOff>152400</xdr:rowOff>
        </xdr:from>
        <xdr:to>
          <xdr:col>3</xdr:col>
          <xdr:colOff>3200400</xdr:colOff>
          <xdr:row>11</xdr:row>
          <xdr:rowOff>371475</xdr:rowOff>
        </xdr:to>
        <xdr:sp macro="" textlink="">
          <xdr:nvSpPr>
            <xdr:cNvPr id="33883" name="Option Button 91" hidden="1">
              <a:extLst>
                <a:ext uri="{63B3BB69-23CF-44E3-9099-C40C66FF867C}">
                  <a14:compatExt spid="_x0000_s338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3152775</xdr:colOff>
          <xdr:row>11</xdr:row>
          <xdr:rowOff>152400</xdr:rowOff>
        </xdr:from>
        <xdr:to>
          <xdr:col>3</xdr:col>
          <xdr:colOff>3886200</xdr:colOff>
          <xdr:row>11</xdr:row>
          <xdr:rowOff>371475</xdr:rowOff>
        </xdr:to>
        <xdr:sp macro="" textlink="">
          <xdr:nvSpPr>
            <xdr:cNvPr id="33884" name="Option Button 92" hidden="1">
              <a:extLst>
                <a:ext uri="{63B3BB69-23CF-44E3-9099-C40C66FF867C}">
                  <a14:compatExt spid="_x0000_s338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3933825</xdr:colOff>
          <xdr:row>11</xdr:row>
          <xdr:rowOff>152400</xdr:rowOff>
        </xdr:from>
        <xdr:to>
          <xdr:col>3</xdr:col>
          <xdr:colOff>4333875</xdr:colOff>
          <xdr:row>11</xdr:row>
          <xdr:rowOff>371475</xdr:rowOff>
        </xdr:to>
        <xdr:sp macro="" textlink="">
          <xdr:nvSpPr>
            <xdr:cNvPr id="33885" name="Option Button 93" hidden="1">
              <a:extLst>
                <a:ext uri="{63B3BB69-23CF-44E3-9099-C40C66FF867C}">
                  <a14:compatExt spid="_x0000_s338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457200</xdr:colOff>
      <xdr:row>0</xdr:row>
      <xdr:rowOff>161925</xdr:rowOff>
    </xdr:from>
    <xdr:to>
      <xdr:col>3</xdr:col>
      <xdr:colOff>4000500</xdr:colOff>
      <xdr:row>0</xdr:row>
      <xdr:rowOff>1152525</xdr:rowOff>
    </xdr:to>
    <xdr:sp macro="" textlink="">
      <xdr:nvSpPr>
        <xdr:cNvPr id="19722" name="Text Box 266"/>
        <xdr:cNvSpPr txBox="1">
          <a:spLocks noChangeArrowheads="1"/>
        </xdr:cNvSpPr>
      </xdr:nvSpPr>
      <xdr:spPr bwMode="auto">
        <a:xfrm>
          <a:off x="6991350" y="161925"/>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2</xdr:col>
          <xdr:colOff>1676400</xdr:colOff>
          <xdr:row>13</xdr:row>
          <xdr:rowOff>28575</xdr:rowOff>
        </xdr:from>
        <xdr:to>
          <xdr:col>2</xdr:col>
          <xdr:colOff>5619750</xdr:colOff>
          <xdr:row>13</xdr:row>
          <xdr:rowOff>409575</xdr:rowOff>
        </xdr:to>
        <xdr:sp macro="" textlink="">
          <xdr:nvSpPr>
            <xdr:cNvPr id="19636" name="Group Box 180" hidden="1">
              <a:extLst>
                <a:ext uri="{63B3BB69-23CF-44E3-9099-C40C66FF867C}">
                  <a14:compatExt spid="_x0000_s1963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13</xdr:row>
          <xdr:rowOff>114300</xdr:rowOff>
        </xdr:from>
        <xdr:to>
          <xdr:col>2</xdr:col>
          <xdr:colOff>2343150</xdr:colOff>
          <xdr:row>13</xdr:row>
          <xdr:rowOff>333375</xdr:rowOff>
        </xdr:to>
        <xdr:sp macro="" textlink="">
          <xdr:nvSpPr>
            <xdr:cNvPr id="19637" name="Option Button 181" hidden="1">
              <a:extLst>
                <a:ext uri="{63B3BB69-23CF-44E3-9099-C40C66FF867C}">
                  <a14:compatExt spid="_x0000_s196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13</xdr:row>
          <xdr:rowOff>114300</xdr:rowOff>
        </xdr:from>
        <xdr:to>
          <xdr:col>2</xdr:col>
          <xdr:colOff>3067050</xdr:colOff>
          <xdr:row>13</xdr:row>
          <xdr:rowOff>333375</xdr:rowOff>
        </xdr:to>
        <xdr:sp macro="" textlink="">
          <xdr:nvSpPr>
            <xdr:cNvPr id="19638" name="Option Button 182" hidden="1">
              <a:extLst>
                <a:ext uri="{63B3BB69-23CF-44E3-9099-C40C66FF867C}">
                  <a14:compatExt spid="_x0000_s196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13</xdr:row>
          <xdr:rowOff>114300</xdr:rowOff>
        </xdr:from>
        <xdr:to>
          <xdr:col>2</xdr:col>
          <xdr:colOff>3543300</xdr:colOff>
          <xdr:row>13</xdr:row>
          <xdr:rowOff>333375</xdr:rowOff>
        </xdr:to>
        <xdr:sp macro="" textlink="">
          <xdr:nvSpPr>
            <xdr:cNvPr id="19639" name="Option Button 183" hidden="1">
              <a:extLst>
                <a:ext uri="{63B3BB69-23CF-44E3-9099-C40C66FF867C}">
                  <a14:compatExt spid="_x0000_s196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3543300</xdr:colOff>
          <xdr:row>13</xdr:row>
          <xdr:rowOff>114300</xdr:rowOff>
        </xdr:from>
        <xdr:to>
          <xdr:col>2</xdr:col>
          <xdr:colOff>4343400</xdr:colOff>
          <xdr:row>13</xdr:row>
          <xdr:rowOff>333375</xdr:rowOff>
        </xdr:to>
        <xdr:sp macro="" textlink="">
          <xdr:nvSpPr>
            <xdr:cNvPr id="19640" name="Option Button 184" hidden="1">
              <a:extLst>
                <a:ext uri="{63B3BB69-23CF-44E3-9099-C40C66FF867C}">
                  <a14:compatExt spid="_x0000_s196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13</xdr:row>
          <xdr:rowOff>114300</xdr:rowOff>
        </xdr:from>
        <xdr:to>
          <xdr:col>2</xdr:col>
          <xdr:colOff>5105400</xdr:colOff>
          <xdr:row>13</xdr:row>
          <xdr:rowOff>333375</xdr:rowOff>
        </xdr:to>
        <xdr:sp macro="" textlink="">
          <xdr:nvSpPr>
            <xdr:cNvPr id="19641" name="Option Button 185" hidden="1">
              <a:extLst>
                <a:ext uri="{63B3BB69-23CF-44E3-9099-C40C66FF867C}">
                  <a14:compatExt spid="_x0000_s196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5114925</xdr:colOff>
          <xdr:row>13</xdr:row>
          <xdr:rowOff>114300</xdr:rowOff>
        </xdr:from>
        <xdr:to>
          <xdr:col>2</xdr:col>
          <xdr:colOff>5562600</xdr:colOff>
          <xdr:row>13</xdr:row>
          <xdr:rowOff>342900</xdr:rowOff>
        </xdr:to>
        <xdr:sp macro="" textlink="">
          <xdr:nvSpPr>
            <xdr:cNvPr id="19642" name="Option Button 186" hidden="1">
              <a:extLst>
                <a:ext uri="{63B3BB69-23CF-44E3-9099-C40C66FF867C}">
                  <a14:compatExt spid="_x0000_s196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11</xdr:row>
          <xdr:rowOff>47625</xdr:rowOff>
        </xdr:from>
        <xdr:to>
          <xdr:col>2</xdr:col>
          <xdr:colOff>5619750</xdr:colOff>
          <xdr:row>11</xdr:row>
          <xdr:rowOff>428625</xdr:rowOff>
        </xdr:to>
        <xdr:sp macro="" textlink="">
          <xdr:nvSpPr>
            <xdr:cNvPr id="19644" name="Group Box 188" hidden="1">
              <a:extLst>
                <a:ext uri="{63B3BB69-23CF-44E3-9099-C40C66FF867C}">
                  <a14:compatExt spid="_x0000_s1964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11</xdr:row>
          <xdr:rowOff>133350</xdr:rowOff>
        </xdr:from>
        <xdr:to>
          <xdr:col>2</xdr:col>
          <xdr:colOff>2343150</xdr:colOff>
          <xdr:row>11</xdr:row>
          <xdr:rowOff>352425</xdr:rowOff>
        </xdr:to>
        <xdr:sp macro="" textlink="">
          <xdr:nvSpPr>
            <xdr:cNvPr id="19645" name="Option Button 189" hidden="1">
              <a:extLst>
                <a:ext uri="{63B3BB69-23CF-44E3-9099-C40C66FF867C}">
                  <a14:compatExt spid="_x0000_s196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2390775</xdr:colOff>
          <xdr:row>11</xdr:row>
          <xdr:rowOff>133350</xdr:rowOff>
        </xdr:from>
        <xdr:to>
          <xdr:col>2</xdr:col>
          <xdr:colOff>3067050</xdr:colOff>
          <xdr:row>11</xdr:row>
          <xdr:rowOff>352425</xdr:rowOff>
        </xdr:to>
        <xdr:sp macro="" textlink="">
          <xdr:nvSpPr>
            <xdr:cNvPr id="19646" name="Option Button 190" hidden="1">
              <a:extLst>
                <a:ext uri="{63B3BB69-23CF-44E3-9099-C40C66FF867C}">
                  <a14:compatExt spid="_x0000_s196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3067050</xdr:colOff>
          <xdr:row>11</xdr:row>
          <xdr:rowOff>133350</xdr:rowOff>
        </xdr:from>
        <xdr:to>
          <xdr:col>2</xdr:col>
          <xdr:colOff>3543300</xdr:colOff>
          <xdr:row>11</xdr:row>
          <xdr:rowOff>352425</xdr:rowOff>
        </xdr:to>
        <xdr:sp macro="" textlink="">
          <xdr:nvSpPr>
            <xdr:cNvPr id="19647" name="Option Button 191" hidden="1">
              <a:extLst>
                <a:ext uri="{63B3BB69-23CF-44E3-9099-C40C66FF867C}">
                  <a14:compatExt spid="_x0000_s196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3543300</xdr:colOff>
          <xdr:row>11</xdr:row>
          <xdr:rowOff>133350</xdr:rowOff>
        </xdr:from>
        <xdr:to>
          <xdr:col>2</xdr:col>
          <xdr:colOff>4343400</xdr:colOff>
          <xdr:row>11</xdr:row>
          <xdr:rowOff>352425</xdr:rowOff>
        </xdr:to>
        <xdr:sp macro="" textlink="">
          <xdr:nvSpPr>
            <xdr:cNvPr id="19648" name="Option Button 192" hidden="1">
              <a:extLst>
                <a:ext uri="{63B3BB69-23CF-44E3-9099-C40C66FF867C}">
                  <a14:compatExt spid="_x0000_s196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4371975</xdr:colOff>
          <xdr:row>11</xdr:row>
          <xdr:rowOff>133350</xdr:rowOff>
        </xdr:from>
        <xdr:to>
          <xdr:col>2</xdr:col>
          <xdr:colOff>5105400</xdr:colOff>
          <xdr:row>11</xdr:row>
          <xdr:rowOff>352425</xdr:rowOff>
        </xdr:to>
        <xdr:sp macro="" textlink="">
          <xdr:nvSpPr>
            <xdr:cNvPr id="19649" name="Option Button 193" hidden="1">
              <a:extLst>
                <a:ext uri="{63B3BB69-23CF-44E3-9099-C40C66FF867C}">
                  <a14:compatExt spid="_x0000_s196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5114925</xdr:colOff>
          <xdr:row>11</xdr:row>
          <xdr:rowOff>133350</xdr:rowOff>
        </xdr:from>
        <xdr:to>
          <xdr:col>2</xdr:col>
          <xdr:colOff>5562600</xdr:colOff>
          <xdr:row>11</xdr:row>
          <xdr:rowOff>371475</xdr:rowOff>
        </xdr:to>
        <xdr:sp macro="" textlink="">
          <xdr:nvSpPr>
            <xdr:cNvPr id="19650" name="Option Button 194" hidden="1">
              <a:extLst>
                <a:ext uri="{63B3BB69-23CF-44E3-9099-C40C66FF867C}">
                  <a14:compatExt spid="_x0000_s19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9</xdr:row>
          <xdr:rowOff>76200</xdr:rowOff>
        </xdr:from>
        <xdr:to>
          <xdr:col>2</xdr:col>
          <xdr:colOff>5610225</xdr:colOff>
          <xdr:row>9</xdr:row>
          <xdr:rowOff>457200</xdr:rowOff>
        </xdr:to>
        <xdr:sp macro="" textlink="">
          <xdr:nvSpPr>
            <xdr:cNvPr id="19652" name="Group Box 196" hidden="1">
              <a:extLst>
                <a:ext uri="{63B3BB69-23CF-44E3-9099-C40C66FF867C}">
                  <a14:compatExt spid="_x0000_s1965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9</xdr:row>
          <xdr:rowOff>161925</xdr:rowOff>
        </xdr:from>
        <xdr:to>
          <xdr:col>2</xdr:col>
          <xdr:colOff>2333625</xdr:colOff>
          <xdr:row>9</xdr:row>
          <xdr:rowOff>381000</xdr:rowOff>
        </xdr:to>
        <xdr:sp macro="" textlink="">
          <xdr:nvSpPr>
            <xdr:cNvPr id="19653" name="Option Button 197" hidden="1">
              <a:extLst>
                <a:ext uri="{63B3BB69-23CF-44E3-9099-C40C66FF867C}">
                  <a14:compatExt spid="_x0000_s19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9</xdr:row>
          <xdr:rowOff>161925</xdr:rowOff>
        </xdr:from>
        <xdr:to>
          <xdr:col>2</xdr:col>
          <xdr:colOff>3057525</xdr:colOff>
          <xdr:row>9</xdr:row>
          <xdr:rowOff>381000</xdr:rowOff>
        </xdr:to>
        <xdr:sp macro="" textlink="">
          <xdr:nvSpPr>
            <xdr:cNvPr id="19654" name="Option Button 198" hidden="1">
              <a:extLst>
                <a:ext uri="{63B3BB69-23CF-44E3-9099-C40C66FF867C}">
                  <a14:compatExt spid="_x0000_s196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9</xdr:row>
          <xdr:rowOff>161925</xdr:rowOff>
        </xdr:from>
        <xdr:to>
          <xdr:col>2</xdr:col>
          <xdr:colOff>3533775</xdr:colOff>
          <xdr:row>9</xdr:row>
          <xdr:rowOff>381000</xdr:rowOff>
        </xdr:to>
        <xdr:sp macro="" textlink="">
          <xdr:nvSpPr>
            <xdr:cNvPr id="19655" name="Option Button 199" hidden="1">
              <a:extLst>
                <a:ext uri="{63B3BB69-23CF-44E3-9099-C40C66FF867C}">
                  <a14:compatExt spid="_x0000_s196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9</xdr:row>
          <xdr:rowOff>161925</xdr:rowOff>
        </xdr:from>
        <xdr:to>
          <xdr:col>2</xdr:col>
          <xdr:colOff>4333875</xdr:colOff>
          <xdr:row>9</xdr:row>
          <xdr:rowOff>381000</xdr:rowOff>
        </xdr:to>
        <xdr:sp macro="" textlink="">
          <xdr:nvSpPr>
            <xdr:cNvPr id="19656" name="Option Button 200" hidden="1">
              <a:extLst>
                <a:ext uri="{63B3BB69-23CF-44E3-9099-C40C66FF867C}">
                  <a14:compatExt spid="_x0000_s19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4362450</xdr:colOff>
          <xdr:row>9</xdr:row>
          <xdr:rowOff>161925</xdr:rowOff>
        </xdr:from>
        <xdr:to>
          <xdr:col>2</xdr:col>
          <xdr:colOff>5095875</xdr:colOff>
          <xdr:row>9</xdr:row>
          <xdr:rowOff>381000</xdr:rowOff>
        </xdr:to>
        <xdr:sp macro="" textlink="">
          <xdr:nvSpPr>
            <xdr:cNvPr id="19657" name="Option Button 201" hidden="1">
              <a:extLst>
                <a:ext uri="{63B3BB69-23CF-44E3-9099-C40C66FF867C}">
                  <a14:compatExt spid="_x0000_s19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5105400</xdr:colOff>
          <xdr:row>9</xdr:row>
          <xdr:rowOff>161925</xdr:rowOff>
        </xdr:from>
        <xdr:to>
          <xdr:col>2</xdr:col>
          <xdr:colOff>5553075</xdr:colOff>
          <xdr:row>9</xdr:row>
          <xdr:rowOff>390525</xdr:rowOff>
        </xdr:to>
        <xdr:sp macro="" textlink="">
          <xdr:nvSpPr>
            <xdr:cNvPr id="19658" name="Option Button 202" hidden="1">
              <a:extLst>
                <a:ext uri="{63B3BB69-23CF-44E3-9099-C40C66FF867C}">
                  <a14:compatExt spid="_x0000_s19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7</xdr:row>
          <xdr:rowOff>66675</xdr:rowOff>
        </xdr:from>
        <xdr:to>
          <xdr:col>2</xdr:col>
          <xdr:colOff>5610225</xdr:colOff>
          <xdr:row>7</xdr:row>
          <xdr:rowOff>447675</xdr:rowOff>
        </xdr:to>
        <xdr:sp macro="" textlink="">
          <xdr:nvSpPr>
            <xdr:cNvPr id="19660" name="Group Box 204" hidden="1">
              <a:extLst>
                <a:ext uri="{63B3BB69-23CF-44E3-9099-C40C66FF867C}">
                  <a14:compatExt spid="_x0000_s1966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1752600</xdr:colOff>
          <xdr:row>7</xdr:row>
          <xdr:rowOff>152400</xdr:rowOff>
        </xdr:from>
        <xdr:to>
          <xdr:col>2</xdr:col>
          <xdr:colOff>2333625</xdr:colOff>
          <xdr:row>7</xdr:row>
          <xdr:rowOff>371475</xdr:rowOff>
        </xdr:to>
        <xdr:sp macro="" textlink="">
          <xdr:nvSpPr>
            <xdr:cNvPr id="19661" name="Option Button 205" hidden="1">
              <a:extLst>
                <a:ext uri="{63B3BB69-23CF-44E3-9099-C40C66FF867C}">
                  <a14:compatExt spid="_x0000_s19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7</xdr:row>
          <xdr:rowOff>152400</xdr:rowOff>
        </xdr:from>
        <xdr:to>
          <xdr:col>2</xdr:col>
          <xdr:colOff>3057525</xdr:colOff>
          <xdr:row>7</xdr:row>
          <xdr:rowOff>371475</xdr:rowOff>
        </xdr:to>
        <xdr:sp macro="" textlink="">
          <xdr:nvSpPr>
            <xdr:cNvPr id="19662" name="Option Button 206" hidden="1">
              <a:extLst>
                <a:ext uri="{63B3BB69-23CF-44E3-9099-C40C66FF867C}">
                  <a14:compatExt spid="_x0000_s196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7</xdr:row>
          <xdr:rowOff>152400</xdr:rowOff>
        </xdr:from>
        <xdr:to>
          <xdr:col>2</xdr:col>
          <xdr:colOff>3533775</xdr:colOff>
          <xdr:row>7</xdr:row>
          <xdr:rowOff>371475</xdr:rowOff>
        </xdr:to>
        <xdr:sp macro="" textlink="">
          <xdr:nvSpPr>
            <xdr:cNvPr id="19663" name="Option Button 207" hidden="1">
              <a:extLst>
                <a:ext uri="{63B3BB69-23CF-44E3-9099-C40C66FF867C}">
                  <a14:compatExt spid="_x0000_s196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3533775</xdr:colOff>
          <xdr:row>7</xdr:row>
          <xdr:rowOff>152400</xdr:rowOff>
        </xdr:from>
        <xdr:to>
          <xdr:col>2</xdr:col>
          <xdr:colOff>4333875</xdr:colOff>
          <xdr:row>7</xdr:row>
          <xdr:rowOff>371475</xdr:rowOff>
        </xdr:to>
        <xdr:sp macro="" textlink="">
          <xdr:nvSpPr>
            <xdr:cNvPr id="19664" name="Option Button 208" hidden="1">
              <a:extLst>
                <a:ext uri="{63B3BB69-23CF-44E3-9099-C40C66FF867C}">
                  <a14:compatExt spid="_x0000_s19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4362450</xdr:colOff>
          <xdr:row>7</xdr:row>
          <xdr:rowOff>152400</xdr:rowOff>
        </xdr:from>
        <xdr:to>
          <xdr:col>2</xdr:col>
          <xdr:colOff>5095875</xdr:colOff>
          <xdr:row>7</xdr:row>
          <xdr:rowOff>371475</xdr:rowOff>
        </xdr:to>
        <xdr:sp macro="" textlink="">
          <xdr:nvSpPr>
            <xdr:cNvPr id="19665" name="Option Button 209" hidden="1">
              <a:extLst>
                <a:ext uri="{63B3BB69-23CF-44E3-9099-C40C66FF867C}">
                  <a14:compatExt spid="_x0000_s19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5105400</xdr:colOff>
          <xdr:row>7</xdr:row>
          <xdr:rowOff>152400</xdr:rowOff>
        </xdr:from>
        <xdr:to>
          <xdr:col>2</xdr:col>
          <xdr:colOff>5553075</xdr:colOff>
          <xdr:row>7</xdr:row>
          <xdr:rowOff>381000</xdr:rowOff>
        </xdr:to>
        <xdr:sp macro="" textlink="">
          <xdr:nvSpPr>
            <xdr:cNvPr id="19666" name="Option Button 210" hidden="1">
              <a:extLst>
                <a:ext uri="{63B3BB69-23CF-44E3-9099-C40C66FF867C}">
                  <a14:compatExt spid="_x0000_s19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1647825</xdr:colOff>
          <xdr:row>5</xdr:row>
          <xdr:rowOff>66675</xdr:rowOff>
        </xdr:from>
        <xdr:to>
          <xdr:col>2</xdr:col>
          <xdr:colOff>5591175</xdr:colOff>
          <xdr:row>5</xdr:row>
          <xdr:rowOff>447675</xdr:rowOff>
        </xdr:to>
        <xdr:sp macro="" textlink="">
          <xdr:nvSpPr>
            <xdr:cNvPr id="19668" name="Group Box 212" hidden="1">
              <a:extLst>
                <a:ext uri="{63B3BB69-23CF-44E3-9099-C40C66FF867C}">
                  <a14:compatExt spid="_x0000_s1966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1733550</xdr:colOff>
          <xdr:row>5</xdr:row>
          <xdr:rowOff>152400</xdr:rowOff>
        </xdr:from>
        <xdr:to>
          <xdr:col>2</xdr:col>
          <xdr:colOff>2371725</xdr:colOff>
          <xdr:row>5</xdr:row>
          <xdr:rowOff>371475</xdr:rowOff>
        </xdr:to>
        <xdr:sp macro="" textlink="">
          <xdr:nvSpPr>
            <xdr:cNvPr id="19669" name="Option Button 213" hidden="1">
              <a:extLst>
                <a:ext uri="{63B3BB69-23CF-44E3-9099-C40C66FF867C}">
                  <a14:compatExt spid="_x0000_s19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2362200</xdr:colOff>
          <xdr:row>5</xdr:row>
          <xdr:rowOff>152400</xdr:rowOff>
        </xdr:from>
        <xdr:to>
          <xdr:col>2</xdr:col>
          <xdr:colOff>3038475</xdr:colOff>
          <xdr:row>5</xdr:row>
          <xdr:rowOff>371475</xdr:rowOff>
        </xdr:to>
        <xdr:sp macro="" textlink="">
          <xdr:nvSpPr>
            <xdr:cNvPr id="19670" name="Option Button 214" hidden="1">
              <a:extLst>
                <a:ext uri="{63B3BB69-23CF-44E3-9099-C40C66FF867C}">
                  <a14:compatExt spid="_x0000_s196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3038475</xdr:colOff>
          <xdr:row>5</xdr:row>
          <xdr:rowOff>152400</xdr:rowOff>
        </xdr:from>
        <xdr:to>
          <xdr:col>2</xdr:col>
          <xdr:colOff>3514725</xdr:colOff>
          <xdr:row>5</xdr:row>
          <xdr:rowOff>371475</xdr:rowOff>
        </xdr:to>
        <xdr:sp macro="" textlink="">
          <xdr:nvSpPr>
            <xdr:cNvPr id="19671" name="Option Button 215" hidden="1">
              <a:extLst>
                <a:ext uri="{63B3BB69-23CF-44E3-9099-C40C66FF867C}">
                  <a14:compatExt spid="_x0000_s196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3514725</xdr:colOff>
          <xdr:row>5</xdr:row>
          <xdr:rowOff>152400</xdr:rowOff>
        </xdr:from>
        <xdr:to>
          <xdr:col>2</xdr:col>
          <xdr:colOff>4314825</xdr:colOff>
          <xdr:row>5</xdr:row>
          <xdr:rowOff>371475</xdr:rowOff>
        </xdr:to>
        <xdr:sp macro="" textlink="">
          <xdr:nvSpPr>
            <xdr:cNvPr id="19672" name="Option Button 216" hidden="1">
              <a:extLst>
                <a:ext uri="{63B3BB69-23CF-44E3-9099-C40C66FF867C}">
                  <a14:compatExt spid="_x0000_s19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4343400</xdr:colOff>
          <xdr:row>5</xdr:row>
          <xdr:rowOff>152400</xdr:rowOff>
        </xdr:from>
        <xdr:to>
          <xdr:col>2</xdr:col>
          <xdr:colOff>5076825</xdr:colOff>
          <xdr:row>5</xdr:row>
          <xdr:rowOff>371475</xdr:rowOff>
        </xdr:to>
        <xdr:sp macro="" textlink="">
          <xdr:nvSpPr>
            <xdr:cNvPr id="19673" name="Option Button 217" hidden="1">
              <a:extLst>
                <a:ext uri="{63B3BB69-23CF-44E3-9099-C40C66FF867C}">
                  <a14:compatExt spid="_x0000_s19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5133975</xdr:colOff>
          <xdr:row>5</xdr:row>
          <xdr:rowOff>152400</xdr:rowOff>
        </xdr:from>
        <xdr:to>
          <xdr:col>2</xdr:col>
          <xdr:colOff>5534025</xdr:colOff>
          <xdr:row>5</xdr:row>
          <xdr:rowOff>371475</xdr:rowOff>
        </xdr:to>
        <xdr:sp macro="" textlink="">
          <xdr:nvSpPr>
            <xdr:cNvPr id="19674" name="Option Button 218" hidden="1">
              <a:extLst>
                <a:ext uri="{63B3BB69-23CF-44E3-9099-C40C66FF867C}">
                  <a14:compatExt spid="_x0000_s19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371475</xdr:colOff>
          <xdr:row>5</xdr:row>
          <xdr:rowOff>66675</xdr:rowOff>
        </xdr:from>
        <xdr:to>
          <xdr:col>3</xdr:col>
          <xdr:colOff>4314825</xdr:colOff>
          <xdr:row>5</xdr:row>
          <xdr:rowOff>447675</xdr:rowOff>
        </xdr:to>
        <xdr:sp macro="" textlink="">
          <xdr:nvSpPr>
            <xdr:cNvPr id="19676" name="Group Box 220" hidden="1">
              <a:extLst>
                <a:ext uri="{63B3BB69-23CF-44E3-9099-C40C66FF867C}">
                  <a14:compatExt spid="_x0000_s196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457200</xdr:colOff>
          <xdr:row>5</xdr:row>
          <xdr:rowOff>152400</xdr:rowOff>
        </xdr:from>
        <xdr:to>
          <xdr:col>3</xdr:col>
          <xdr:colOff>1038225</xdr:colOff>
          <xdr:row>5</xdr:row>
          <xdr:rowOff>371475</xdr:rowOff>
        </xdr:to>
        <xdr:sp macro="" textlink="">
          <xdr:nvSpPr>
            <xdr:cNvPr id="19677" name="Option Button 221" hidden="1">
              <a:extLst>
                <a:ext uri="{63B3BB69-23CF-44E3-9099-C40C66FF867C}">
                  <a14:compatExt spid="_x0000_s19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1085850</xdr:colOff>
          <xdr:row>5</xdr:row>
          <xdr:rowOff>152400</xdr:rowOff>
        </xdr:from>
        <xdr:to>
          <xdr:col>3</xdr:col>
          <xdr:colOff>1762125</xdr:colOff>
          <xdr:row>5</xdr:row>
          <xdr:rowOff>371475</xdr:rowOff>
        </xdr:to>
        <xdr:sp macro="" textlink="">
          <xdr:nvSpPr>
            <xdr:cNvPr id="19678" name="Option Button 222" hidden="1">
              <a:extLst>
                <a:ext uri="{63B3BB69-23CF-44E3-9099-C40C66FF867C}">
                  <a14:compatExt spid="_x0000_s196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1762125</xdr:colOff>
          <xdr:row>5</xdr:row>
          <xdr:rowOff>152400</xdr:rowOff>
        </xdr:from>
        <xdr:to>
          <xdr:col>3</xdr:col>
          <xdr:colOff>2238375</xdr:colOff>
          <xdr:row>5</xdr:row>
          <xdr:rowOff>371475</xdr:rowOff>
        </xdr:to>
        <xdr:sp macro="" textlink="">
          <xdr:nvSpPr>
            <xdr:cNvPr id="19679" name="Option Button 223" hidden="1">
              <a:extLst>
                <a:ext uri="{63B3BB69-23CF-44E3-9099-C40C66FF867C}">
                  <a14:compatExt spid="_x0000_s196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2238375</xdr:colOff>
          <xdr:row>5</xdr:row>
          <xdr:rowOff>152400</xdr:rowOff>
        </xdr:from>
        <xdr:to>
          <xdr:col>3</xdr:col>
          <xdr:colOff>3038475</xdr:colOff>
          <xdr:row>5</xdr:row>
          <xdr:rowOff>371475</xdr:rowOff>
        </xdr:to>
        <xdr:sp macro="" textlink="">
          <xdr:nvSpPr>
            <xdr:cNvPr id="19680" name="Option Button 224" hidden="1">
              <a:extLst>
                <a:ext uri="{63B3BB69-23CF-44E3-9099-C40C66FF867C}">
                  <a14:compatExt spid="_x0000_s196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3067050</xdr:colOff>
          <xdr:row>5</xdr:row>
          <xdr:rowOff>152400</xdr:rowOff>
        </xdr:from>
        <xdr:to>
          <xdr:col>3</xdr:col>
          <xdr:colOff>3800475</xdr:colOff>
          <xdr:row>5</xdr:row>
          <xdr:rowOff>371475</xdr:rowOff>
        </xdr:to>
        <xdr:sp macro="" textlink="">
          <xdr:nvSpPr>
            <xdr:cNvPr id="19681" name="Option Button 225" hidden="1">
              <a:extLst>
                <a:ext uri="{63B3BB69-23CF-44E3-9099-C40C66FF867C}">
                  <a14:compatExt spid="_x0000_s196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3810000</xdr:colOff>
          <xdr:row>5</xdr:row>
          <xdr:rowOff>152400</xdr:rowOff>
        </xdr:from>
        <xdr:to>
          <xdr:col>3</xdr:col>
          <xdr:colOff>4257675</xdr:colOff>
          <xdr:row>5</xdr:row>
          <xdr:rowOff>381000</xdr:rowOff>
        </xdr:to>
        <xdr:sp macro="" textlink="">
          <xdr:nvSpPr>
            <xdr:cNvPr id="19682" name="Option Button 226" hidden="1">
              <a:extLst>
                <a:ext uri="{63B3BB69-23CF-44E3-9099-C40C66FF867C}">
                  <a14:compatExt spid="_x0000_s19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352425</xdr:colOff>
          <xdr:row>7</xdr:row>
          <xdr:rowOff>47625</xdr:rowOff>
        </xdr:from>
        <xdr:to>
          <xdr:col>3</xdr:col>
          <xdr:colOff>4295775</xdr:colOff>
          <xdr:row>7</xdr:row>
          <xdr:rowOff>428625</xdr:rowOff>
        </xdr:to>
        <xdr:sp macro="" textlink="">
          <xdr:nvSpPr>
            <xdr:cNvPr id="19684" name="Group Box 228" hidden="1">
              <a:extLst>
                <a:ext uri="{63B3BB69-23CF-44E3-9099-C40C66FF867C}">
                  <a14:compatExt spid="_x0000_s1968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438150</xdr:colOff>
          <xdr:row>7</xdr:row>
          <xdr:rowOff>133350</xdr:rowOff>
        </xdr:from>
        <xdr:to>
          <xdr:col>3</xdr:col>
          <xdr:colOff>1019175</xdr:colOff>
          <xdr:row>7</xdr:row>
          <xdr:rowOff>352425</xdr:rowOff>
        </xdr:to>
        <xdr:sp macro="" textlink="">
          <xdr:nvSpPr>
            <xdr:cNvPr id="19685" name="Option Button 229" hidden="1">
              <a:extLst>
                <a:ext uri="{63B3BB69-23CF-44E3-9099-C40C66FF867C}">
                  <a14:compatExt spid="_x0000_s19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1066800</xdr:colOff>
          <xdr:row>7</xdr:row>
          <xdr:rowOff>133350</xdr:rowOff>
        </xdr:from>
        <xdr:to>
          <xdr:col>3</xdr:col>
          <xdr:colOff>1743075</xdr:colOff>
          <xdr:row>7</xdr:row>
          <xdr:rowOff>352425</xdr:rowOff>
        </xdr:to>
        <xdr:sp macro="" textlink="">
          <xdr:nvSpPr>
            <xdr:cNvPr id="19686" name="Option Button 230" hidden="1">
              <a:extLst>
                <a:ext uri="{63B3BB69-23CF-44E3-9099-C40C66FF867C}">
                  <a14:compatExt spid="_x0000_s196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1743075</xdr:colOff>
          <xdr:row>7</xdr:row>
          <xdr:rowOff>133350</xdr:rowOff>
        </xdr:from>
        <xdr:to>
          <xdr:col>3</xdr:col>
          <xdr:colOff>2219325</xdr:colOff>
          <xdr:row>7</xdr:row>
          <xdr:rowOff>352425</xdr:rowOff>
        </xdr:to>
        <xdr:sp macro="" textlink="">
          <xdr:nvSpPr>
            <xdr:cNvPr id="19687" name="Option Button 231" hidden="1">
              <a:extLst>
                <a:ext uri="{63B3BB69-23CF-44E3-9099-C40C66FF867C}">
                  <a14:compatExt spid="_x0000_s196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7</xdr:row>
          <xdr:rowOff>133350</xdr:rowOff>
        </xdr:from>
        <xdr:to>
          <xdr:col>3</xdr:col>
          <xdr:colOff>3019425</xdr:colOff>
          <xdr:row>7</xdr:row>
          <xdr:rowOff>352425</xdr:rowOff>
        </xdr:to>
        <xdr:sp macro="" textlink="">
          <xdr:nvSpPr>
            <xdr:cNvPr id="19688" name="Option Button 232" hidden="1">
              <a:extLst>
                <a:ext uri="{63B3BB69-23CF-44E3-9099-C40C66FF867C}">
                  <a14:compatExt spid="_x0000_s19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3048000</xdr:colOff>
          <xdr:row>7</xdr:row>
          <xdr:rowOff>133350</xdr:rowOff>
        </xdr:from>
        <xdr:to>
          <xdr:col>3</xdr:col>
          <xdr:colOff>3781425</xdr:colOff>
          <xdr:row>7</xdr:row>
          <xdr:rowOff>352425</xdr:rowOff>
        </xdr:to>
        <xdr:sp macro="" textlink="">
          <xdr:nvSpPr>
            <xdr:cNvPr id="19689" name="Option Button 233" hidden="1">
              <a:extLst>
                <a:ext uri="{63B3BB69-23CF-44E3-9099-C40C66FF867C}">
                  <a14:compatExt spid="_x0000_s19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3838575</xdr:colOff>
          <xdr:row>7</xdr:row>
          <xdr:rowOff>133350</xdr:rowOff>
        </xdr:from>
        <xdr:to>
          <xdr:col>3</xdr:col>
          <xdr:colOff>4238625</xdr:colOff>
          <xdr:row>7</xdr:row>
          <xdr:rowOff>352425</xdr:rowOff>
        </xdr:to>
        <xdr:sp macro="" textlink="">
          <xdr:nvSpPr>
            <xdr:cNvPr id="19690" name="Option Button 234" hidden="1">
              <a:extLst>
                <a:ext uri="{63B3BB69-23CF-44E3-9099-C40C66FF867C}">
                  <a14:compatExt spid="_x0000_s19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xdr:colOff>
          <xdr:row>9</xdr:row>
          <xdr:rowOff>38100</xdr:rowOff>
        </xdr:from>
        <xdr:to>
          <xdr:col>3</xdr:col>
          <xdr:colOff>4276725</xdr:colOff>
          <xdr:row>9</xdr:row>
          <xdr:rowOff>419100</xdr:rowOff>
        </xdr:to>
        <xdr:sp macro="" textlink="">
          <xdr:nvSpPr>
            <xdr:cNvPr id="19692" name="Group Box 236" hidden="1">
              <a:extLst>
                <a:ext uri="{63B3BB69-23CF-44E3-9099-C40C66FF867C}">
                  <a14:compatExt spid="_x0000_s1969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9</xdr:row>
          <xdr:rowOff>123825</xdr:rowOff>
        </xdr:from>
        <xdr:to>
          <xdr:col>3</xdr:col>
          <xdr:colOff>1000125</xdr:colOff>
          <xdr:row>9</xdr:row>
          <xdr:rowOff>342900</xdr:rowOff>
        </xdr:to>
        <xdr:sp macro="" textlink="">
          <xdr:nvSpPr>
            <xdr:cNvPr id="19693" name="Option Button 237" hidden="1">
              <a:extLst>
                <a:ext uri="{63B3BB69-23CF-44E3-9099-C40C66FF867C}">
                  <a14:compatExt spid="_x0000_s19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9</xdr:row>
          <xdr:rowOff>123825</xdr:rowOff>
        </xdr:from>
        <xdr:to>
          <xdr:col>3</xdr:col>
          <xdr:colOff>1724025</xdr:colOff>
          <xdr:row>9</xdr:row>
          <xdr:rowOff>342900</xdr:rowOff>
        </xdr:to>
        <xdr:sp macro="" textlink="">
          <xdr:nvSpPr>
            <xdr:cNvPr id="19694" name="Option Button 238" hidden="1">
              <a:extLst>
                <a:ext uri="{63B3BB69-23CF-44E3-9099-C40C66FF867C}">
                  <a14:compatExt spid="_x0000_s196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1724025</xdr:colOff>
          <xdr:row>9</xdr:row>
          <xdr:rowOff>123825</xdr:rowOff>
        </xdr:from>
        <xdr:to>
          <xdr:col>3</xdr:col>
          <xdr:colOff>2200275</xdr:colOff>
          <xdr:row>9</xdr:row>
          <xdr:rowOff>342900</xdr:rowOff>
        </xdr:to>
        <xdr:sp macro="" textlink="">
          <xdr:nvSpPr>
            <xdr:cNvPr id="19695" name="Option Button 239" hidden="1">
              <a:extLst>
                <a:ext uri="{63B3BB69-23CF-44E3-9099-C40C66FF867C}">
                  <a14:compatExt spid="_x0000_s196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2200275</xdr:colOff>
          <xdr:row>9</xdr:row>
          <xdr:rowOff>123825</xdr:rowOff>
        </xdr:from>
        <xdr:to>
          <xdr:col>3</xdr:col>
          <xdr:colOff>3000375</xdr:colOff>
          <xdr:row>9</xdr:row>
          <xdr:rowOff>342900</xdr:rowOff>
        </xdr:to>
        <xdr:sp macro="" textlink="">
          <xdr:nvSpPr>
            <xdr:cNvPr id="19696" name="Option Button 240" hidden="1">
              <a:extLst>
                <a:ext uri="{63B3BB69-23CF-44E3-9099-C40C66FF867C}">
                  <a14:compatExt spid="_x0000_s19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3028950</xdr:colOff>
          <xdr:row>9</xdr:row>
          <xdr:rowOff>123825</xdr:rowOff>
        </xdr:from>
        <xdr:to>
          <xdr:col>3</xdr:col>
          <xdr:colOff>3762375</xdr:colOff>
          <xdr:row>9</xdr:row>
          <xdr:rowOff>342900</xdr:rowOff>
        </xdr:to>
        <xdr:sp macro="" textlink="">
          <xdr:nvSpPr>
            <xdr:cNvPr id="19697" name="Option Button 241" hidden="1">
              <a:extLst>
                <a:ext uri="{63B3BB69-23CF-44E3-9099-C40C66FF867C}">
                  <a14:compatExt spid="_x0000_s19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3771900</xdr:colOff>
          <xdr:row>9</xdr:row>
          <xdr:rowOff>123825</xdr:rowOff>
        </xdr:from>
        <xdr:to>
          <xdr:col>3</xdr:col>
          <xdr:colOff>4219575</xdr:colOff>
          <xdr:row>9</xdr:row>
          <xdr:rowOff>352425</xdr:rowOff>
        </xdr:to>
        <xdr:sp macro="" textlink="">
          <xdr:nvSpPr>
            <xdr:cNvPr id="19698" name="Option Button 242" hidden="1">
              <a:extLst>
                <a:ext uri="{63B3BB69-23CF-44E3-9099-C40C66FF867C}">
                  <a14:compatExt spid="_x0000_s19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314325</xdr:colOff>
          <xdr:row>11</xdr:row>
          <xdr:rowOff>28575</xdr:rowOff>
        </xdr:from>
        <xdr:to>
          <xdr:col>3</xdr:col>
          <xdr:colOff>4257675</xdr:colOff>
          <xdr:row>11</xdr:row>
          <xdr:rowOff>409575</xdr:rowOff>
        </xdr:to>
        <xdr:sp macro="" textlink="">
          <xdr:nvSpPr>
            <xdr:cNvPr id="19700" name="Group Box 244" hidden="1">
              <a:extLst>
                <a:ext uri="{63B3BB69-23CF-44E3-9099-C40C66FF867C}">
                  <a14:compatExt spid="_x0000_s1970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11</xdr:row>
          <xdr:rowOff>152400</xdr:rowOff>
        </xdr:from>
        <xdr:to>
          <xdr:col>3</xdr:col>
          <xdr:colOff>952500</xdr:colOff>
          <xdr:row>11</xdr:row>
          <xdr:rowOff>371475</xdr:rowOff>
        </xdr:to>
        <xdr:sp macro="" textlink="">
          <xdr:nvSpPr>
            <xdr:cNvPr id="19701" name="Option Button 245" hidden="1">
              <a:extLst>
                <a:ext uri="{63B3BB69-23CF-44E3-9099-C40C66FF867C}">
                  <a14:compatExt spid="_x0000_s19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11</xdr:row>
          <xdr:rowOff>152400</xdr:rowOff>
        </xdr:from>
        <xdr:to>
          <xdr:col>3</xdr:col>
          <xdr:colOff>1704975</xdr:colOff>
          <xdr:row>11</xdr:row>
          <xdr:rowOff>371475</xdr:rowOff>
        </xdr:to>
        <xdr:sp macro="" textlink="">
          <xdr:nvSpPr>
            <xdr:cNvPr id="19702" name="Option Button 246" hidden="1">
              <a:extLst>
                <a:ext uri="{63B3BB69-23CF-44E3-9099-C40C66FF867C}">
                  <a14:compatExt spid="_x0000_s197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1704975</xdr:colOff>
          <xdr:row>11</xdr:row>
          <xdr:rowOff>152400</xdr:rowOff>
        </xdr:from>
        <xdr:to>
          <xdr:col>3</xdr:col>
          <xdr:colOff>2181225</xdr:colOff>
          <xdr:row>11</xdr:row>
          <xdr:rowOff>371475</xdr:rowOff>
        </xdr:to>
        <xdr:sp macro="" textlink="">
          <xdr:nvSpPr>
            <xdr:cNvPr id="19703" name="Option Button 247" hidden="1">
              <a:extLst>
                <a:ext uri="{63B3BB69-23CF-44E3-9099-C40C66FF867C}">
                  <a14:compatExt spid="_x0000_s197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2181225</xdr:colOff>
          <xdr:row>11</xdr:row>
          <xdr:rowOff>152400</xdr:rowOff>
        </xdr:from>
        <xdr:to>
          <xdr:col>3</xdr:col>
          <xdr:colOff>2981325</xdr:colOff>
          <xdr:row>11</xdr:row>
          <xdr:rowOff>371475</xdr:rowOff>
        </xdr:to>
        <xdr:sp macro="" textlink="">
          <xdr:nvSpPr>
            <xdr:cNvPr id="19704" name="Option Button 248" hidden="1">
              <a:extLst>
                <a:ext uri="{63B3BB69-23CF-44E3-9099-C40C66FF867C}">
                  <a14:compatExt spid="_x0000_s197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3009900</xdr:colOff>
          <xdr:row>11</xdr:row>
          <xdr:rowOff>152400</xdr:rowOff>
        </xdr:from>
        <xdr:to>
          <xdr:col>3</xdr:col>
          <xdr:colOff>3743325</xdr:colOff>
          <xdr:row>11</xdr:row>
          <xdr:rowOff>371475</xdr:rowOff>
        </xdr:to>
        <xdr:sp macro="" textlink="">
          <xdr:nvSpPr>
            <xdr:cNvPr id="19705" name="Option Button 249" hidden="1">
              <a:extLst>
                <a:ext uri="{63B3BB69-23CF-44E3-9099-C40C66FF867C}">
                  <a14:compatExt spid="_x0000_s19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3800475</xdr:colOff>
          <xdr:row>11</xdr:row>
          <xdr:rowOff>152400</xdr:rowOff>
        </xdr:from>
        <xdr:to>
          <xdr:col>3</xdr:col>
          <xdr:colOff>4200525</xdr:colOff>
          <xdr:row>11</xdr:row>
          <xdr:rowOff>371475</xdr:rowOff>
        </xdr:to>
        <xdr:sp macro="" textlink="">
          <xdr:nvSpPr>
            <xdr:cNvPr id="19706" name="Option Button 250" hidden="1">
              <a:extLst>
                <a:ext uri="{63B3BB69-23CF-44E3-9099-C40C66FF867C}">
                  <a14:compatExt spid="_x0000_s19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xdr:colOff>
          <xdr:row>13</xdr:row>
          <xdr:rowOff>47625</xdr:rowOff>
        </xdr:from>
        <xdr:to>
          <xdr:col>3</xdr:col>
          <xdr:colOff>4276725</xdr:colOff>
          <xdr:row>13</xdr:row>
          <xdr:rowOff>428625</xdr:rowOff>
        </xdr:to>
        <xdr:sp macro="" textlink="">
          <xdr:nvSpPr>
            <xdr:cNvPr id="19708" name="Group Box 252" hidden="1">
              <a:extLst>
                <a:ext uri="{63B3BB69-23CF-44E3-9099-C40C66FF867C}">
                  <a14:compatExt spid="_x0000_s1970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13</xdr:row>
          <xdr:rowOff>133350</xdr:rowOff>
        </xdr:from>
        <xdr:to>
          <xdr:col>3</xdr:col>
          <xdr:colOff>1000125</xdr:colOff>
          <xdr:row>13</xdr:row>
          <xdr:rowOff>352425</xdr:rowOff>
        </xdr:to>
        <xdr:sp macro="" textlink="">
          <xdr:nvSpPr>
            <xdr:cNvPr id="19709" name="Option Button 253" hidden="1">
              <a:extLst>
                <a:ext uri="{63B3BB69-23CF-44E3-9099-C40C66FF867C}">
                  <a14:compatExt spid="_x0000_s19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1047750</xdr:colOff>
          <xdr:row>13</xdr:row>
          <xdr:rowOff>133350</xdr:rowOff>
        </xdr:from>
        <xdr:to>
          <xdr:col>3</xdr:col>
          <xdr:colOff>1724025</xdr:colOff>
          <xdr:row>13</xdr:row>
          <xdr:rowOff>352425</xdr:rowOff>
        </xdr:to>
        <xdr:sp macro="" textlink="">
          <xdr:nvSpPr>
            <xdr:cNvPr id="19710" name="Option Button 254" hidden="1">
              <a:extLst>
                <a:ext uri="{63B3BB69-23CF-44E3-9099-C40C66FF867C}">
                  <a14:compatExt spid="_x0000_s19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1724025</xdr:colOff>
          <xdr:row>13</xdr:row>
          <xdr:rowOff>133350</xdr:rowOff>
        </xdr:from>
        <xdr:to>
          <xdr:col>3</xdr:col>
          <xdr:colOff>2200275</xdr:colOff>
          <xdr:row>13</xdr:row>
          <xdr:rowOff>352425</xdr:rowOff>
        </xdr:to>
        <xdr:sp macro="" textlink="">
          <xdr:nvSpPr>
            <xdr:cNvPr id="19711" name="Option Button 255" hidden="1">
              <a:extLst>
                <a:ext uri="{63B3BB69-23CF-44E3-9099-C40C66FF867C}">
                  <a14:compatExt spid="_x0000_s197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2200275</xdr:colOff>
          <xdr:row>13</xdr:row>
          <xdr:rowOff>133350</xdr:rowOff>
        </xdr:from>
        <xdr:to>
          <xdr:col>3</xdr:col>
          <xdr:colOff>3000375</xdr:colOff>
          <xdr:row>13</xdr:row>
          <xdr:rowOff>352425</xdr:rowOff>
        </xdr:to>
        <xdr:sp macro="" textlink="">
          <xdr:nvSpPr>
            <xdr:cNvPr id="19712" name="Option Button 256" hidden="1">
              <a:extLst>
                <a:ext uri="{63B3BB69-23CF-44E3-9099-C40C66FF867C}">
                  <a14:compatExt spid="_x0000_s197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3028950</xdr:colOff>
          <xdr:row>13</xdr:row>
          <xdr:rowOff>133350</xdr:rowOff>
        </xdr:from>
        <xdr:to>
          <xdr:col>3</xdr:col>
          <xdr:colOff>3762375</xdr:colOff>
          <xdr:row>13</xdr:row>
          <xdr:rowOff>352425</xdr:rowOff>
        </xdr:to>
        <xdr:sp macro="" textlink="">
          <xdr:nvSpPr>
            <xdr:cNvPr id="19713" name="Option Button 257" hidden="1">
              <a:extLst>
                <a:ext uri="{63B3BB69-23CF-44E3-9099-C40C66FF867C}">
                  <a14:compatExt spid="_x0000_s197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3771900</xdr:colOff>
          <xdr:row>13</xdr:row>
          <xdr:rowOff>133350</xdr:rowOff>
        </xdr:from>
        <xdr:to>
          <xdr:col>3</xdr:col>
          <xdr:colOff>4219575</xdr:colOff>
          <xdr:row>13</xdr:row>
          <xdr:rowOff>371475</xdr:rowOff>
        </xdr:to>
        <xdr:sp macro="" textlink="">
          <xdr:nvSpPr>
            <xdr:cNvPr id="19714" name="Option Button 258" hidden="1">
              <a:extLst>
                <a:ext uri="{63B3BB69-23CF-44E3-9099-C40C66FF867C}">
                  <a14:compatExt spid="_x0000_s197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15</xdr:row>
          <xdr:rowOff>85725</xdr:rowOff>
        </xdr:from>
        <xdr:to>
          <xdr:col>2</xdr:col>
          <xdr:colOff>4429125</xdr:colOff>
          <xdr:row>15</xdr:row>
          <xdr:rowOff>466725</xdr:rowOff>
        </xdr:to>
        <xdr:sp macro="" textlink="">
          <xdr:nvSpPr>
            <xdr:cNvPr id="19717" name="Group Box 261" hidden="1">
              <a:extLst>
                <a:ext uri="{63B3BB69-23CF-44E3-9099-C40C66FF867C}">
                  <a14:compatExt spid="_x0000_s1971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15</xdr:row>
          <xdr:rowOff>161925</xdr:rowOff>
        </xdr:from>
        <xdr:to>
          <xdr:col>2</xdr:col>
          <xdr:colOff>3609975</xdr:colOff>
          <xdr:row>15</xdr:row>
          <xdr:rowOff>381000</xdr:rowOff>
        </xdr:to>
        <xdr:sp macro="" textlink="">
          <xdr:nvSpPr>
            <xdr:cNvPr id="19718" name="Option Button 262" hidden="1">
              <a:extLst>
                <a:ext uri="{63B3BB69-23CF-44E3-9099-C40C66FF867C}">
                  <a14:compatExt spid="_x0000_s197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15</xdr:row>
          <xdr:rowOff>180975</xdr:rowOff>
        </xdr:from>
        <xdr:to>
          <xdr:col>2</xdr:col>
          <xdr:colOff>4133850</xdr:colOff>
          <xdr:row>15</xdr:row>
          <xdr:rowOff>400050</xdr:rowOff>
        </xdr:to>
        <xdr:sp macro="" textlink="">
          <xdr:nvSpPr>
            <xdr:cNvPr id="19719" name="Option Button 263" hidden="1">
              <a:extLst>
                <a:ext uri="{63B3BB69-23CF-44E3-9099-C40C66FF867C}">
                  <a14:compatExt spid="_x0000_s197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2</xdr:col>
      <xdr:colOff>0</xdr:colOff>
      <xdr:row>4</xdr:row>
      <xdr:rowOff>0</xdr:rowOff>
    </xdr:from>
    <xdr:to>
      <xdr:col>2</xdr:col>
      <xdr:colOff>759199</xdr:colOff>
      <xdr:row>4</xdr:row>
      <xdr:rowOff>211931</xdr:rowOff>
    </xdr:to>
    <xdr:sp macro="" textlink="">
      <xdr:nvSpPr>
        <xdr:cNvPr id="76" name="Text Box 221">
          <a:hlinkClick xmlns:r="http://schemas.openxmlformats.org/officeDocument/2006/relationships" r:id="rId1"/>
        </xdr:cNvPr>
        <xdr:cNvSpPr txBox="1">
          <a:spLocks noChangeArrowheads="1"/>
        </xdr:cNvSpPr>
      </xdr:nvSpPr>
      <xdr:spPr bwMode="auto">
        <a:xfrm>
          <a:off x="781050" y="241935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533400</xdr:colOff>
      <xdr:row>0</xdr:row>
      <xdr:rowOff>190500</xdr:rowOff>
    </xdr:from>
    <xdr:to>
      <xdr:col>3</xdr:col>
      <xdr:colOff>4076700</xdr:colOff>
      <xdr:row>0</xdr:row>
      <xdr:rowOff>1181100</xdr:rowOff>
    </xdr:to>
    <xdr:sp macro="" textlink="">
      <xdr:nvSpPr>
        <xdr:cNvPr id="3" name="Text Box 226"/>
        <xdr:cNvSpPr txBox="1">
          <a:spLocks noChangeArrowheads="1"/>
        </xdr:cNvSpPr>
      </xdr:nvSpPr>
      <xdr:spPr bwMode="auto">
        <a:xfrm>
          <a:off x="7010400" y="190500"/>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When answering this question we ask that you look through seasonal fluctuations in demand, as well as focus on changes in demand for your own products, rather than the market as a whole.</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2</xdr:col>
          <xdr:colOff>1266825</xdr:colOff>
          <xdr:row>12</xdr:row>
          <xdr:rowOff>66675</xdr:rowOff>
        </xdr:from>
        <xdr:to>
          <xdr:col>2</xdr:col>
          <xdr:colOff>5514975</xdr:colOff>
          <xdr:row>12</xdr:row>
          <xdr:rowOff>447675</xdr:rowOff>
        </xdr:to>
        <xdr:sp macro="" textlink="">
          <xdr:nvSpPr>
            <xdr:cNvPr id="52390" name="Group Box 166" hidden="1">
              <a:extLst>
                <a:ext uri="{63B3BB69-23CF-44E3-9099-C40C66FF867C}">
                  <a14:compatExt spid="_x0000_s5239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12</xdr:row>
          <xdr:rowOff>152400</xdr:rowOff>
        </xdr:from>
        <xdr:to>
          <xdr:col>2</xdr:col>
          <xdr:colOff>1981200</xdr:colOff>
          <xdr:row>12</xdr:row>
          <xdr:rowOff>371475</xdr:rowOff>
        </xdr:to>
        <xdr:sp macro="" textlink="">
          <xdr:nvSpPr>
            <xdr:cNvPr id="52391" name="Option Button 167" hidden="1">
              <a:extLst>
                <a:ext uri="{63B3BB69-23CF-44E3-9099-C40C66FF867C}">
                  <a14:compatExt spid="_x0000_s52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2038350</xdr:colOff>
          <xdr:row>12</xdr:row>
          <xdr:rowOff>152400</xdr:rowOff>
        </xdr:from>
        <xdr:to>
          <xdr:col>2</xdr:col>
          <xdr:colOff>2762250</xdr:colOff>
          <xdr:row>12</xdr:row>
          <xdr:rowOff>371475</xdr:rowOff>
        </xdr:to>
        <xdr:sp macro="" textlink="">
          <xdr:nvSpPr>
            <xdr:cNvPr id="52392" name="Option Button 168" hidden="1">
              <a:extLst>
                <a:ext uri="{63B3BB69-23CF-44E3-9099-C40C66FF867C}">
                  <a14:compatExt spid="_x0000_s52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2762250</xdr:colOff>
          <xdr:row>12</xdr:row>
          <xdr:rowOff>152400</xdr:rowOff>
        </xdr:from>
        <xdr:to>
          <xdr:col>2</xdr:col>
          <xdr:colOff>3276600</xdr:colOff>
          <xdr:row>12</xdr:row>
          <xdr:rowOff>371475</xdr:rowOff>
        </xdr:to>
        <xdr:sp macro="" textlink="">
          <xdr:nvSpPr>
            <xdr:cNvPr id="52393" name="Option Button 169" hidden="1">
              <a:extLst>
                <a:ext uri="{63B3BB69-23CF-44E3-9099-C40C66FF867C}">
                  <a14:compatExt spid="_x0000_s52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3305175</xdr:colOff>
          <xdr:row>12</xdr:row>
          <xdr:rowOff>152400</xdr:rowOff>
        </xdr:from>
        <xdr:to>
          <xdr:col>2</xdr:col>
          <xdr:colOff>4143375</xdr:colOff>
          <xdr:row>12</xdr:row>
          <xdr:rowOff>371475</xdr:rowOff>
        </xdr:to>
        <xdr:sp macro="" textlink="">
          <xdr:nvSpPr>
            <xdr:cNvPr id="52394" name="Option Button 170" hidden="1">
              <a:extLst>
                <a:ext uri="{63B3BB69-23CF-44E3-9099-C40C66FF867C}">
                  <a14:compatExt spid="_x0000_s52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4171950</xdr:colOff>
          <xdr:row>12</xdr:row>
          <xdr:rowOff>152400</xdr:rowOff>
        </xdr:from>
        <xdr:to>
          <xdr:col>2</xdr:col>
          <xdr:colOff>4962525</xdr:colOff>
          <xdr:row>12</xdr:row>
          <xdr:rowOff>371475</xdr:rowOff>
        </xdr:to>
        <xdr:sp macro="" textlink="">
          <xdr:nvSpPr>
            <xdr:cNvPr id="52395" name="Option Button 171" hidden="1">
              <a:extLst>
                <a:ext uri="{63B3BB69-23CF-44E3-9099-C40C66FF867C}">
                  <a14:compatExt spid="_x0000_s52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5019675</xdr:colOff>
          <xdr:row>12</xdr:row>
          <xdr:rowOff>152400</xdr:rowOff>
        </xdr:from>
        <xdr:to>
          <xdr:col>2</xdr:col>
          <xdr:colOff>5457825</xdr:colOff>
          <xdr:row>12</xdr:row>
          <xdr:rowOff>371475</xdr:rowOff>
        </xdr:to>
        <xdr:sp macro="" textlink="">
          <xdr:nvSpPr>
            <xdr:cNvPr id="52396" name="Option Button 172" hidden="1">
              <a:extLst>
                <a:ext uri="{63B3BB69-23CF-44E3-9099-C40C66FF867C}">
                  <a14:compatExt spid="_x0000_s52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xdr:row>
          <xdr:rowOff>57150</xdr:rowOff>
        </xdr:from>
        <xdr:to>
          <xdr:col>3</xdr:col>
          <xdr:colOff>4286250</xdr:colOff>
          <xdr:row>12</xdr:row>
          <xdr:rowOff>438150</xdr:rowOff>
        </xdr:to>
        <xdr:sp macro="" textlink="">
          <xdr:nvSpPr>
            <xdr:cNvPr id="52397" name="Group Box 173" hidden="1">
              <a:extLst>
                <a:ext uri="{63B3BB69-23CF-44E3-9099-C40C66FF867C}">
                  <a14:compatExt spid="_x0000_s5239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xdr:row>
          <xdr:rowOff>142875</xdr:rowOff>
        </xdr:from>
        <xdr:to>
          <xdr:col>3</xdr:col>
          <xdr:colOff>752475</xdr:colOff>
          <xdr:row>12</xdr:row>
          <xdr:rowOff>361950</xdr:rowOff>
        </xdr:to>
        <xdr:sp macro="" textlink="">
          <xdr:nvSpPr>
            <xdr:cNvPr id="52398" name="Option Button 174" hidden="1">
              <a:extLst>
                <a:ext uri="{63B3BB69-23CF-44E3-9099-C40C66FF867C}">
                  <a14:compatExt spid="_x0000_s52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12</xdr:row>
          <xdr:rowOff>142875</xdr:rowOff>
        </xdr:from>
        <xdr:to>
          <xdr:col>3</xdr:col>
          <xdr:colOff>1533525</xdr:colOff>
          <xdr:row>12</xdr:row>
          <xdr:rowOff>361950</xdr:rowOff>
        </xdr:to>
        <xdr:sp macro="" textlink="">
          <xdr:nvSpPr>
            <xdr:cNvPr id="52399" name="Option Button 175" hidden="1">
              <a:extLst>
                <a:ext uri="{63B3BB69-23CF-44E3-9099-C40C66FF867C}">
                  <a14:compatExt spid="_x0000_s52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12</xdr:row>
          <xdr:rowOff>142875</xdr:rowOff>
        </xdr:from>
        <xdr:to>
          <xdr:col>3</xdr:col>
          <xdr:colOff>2047875</xdr:colOff>
          <xdr:row>12</xdr:row>
          <xdr:rowOff>361950</xdr:rowOff>
        </xdr:to>
        <xdr:sp macro="" textlink="">
          <xdr:nvSpPr>
            <xdr:cNvPr id="52400" name="Option Button 176" hidden="1">
              <a:extLst>
                <a:ext uri="{63B3BB69-23CF-44E3-9099-C40C66FF867C}">
                  <a14:compatExt spid="_x0000_s52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12</xdr:row>
          <xdr:rowOff>142875</xdr:rowOff>
        </xdr:from>
        <xdr:to>
          <xdr:col>3</xdr:col>
          <xdr:colOff>2914650</xdr:colOff>
          <xdr:row>12</xdr:row>
          <xdr:rowOff>361950</xdr:rowOff>
        </xdr:to>
        <xdr:sp macro="" textlink="">
          <xdr:nvSpPr>
            <xdr:cNvPr id="52401" name="Option Button 177" hidden="1">
              <a:extLst>
                <a:ext uri="{63B3BB69-23CF-44E3-9099-C40C66FF867C}">
                  <a14:compatExt spid="_x0000_s52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12</xdr:row>
          <xdr:rowOff>142875</xdr:rowOff>
        </xdr:from>
        <xdr:to>
          <xdr:col>3</xdr:col>
          <xdr:colOff>3733800</xdr:colOff>
          <xdr:row>12</xdr:row>
          <xdr:rowOff>361950</xdr:rowOff>
        </xdr:to>
        <xdr:sp macro="" textlink="">
          <xdr:nvSpPr>
            <xdr:cNvPr id="52402" name="Option Button 178" hidden="1">
              <a:extLst>
                <a:ext uri="{63B3BB69-23CF-44E3-9099-C40C66FF867C}">
                  <a14:compatExt spid="_x0000_s524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12</xdr:row>
          <xdr:rowOff>142875</xdr:rowOff>
        </xdr:from>
        <xdr:to>
          <xdr:col>3</xdr:col>
          <xdr:colOff>4229100</xdr:colOff>
          <xdr:row>12</xdr:row>
          <xdr:rowOff>361950</xdr:rowOff>
        </xdr:to>
        <xdr:sp macro="" textlink="">
          <xdr:nvSpPr>
            <xdr:cNvPr id="52403" name="Option Button 179" hidden="1">
              <a:extLst>
                <a:ext uri="{63B3BB69-23CF-44E3-9099-C40C66FF867C}">
                  <a14:compatExt spid="_x0000_s52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14</xdr:row>
          <xdr:rowOff>47625</xdr:rowOff>
        </xdr:from>
        <xdr:to>
          <xdr:col>2</xdr:col>
          <xdr:colOff>5514975</xdr:colOff>
          <xdr:row>14</xdr:row>
          <xdr:rowOff>428625</xdr:rowOff>
        </xdr:to>
        <xdr:sp macro="" textlink="">
          <xdr:nvSpPr>
            <xdr:cNvPr id="52404" name="Group Box 180" hidden="1">
              <a:extLst>
                <a:ext uri="{63B3BB69-23CF-44E3-9099-C40C66FF867C}">
                  <a14:compatExt spid="_x0000_s5240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14</xdr:row>
          <xdr:rowOff>133350</xdr:rowOff>
        </xdr:from>
        <xdr:to>
          <xdr:col>2</xdr:col>
          <xdr:colOff>1981200</xdr:colOff>
          <xdr:row>14</xdr:row>
          <xdr:rowOff>352425</xdr:rowOff>
        </xdr:to>
        <xdr:sp macro="" textlink="">
          <xdr:nvSpPr>
            <xdr:cNvPr id="52405" name="Option Button 181" hidden="1">
              <a:extLst>
                <a:ext uri="{63B3BB69-23CF-44E3-9099-C40C66FF867C}">
                  <a14:compatExt spid="_x0000_s52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2038350</xdr:colOff>
          <xdr:row>14</xdr:row>
          <xdr:rowOff>133350</xdr:rowOff>
        </xdr:from>
        <xdr:to>
          <xdr:col>2</xdr:col>
          <xdr:colOff>2762250</xdr:colOff>
          <xdr:row>14</xdr:row>
          <xdr:rowOff>352425</xdr:rowOff>
        </xdr:to>
        <xdr:sp macro="" textlink="">
          <xdr:nvSpPr>
            <xdr:cNvPr id="52406" name="Option Button 182" hidden="1">
              <a:extLst>
                <a:ext uri="{63B3BB69-23CF-44E3-9099-C40C66FF867C}">
                  <a14:compatExt spid="_x0000_s52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2762250</xdr:colOff>
          <xdr:row>14</xdr:row>
          <xdr:rowOff>133350</xdr:rowOff>
        </xdr:from>
        <xdr:to>
          <xdr:col>2</xdr:col>
          <xdr:colOff>3276600</xdr:colOff>
          <xdr:row>14</xdr:row>
          <xdr:rowOff>352425</xdr:rowOff>
        </xdr:to>
        <xdr:sp macro="" textlink="">
          <xdr:nvSpPr>
            <xdr:cNvPr id="52407" name="Option Button 183" hidden="1">
              <a:extLst>
                <a:ext uri="{63B3BB69-23CF-44E3-9099-C40C66FF867C}">
                  <a14:compatExt spid="_x0000_s52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3305175</xdr:colOff>
          <xdr:row>14</xdr:row>
          <xdr:rowOff>133350</xdr:rowOff>
        </xdr:from>
        <xdr:to>
          <xdr:col>2</xdr:col>
          <xdr:colOff>4143375</xdr:colOff>
          <xdr:row>14</xdr:row>
          <xdr:rowOff>352425</xdr:rowOff>
        </xdr:to>
        <xdr:sp macro="" textlink="">
          <xdr:nvSpPr>
            <xdr:cNvPr id="52408" name="Option Button 184" hidden="1">
              <a:extLst>
                <a:ext uri="{63B3BB69-23CF-44E3-9099-C40C66FF867C}">
                  <a14:compatExt spid="_x0000_s52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4171950</xdr:colOff>
          <xdr:row>14</xdr:row>
          <xdr:rowOff>133350</xdr:rowOff>
        </xdr:from>
        <xdr:to>
          <xdr:col>2</xdr:col>
          <xdr:colOff>4962525</xdr:colOff>
          <xdr:row>14</xdr:row>
          <xdr:rowOff>352425</xdr:rowOff>
        </xdr:to>
        <xdr:sp macro="" textlink="">
          <xdr:nvSpPr>
            <xdr:cNvPr id="52409" name="Option Button 185" hidden="1">
              <a:extLst>
                <a:ext uri="{63B3BB69-23CF-44E3-9099-C40C66FF867C}">
                  <a14:compatExt spid="_x0000_s52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5019675</xdr:colOff>
          <xdr:row>14</xdr:row>
          <xdr:rowOff>133350</xdr:rowOff>
        </xdr:from>
        <xdr:to>
          <xdr:col>2</xdr:col>
          <xdr:colOff>5457825</xdr:colOff>
          <xdr:row>14</xdr:row>
          <xdr:rowOff>352425</xdr:rowOff>
        </xdr:to>
        <xdr:sp macro="" textlink="">
          <xdr:nvSpPr>
            <xdr:cNvPr id="52410" name="Option Button 186" hidden="1">
              <a:extLst>
                <a:ext uri="{63B3BB69-23CF-44E3-9099-C40C66FF867C}">
                  <a14:compatExt spid="_x0000_s52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xdr:row>
          <xdr:rowOff>47625</xdr:rowOff>
        </xdr:from>
        <xdr:to>
          <xdr:col>3</xdr:col>
          <xdr:colOff>4286250</xdr:colOff>
          <xdr:row>14</xdr:row>
          <xdr:rowOff>428625</xdr:rowOff>
        </xdr:to>
        <xdr:sp macro="" textlink="">
          <xdr:nvSpPr>
            <xdr:cNvPr id="52411" name="Group Box 187" hidden="1">
              <a:extLst>
                <a:ext uri="{63B3BB69-23CF-44E3-9099-C40C66FF867C}">
                  <a14:compatExt spid="_x0000_s5241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14</xdr:row>
          <xdr:rowOff>133350</xdr:rowOff>
        </xdr:from>
        <xdr:to>
          <xdr:col>3</xdr:col>
          <xdr:colOff>752475</xdr:colOff>
          <xdr:row>14</xdr:row>
          <xdr:rowOff>352425</xdr:rowOff>
        </xdr:to>
        <xdr:sp macro="" textlink="">
          <xdr:nvSpPr>
            <xdr:cNvPr id="52412" name="Option Button 188" hidden="1">
              <a:extLst>
                <a:ext uri="{63B3BB69-23CF-44E3-9099-C40C66FF867C}">
                  <a14:compatExt spid="_x0000_s52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14</xdr:row>
          <xdr:rowOff>133350</xdr:rowOff>
        </xdr:from>
        <xdr:to>
          <xdr:col>3</xdr:col>
          <xdr:colOff>1533525</xdr:colOff>
          <xdr:row>14</xdr:row>
          <xdr:rowOff>352425</xdr:rowOff>
        </xdr:to>
        <xdr:sp macro="" textlink="">
          <xdr:nvSpPr>
            <xdr:cNvPr id="52413" name="Option Button 189" hidden="1">
              <a:extLst>
                <a:ext uri="{63B3BB69-23CF-44E3-9099-C40C66FF867C}">
                  <a14:compatExt spid="_x0000_s52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14</xdr:row>
          <xdr:rowOff>133350</xdr:rowOff>
        </xdr:from>
        <xdr:to>
          <xdr:col>3</xdr:col>
          <xdr:colOff>2047875</xdr:colOff>
          <xdr:row>14</xdr:row>
          <xdr:rowOff>352425</xdr:rowOff>
        </xdr:to>
        <xdr:sp macro="" textlink="">
          <xdr:nvSpPr>
            <xdr:cNvPr id="52414" name="Option Button 190" hidden="1">
              <a:extLst>
                <a:ext uri="{63B3BB69-23CF-44E3-9099-C40C66FF867C}">
                  <a14:compatExt spid="_x0000_s52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14</xdr:row>
          <xdr:rowOff>133350</xdr:rowOff>
        </xdr:from>
        <xdr:to>
          <xdr:col>3</xdr:col>
          <xdr:colOff>2914650</xdr:colOff>
          <xdr:row>14</xdr:row>
          <xdr:rowOff>352425</xdr:rowOff>
        </xdr:to>
        <xdr:sp macro="" textlink="">
          <xdr:nvSpPr>
            <xdr:cNvPr id="52415" name="Option Button 191" hidden="1">
              <a:extLst>
                <a:ext uri="{63B3BB69-23CF-44E3-9099-C40C66FF867C}">
                  <a14:compatExt spid="_x0000_s52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14</xdr:row>
          <xdr:rowOff>133350</xdr:rowOff>
        </xdr:from>
        <xdr:to>
          <xdr:col>3</xdr:col>
          <xdr:colOff>3733800</xdr:colOff>
          <xdr:row>14</xdr:row>
          <xdr:rowOff>352425</xdr:rowOff>
        </xdr:to>
        <xdr:sp macro="" textlink="">
          <xdr:nvSpPr>
            <xdr:cNvPr id="52416" name="Option Button 192" hidden="1">
              <a:extLst>
                <a:ext uri="{63B3BB69-23CF-44E3-9099-C40C66FF867C}">
                  <a14:compatExt spid="_x0000_s52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14</xdr:row>
          <xdr:rowOff>133350</xdr:rowOff>
        </xdr:from>
        <xdr:to>
          <xdr:col>3</xdr:col>
          <xdr:colOff>4229100</xdr:colOff>
          <xdr:row>14</xdr:row>
          <xdr:rowOff>352425</xdr:rowOff>
        </xdr:to>
        <xdr:sp macro="" textlink="">
          <xdr:nvSpPr>
            <xdr:cNvPr id="52417" name="Option Button 193" hidden="1">
              <a:extLst>
                <a:ext uri="{63B3BB69-23CF-44E3-9099-C40C66FF867C}">
                  <a14:compatExt spid="_x0000_s52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10</xdr:row>
          <xdr:rowOff>66675</xdr:rowOff>
        </xdr:from>
        <xdr:to>
          <xdr:col>2</xdr:col>
          <xdr:colOff>5534025</xdr:colOff>
          <xdr:row>10</xdr:row>
          <xdr:rowOff>428625</xdr:rowOff>
        </xdr:to>
        <xdr:sp macro="" textlink="">
          <xdr:nvSpPr>
            <xdr:cNvPr id="52427" name="Group Box 203" hidden="1">
              <a:extLst>
                <a:ext uri="{63B3BB69-23CF-44E3-9099-C40C66FF867C}">
                  <a14:compatExt spid="_x0000_s5242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1409700</xdr:colOff>
          <xdr:row>10</xdr:row>
          <xdr:rowOff>171450</xdr:rowOff>
        </xdr:from>
        <xdr:to>
          <xdr:col>2</xdr:col>
          <xdr:colOff>2028825</xdr:colOff>
          <xdr:row>10</xdr:row>
          <xdr:rowOff>390525</xdr:rowOff>
        </xdr:to>
        <xdr:sp macro="" textlink="">
          <xdr:nvSpPr>
            <xdr:cNvPr id="52428" name="Option Button 204" hidden="1">
              <a:extLst>
                <a:ext uri="{63B3BB69-23CF-44E3-9099-C40C66FF867C}">
                  <a14:compatExt spid="_x0000_s52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2047875</xdr:colOff>
          <xdr:row>10</xdr:row>
          <xdr:rowOff>171450</xdr:rowOff>
        </xdr:from>
        <xdr:to>
          <xdr:col>2</xdr:col>
          <xdr:colOff>2771775</xdr:colOff>
          <xdr:row>10</xdr:row>
          <xdr:rowOff>390525</xdr:rowOff>
        </xdr:to>
        <xdr:sp macro="" textlink="">
          <xdr:nvSpPr>
            <xdr:cNvPr id="52429" name="Option Button 205" hidden="1">
              <a:extLst>
                <a:ext uri="{63B3BB69-23CF-44E3-9099-C40C66FF867C}">
                  <a14:compatExt spid="_x0000_s52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2771775</xdr:colOff>
          <xdr:row>10</xdr:row>
          <xdr:rowOff>133350</xdr:rowOff>
        </xdr:from>
        <xdr:to>
          <xdr:col>2</xdr:col>
          <xdr:colOff>3286125</xdr:colOff>
          <xdr:row>10</xdr:row>
          <xdr:rowOff>409575</xdr:rowOff>
        </xdr:to>
        <xdr:sp macro="" textlink="">
          <xdr:nvSpPr>
            <xdr:cNvPr id="52430" name="Option Button 206" hidden="1">
              <a:extLst>
                <a:ext uri="{63B3BB69-23CF-44E3-9099-C40C66FF867C}">
                  <a14:compatExt spid="_x0000_s52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3333750</xdr:colOff>
          <xdr:row>10</xdr:row>
          <xdr:rowOff>142875</xdr:rowOff>
        </xdr:from>
        <xdr:to>
          <xdr:col>2</xdr:col>
          <xdr:colOff>4171950</xdr:colOff>
          <xdr:row>10</xdr:row>
          <xdr:rowOff>419100</xdr:rowOff>
        </xdr:to>
        <xdr:sp macro="" textlink="">
          <xdr:nvSpPr>
            <xdr:cNvPr id="52431" name="Option Button 207" hidden="1">
              <a:extLst>
                <a:ext uri="{63B3BB69-23CF-44E3-9099-C40C66FF867C}">
                  <a14:compatExt spid="_x0000_s52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4181475</xdr:colOff>
          <xdr:row>10</xdr:row>
          <xdr:rowOff>161925</xdr:rowOff>
        </xdr:from>
        <xdr:to>
          <xdr:col>2</xdr:col>
          <xdr:colOff>4972050</xdr:colOff>
          <xdr:row>10</xdr:row>
          <xdr:rowOff>381000</xdr:rowOff>
        </xdr:to>
        <xdr:sp macro="" textlink="">
          <xdr:nvSpPr>
            <xdr:cNvPr id="52432" name="Option Button 208" hidden="1">
              <a:extLst>
                <a:ext uri="{63B3BB69-23CF-44E3-9099-C40C66FF867C}">
                  <a14:compatExt spid="_x0000_s52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5029200</xdr:colOff>
          <xdr:row>10</xdr:row>
          <xdr:rowOff>142875</xdr:rowOff>
        </xdr:from>
        <xdr:to>
          <xdr:col>2</xdr:col>
          <xdr:colOff>5467350</xdr:colOff>
          <xdr:row>10</xdr:row>
          <xdr:rowOff>361950</xdr:rowOff>
        </xdr:to>
        <xdr:sp macro="" textlink="">
          <xdr:nvSpPr>
            <xdr:cNvPr id="52433" name="Option Button 209" hidden="1">
              <a:extLst>
                <a:ext uri="{63B3BB69-23CF-44E3-9099-C40C66FF867C}">
                  <a14:compatExt spid="_x0000_s52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xdr:row>
          <xdr:rowOff>76200</xdr:rowOff>
        </xdr:from>
        <xdr:to>
          <xdr:col>3</xdr:col>
          <xdr:colOff>4286250</xdr:colOff>
          <xdr:row>10</xdr:row>
          <xdr:rowOff>428625</xdr:rowOff>
        </xdr:to>
        <xdr:sp macro="" textlink="">
          <xdr:nvSpPr>
            <xdr:cNvPr id="52434" name="Group Box 210" hidden="1">
              <a:extLst>
                <a:ext uri="{63B3BB69-23CF-44E3-9099-C40C66FF867C}">
                  <a14:compatExt spid="_x0000_s5243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10</xdr:row>
          <xdr:rowOff>123825</xdr:rowOff>
        </xdr:from>
        <xdr:to>
          <xdr:col>3</xdr:col>
          <xdr:colOff>752475</xdr:colOff>
          <xdr:row>10</xdr:row>
          <xdr:rowOff>342900</xdr:rowOff>
        </xdr:to>
        <xdr:sp macro="" textlink="">
          <xdr:nvSpPr>
            <xdr:cNvPr id="52435" name="Option Button 211" hidden="1">
              <a:extLst>
                <a:ext uri="{63B3BB69-23CF-44E3-9099-C40C66FF867C}">
                  <a14:compatExt spid="_x0000_s52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809625</xdr:colOff>
          <xdr:row>10</xdr:row>
          <xdr:rowOff>123825</xdr:rowOff>
        </xdr:from>
        <xdr:to>
          <xdr:col>3</xdr:col>
          <xdr:colOff>1533525</xdr:colOff>
          <xdr:row>10</xdr:row>
          <xdr:rowOff>342900</xdr:rowOff>
        </xdr:to>
        <xdr:sp macro="" textlink="">
          <xdr:nvSpPr>
            <xdr:cNvPr id="52436" name="Option Button 212" hidden="1">
              <a:extLst>
                <a:ext uri="{63B3BB69-23CF-44E3-9099-C40C66FF867C}">
                  <a14:compatExt spid="_x0000_s52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1533525</xdr:colOff>
          <xdr:row>10</xdr:row>
          <xdr:rowOff>123825</xdr:rowOff>
        </xdr:from>
        <xdr:to>
          <xdr:col>3</xdr:col>
          <xdr:colOff>2047875</xdr:colOff>
          <xdr:row>10</xdr:row>
          <xdr:rowOff>342900</xdr:rowOff>
        </xdr:to>
        <xdr:sp macro="" textlink="">
          <xdr:nvSpPr>
            <xdr:cNvPr id="52437" name="Option Button 213" hidden="1">
              <a:extLst>
                <a:ext uri="{63B3BB69-23CF-44E3-9099-C40C66FF867C}">
                  <a14:compatExt spid="_x0000_s52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2076450</xdr:colOff>
          <xdr:row>10</xdr:row>
          <xdr:rowOff>123825</xdr:rowOff>
        </xdr:from>
        <xdr:to>
          <xdr:col>3</xdr:col>
          <xdr:colOff>2914650</xdr:colOff>
          <xdr:row>10</xdr:row>
          <xdr:rowOff>342900</xdr:rowOff>
        </xdr:to>
        <xdr:sp macro="" textlink="">
          <xdr:nvSpPr>
            <xdr:cNvPr id="52438" name="Option Button 214" hidden="1">
              <a:extLst>
                <a:ext uri="{63B3BB69-23CF-44E3-9099-C40C66FF867C}">
                  <a14:compatExt spid="_x0000_s52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2943225</xdr:colOff>
          <xdr:row>10</xdr:row>
          <xdr:rowOff>123825</xdr:rowOff>
        </xdr:from>
        <xdr:to>
          <xdr:col>3</xdr:col>
          <xdr:colOff>3733800</xdr:colOff>
          <xdr:row>10</xdr:row>
          <xdr:rowOff>342900</xdr:rowOff>
        </xdr:to>
        <xdr:sp macro="" textlink="">
          <xdr:nvSpPr>
            <xdr:cNvPr id="52439" name="Option Button 215" hidden="1">
              <a:extLst>
                <a:ext uri="{63B3BB69-23CF-44E3-9099-C40C66FF867C}">
                  <a14:compatExt spid="_x0000_s52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3790950</xdr:colOff>
          <xdr:row>10</xdr:row>
          <xdr:rowOff>123825</xdr:rowOff>
        </xdr:from>
        <xdr:to>
          <xdr:col>3</xdr:col>
          <xdr:colOff>4229100</xdr:colOff>
          <xdr:row>10</xdr:row>
          <xdr:rowOff>342900</xdr:rowOff>
        </xdr:to>
        <xdr:sp macro="" textlink="">
          <xdr:nvSpPr>
            <xdr:cNvPr id="52440" name="Option Button 216" hidden="1">
              <a:extLst>
                <a:ext uri="{63B3BB69-23CF-44E3-9099-C40C66FF867C}">
                  <a14:compatExt spid="_x0000_s52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4</xdr:row>
          <xdr:rowOff>114300</xdr:rowOff>
        </xdr:from>
        <xdr:to>
          <xdr:col>2</xdr:col>
          <xdr:colOff>6000750</xdr:colOff>
          <xdr:row>4</xdr:row>
          <xdr:rowOff>495300</xdr:rowOff>
        </xdr:to>
        <xdr:sp macro="" textlink="">
          <xdr:nvSpPr>
            <xdr:cNvPr id="52444" name="Group Box 220" hidden="1">
              <a:extLst>
                <a:ext uri="{63B3BB69-23CF-44E3-9099-C40C66FF867C}">
                  <a14:compatExt spid="_x0000_s5244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1685925</xdr:colOff>
          <xdr:row>4</xdr:row>
          <xdr:rowOff>200025</xdr:rowOff>
        </xdr:from>
        <xdr:to>
          <xdr:col>2</xdr:col>
          <xdr:colOff>2543175</xdr:colOff>
          <xdr:row>4</xdr:row>
          <xdr:rowOff>419100</xdr:rowOff>
        </xdr:to>
        <xdr:sp macro="" textlink="">
          <xdr:nvSpPr>
            <xdr:cNvPr id="52445" name="Option Button 221" hidden="1">
              <a:extLst>
                <a:ext uri="{63B3BB69-23CF-44E3-9099-C40C66FF867C}">
                  <a14:compatExt spid="_x0000_s52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2438400</xdr:colOff>
          <xdr:row>4</xdr:row>
          <xdr:rowOff>200025</xdr:rowOff>
        </xdr:from>
        <xdr:to>
          <xdr:col>2</xdr:col>
          <xdr:colOff>3305175</xdr:colOff>
          <xdr:row>4</xdr:row>
          <xdr:rowOff>419100</xdr:rowOff>
        </xdr:to>
        <xdr:sp macro="" textlink="">
          <xdr:nvSpPr>
            <xdr:cNvPr id="52446" name="Option Button 222" hidden="1">
              <a:extLst>
                <a:ext uri="{63B3BB69-23CF-44E3-9099-C40C66FF867C}">
                  <a14:compatExt spid="_x0000_s52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4</xdr:row>
          <xdr:rowOff>200025</xdr:rowOff>
        </xdr:from>
        <xdr:to>
          <xdr:col>2</xdr:col>
          <xdr:colOff>3990975</xdr:colOff>
          <xdr:row>4</xdr:row>
          <xdr:rowOff>428625</xdr:rowOff>
        </xdr:to>
        <xdr:sp macro="" textlink="">
          <xdr:nvSpPr>
            <xdr:cNvPr id="52447" name="Option Button 223" hidden="1">
              <a:extLst>
                <a:ext uri="{63B3BB69-23CF-44E3-9099-C40C66FF867C}">
                  <a14:compatExt spid="_x0000_s52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3895725</xdr:colOff>
          <xdr:row>4</xdr:row>
          <xdr:rowOff>219075</xdr:rowOff>
        </xdr:from>
        <xdr:to>
          <xdr:col>2</xdr:col>
          <xdr:colOff>4772025</xdr:colOff>
          <xdr:row>4</xdr:row>
          <xdr:rowOff>447675</xdr:rowOff>
        </xdr:to>
        <xdr:sp macro="" textlink="">
          <xdr:nvSpPr>
            <xdr:cNvPr id="52448" name="Option Button 224" hidden="1">
              <a:extLst>
                <a:ext uri="{63B3BB69-23CF-44E3-9099-C40C66FF867C}">
                  <a14:compatExt spid="_x0000_s524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4714875</xdr:colOff>
          <xdr:row>4</xdr:row>
          <xdr:rowOff>209550</xdr:rowOff>
        </xdr:from>
        <xdr:to>
          <xdr:col>2</xdr:col>
          <xdr:colOff>5524500</xdr:colOff>
          <xdr:row>4</xdr:row>
          <xdr:rowOff>428625</xdr:rowOff>
        </xdr:to>
        <xdr:sp macro="" textlink="">
          <xdr:nvSpPr>
            <xdr:cNvPr id="52449" name="Option Button 225" hidden="1">
              <a:extLst>
                <a:ext uri="{63B3BB69-23CF-44E3-9099-C40C66FF867C}">
                  <a14:compatExt spid="_x0000_s524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5505450</xdr:colOff>
          <xdr:row>4</xdr:row>
          <xdr:rowOff>209550</xdr:rowOff>
        </xdr:from>
        <xdr:to>
          <xdr:col>2</xdr:col>
          <xdr:colOff>5953125</xdr:colOff>
          <xdr:row>4</xdr:row>
          <xdr:rowOff>447675</xdr:rowOff>
        </xdr:to>
        <xdr:sp macro="" textlink="">
          <xdr:nvSpPr>
            <xdr:cNvPr id="52450" name="Option Button 226" hidden="1">
              <a:extLst>
                <a:ext uri="{63B3BB69-23CF-44E3-9099-C40C66FF867C}">
                  <a14:compatExt spid="_x0000_s524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1647825</xdr:colOff>
          <xdr:row>6</xdr:row>
          <xdr:rowOff>76200</xdr:rowOff>
        </xdr:from>
        <xdr:to>
          <xdr:col>2</xdr:col>
          <xdr:colOff>5981700</xdr:colOff>
          <xdr:row>6</xdr:row>
          <xdr:rowOff>457200</xdr:rowOff>
        </xdr:to>
        <xdr:sp macro="" textlink="">
          <xdr:nvSpPr>
            <xdr:cNvPr id="52451" name="Group Box 227" hidden="1">
              <a:extLst>
                <a:ext uri="{63B3BB69-23CF-44E3-9099-C40C66FF867C}">
                  <a14:compatExt spid="_x0000_s5245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6</xdr:row>
          <xdr:rowOff>152400</xdr:rowOff>
        </xdr:from>
        <xdr:to>
          <xdr:col>2</xdr:col>
          <xdr:colOff>2524125</xdr:colOff>
          <xdr:row>6</xdr:row>
          <xdr:rowOff>371475</xdr:rowOff>
        </xdr:to>
        <xdr:sp macro="" textlink="">
          <xdr:nvSpPr>
            <xdr:cNvPr id="52452" name="Option Button 228" hidden="1">
              <a:extLst>
                <a:ext uri="{63B3BB69-23CF-44E3-9099-C40C66FF867C}">
                  <a14:compatExt spid="_x0000_s524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2352675</xdr:colOff>
          <xdr:row>6</xdr:row>
          <xdr:rowOff>180975</xdr:rowOff>
        </xdr:from>
        <xdr:to>
          <xdr:col>2</xdr:col>
          <xdr:colOff>3209925</xdr:colOff>
          <xdr:row>6</xdr:row>
          <xdr:rowOff>400050</xdr:rowOff>
        </xdr:to>
        <xdr:sp macro="" textlink="">
          <xdr:nvSpPr>
            <xdr:cNvPr id="52453" name="Option Button 229" hidden="1">
              <a:extLst>
                <a:ext uri="{63B3BB69-23CF-44E3-9099-C40C66FF867C}">
                  <a14:compatExt spid="_x0000_s52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3124200</xdr:colOff>
          <xdr:row>6</xdr:row>
          <xdr:rowOff>180975</xdr:rowOff>
        </xdr:from>
        <xdr:to>
          <xdr:col>2</xdr:col>
          <xdr:colOff>3924300</xdr:colOff>
          <xdr:row>6</xdr:row>
          <xdr:rowOff>409575</xdr:rowOff>
        </xdr:to>
        <xdr:sp macro="" textlink="">
          <xdr:nvSpPr>
            <xdr:cNvPr id="52454" name="Option Button 230" hidden="1">
              <a:extLst>
                <a:ext uri="{63B3BB69-23CF-44E3-9099-C40C66FF867C}">
                  <a14:compatExt spid="_x0000_s52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3876675</xdr:colOff>
          <xdr:row>6</xdr:row>
          <xdr:rowOff>180975</xdr:rowOff>
        </xdr:from>
        <xdr:to>
          <xdr:col>2</xdr:col>
          <xdr:colOff>4743450</xdr:colOff>
          <xdr:row>6</xdr:row>
          <xdr:rowOff>409575</xdr:rowOff>
        </xdr:to>
        <xdr:sp macro="" textlink="">
          <xdr:nvSpPr>
            <xdr:cNvPr id="52455" name="Option Button 231" hidden="1">
              <a:extLst>
                <a:ext uri="{63B3BB69-23CF-44E3-9099-C40C66FF867C}">
                  <a14:compatExt spid="_x0000_s524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6</xdr:row>
          <xdr:rowOff>171450</xdr:rowOff>
        </xdr:from>
        <xdr:to>
          <xdr:col>2</xdr:col>
          <xdr:colOff>5562600</xdr:colOff>
          <xdr:row>6</xdr:row>
          <xdr:rowOff>390525</xdr:rowOff>
        </xdr:to>
        <xdr:sp macro="" textlink="">
          <xdr:nvSpPr>
            <xdr:cNvPr id="52456" name="Option Button 232" hidden="1">
              <a:extLst>
                <a:ext uri="{63B3BB69-23CF-44E3-9099-C40C66FF867C}">
                  <a14:compatExt spid="_x0000_s52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5486400</xdr:colOff>
          <xdr:row>6</xdr:row>
          <xdr:rowOff>171450</xdr:rowOff>
        </xdr:from>
        <xdr:to>
          <xdr:col>2</xdr:col>
          <xdr:colOff>5886450</xdr:colOff>
          <xdr:row>6</xdr:row>
          <xdr:rowOff>390525</xdr:rowOff>
        </xdr:to>
        <xdr:sp macro="" textlink="">
          <xdr:nvSpPr>
            <xdr:cNvPr id="52457" name="Option Button 233" hidden="1">
              <a:extLst>
                <a:ext uri="{63B3BB69-23CF-44E3-9099-C40C66FF867C}">
                  <a14:compatExt spid="_x0000_s52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4</xdr:row>
          <xdr:rowOff>104775</xdr:rowOff>
        </xdr:from>
        <xdr:to>
          <xdr:col>3</xdr:col>
          <xdr:colOff>4400550</xdr:colOff>
          <xdr:row>4</xdr:row>
          <xdr:rowOff>485775</xdr:rowOff>
        </xdr:to>
        <xdr:sp macro="" textlink="">
          <xdr:nvSpPr>
            <xdr:cNvPr id="52458" name="Group Box 234" hidden="1">
              <a:extLst>
                <a:ext uri="{63B3BB69-23CF-44E3-9099-C40C66FF867C}">
                  <a14:compatExt spid="_x0000_s5245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4</xdr:row>
          <xdr:rowOff>180975</xdr:rowOff>
        </xdr:from>
        <xdr:to>
          <xdr:col>3</xdr:col>
          <xdr:colOff>942975</xdr:colOff>
          <xdr:row>4</xdr:row>
          <xdr:rowOff>409575</xdr:rowOff>
        </xdr:to>
        <xdr:sp macro="" textlink="">
          <xdr:nvSpPr>
            <xdr:cNvPr id="52459" name="Option Button 235" hidden="1">
              <a:extLst>
                <a:ext uri="{63B3BB69-23CF-44E3-9099-C40C66FF867C}">
                  <a14:compatExt spid="_x0000_s52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828675</xdr:colOff>
          <xdr:row>4</xdr:row>
          <xdr:rowOff>200025</xdr:rowOff>
        </xdr:from>
        <xdr:to>
          <xdr:col>3</xdr:col>
          <xdr:colOff>1695450</xdr:colOff>
          <xdr:row>4</xdr:row>
          <xdr:rowOff>419100</xdr:rowOff>
        </xdr:to>
        <xdr:sp macro="" textlink="">
          <xdr:nvSpPr>
            <xdr:cNvPr id="52460" name="Option Button 236" hidden="1">
              <a:extLst>
                <a:ext uri="{63B3BB69-23CF-44E3-9099-C40C66FF867C}">
                  <a14:compatExt spid="_x0000_s52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1590675</xdr:colOff>
          <xdr:row>4</xdr:row>
          <xdr:rowOff>200025</xdr:rowOff>
        </xdr:from>
        <xdr:to>
          <xdr:col>3</xdr:col>
          <xdr:colOff>2343150</xdr:colOff>
          <xdr:row>4</xdr:row>
          <xdr:rowOff>419100</xdr:rowOff>
        </xdr:to>
        <xdr:sp macro="" textlink="">
          <xdr:nvSpPr>
            <xdr:cNvPr id="52461" name="Option Button 237" hidden="1">
              <a:extLst>
                <a:ext uri="{63B3BB69-23CF-44E3-9099-C40C66FF867C}">
                  <a14:compatExt spid="_x0000_s52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2295525</xdr:colOff>
          <xdr:row>4</xdr:row>
          <xdr:rowOff>180975</xdr:rowOff>
        </xdr:from>
        <xdr:to>
          <xdr:col>3</xdr:col>
          <xdr:colOff>3228975</xdr:colOff>
          <xdr:row>4</xdr:row>
          <xdr:rowOff>419100</xdr:rowOff>
        </xdr:to>
        <xdr:sp macro="" textlink="">
          <xdr:nvSpPr>
            <xdr:cNvPr id="52462" name="Option Button 238" hidden="1">
              <a:extLst>
                <a:ext uri="{63B3BB69-23CF-44E3-9099-C40C66FF867C}">
                  <a14:compatExt spid="_x0000_s52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3114675</xdr:colOff>
          <xdr:row>4</xdr:row>
          <xdr:rowOff>200025</xdr:rowOff>
        </xdr:from>
        <xdr:to>
          <xdr:col>3</xdr:col>
          <xdr:colOff>4029075</xdr:colOff>
          <xdr:row>4</xdr:row>
          <xdr:rowOff>419100</xdr:rowOff>
        </xdr:to>
        <xdr:sp macro="" textlink="">
          <xdr:nvSpPr>
            <xdr:cNvPr id="52463" name="Option Button 239" hidden="1">
              <a:extLst>
                <a:ext uri="{63B3BB69-23CF-44E3-9099-C40C66FF867C}">
                  <a14:compatExt spid="_x0000_s52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3905250</xdr:colOff>
          <xdr:row>4</xdr:row>
          <xdr:rowOff>200025</xdr:rowOff>
        </xdr:from>
        <xdr:to>
          <xdr:col>3</xdr:col>
          <xdr:colOff>4352925</xdr:colOff>
          <xdr:row>4</xdr:row>
          <xdr:rowOff>447675</xdr:rowOff>
        </xdr:to>
        <xdr:sp macro="" textlink="">
          <xdr:nvSpPr>
            <xdr:cNvPr id="52464" name="Option Button 240" hidden="1">
              <a:extLst>
                <a:ext uri="{63B3BB69-23CF-44E3-9099-C40C66FF867C}">
                  <a14:compatExt spid="_x0000_s52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6</xdr:row>
          <xdr:rowOff>47625</xdr:rowOff>
        </xdr:from>
        <xdr:to>
          <xdr:col>3</xdr:col>
          <xdr:colOff>4400550</xdr:colOff>
          <xdr:row>6</xdr:row>
          <xdr:rowOff>428625</xdr:rowOff>
        </xdr:to>
        <xdr:sp macro="" textlink="">
          <xdr:nvSpPr>
            <xdr:cNvPr id="52465" name="Group Box 241" hidden="1">
              <a:extLst>
                <a:ext uri="{63B3BB69-23CF-44E3-9099-C40C66FF867C}">
                  <a14:compatExt spid="_x0000_s5246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6</xdr:row>
          <xdr:rowOff>123825</xdr:rowOff>
        </xdr:from>
        <xdr:to>
          <xdr:col>3</xdr:col>
          <xdr:colOff>942975</xdr:colOff>
          <xdr:row>6</xdr:row>
          <xdr:rowOff>342900</xdr:rowOff>
        </xdr:to>
        <xdr:sp macro="" textlink="">
          <xdr:nvSpPr>
            <xdr:cNvPr id="52466" name="Option Button 242" hidden="1">
              <a:extLst>
                <a:ext uri="{63B3BB69-23CF-44E3-9099-C40C66FF867C}">
                  <a14:compatExt spid="_x0000_s52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800100</xdr:colOff>
          <xdr:row>6</xdr:row>
          <xdr:rowOff>142875</xdr:rowOff>
        </xdr:from>
        <xdr:to>
          <xdr:col>3</xdr:col>
          <xdr:colOff>1666875</xdr:colOff>
          <xdr:row>6</xdr:row>
          <xdr:rowOff>371475</xdr:rowOff>
        </xdr:to>
        <xdr:sp macro="" textlink="">
          <xdr:nvSpPr>
            <xdr:cNvPr id="52467" name="Option Button 243" hidden="1">
              <a:extLst>
                <a:ext uri="{63B3BB69-23CF-44E3-9099-C40C66FF867C}">
                  <a14:compatExt spid="_x0000_s52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1590675</xdr:colOff>
          <xdr:row>6</xdr:row>
          <xdr:rowOff>142875</xdr:rowOff>
        </xdr:from>
        <xdr:to>
          <xdr:col>3</xdr:col>
          <xdr:colOff>2428875</xdr:colOff>
          <xdr:row>6</xdr:row>
          <xdr:rowOff>361950</xdr:rowOff>
        </xdr:to>
        <xdr:sp macro="" textlink="">
          <xdr:nvSpPr>
            <xdr:cNvPr id="52468" name="Option Button 244" hidden="1">
              <a:extLst>
                <a:ext uri="{63B3BB69-23CF-44E3-9099-C40C66FF867C}">
                  <a14:compatExt spid="_x0000_s524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change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2295525</xdr:colOff>
          <xdr:row>6</xdr:row>
          <xdr:rowOff>152400</xdr:rowOff>
        </xdr:from>
        <xdr:to>
          <xdr:col>3</xdr:col>
          <xdr:colOff>3209925</xdr:colOff>
          <xdr:row>6</xdr:row>
          <xdr:rowOff>371475</xdr:rowOff>
        </xdr:to>
        <xdr:sp macro="" textlink="">
          <xdr:nvSpPr>
            <xdr:cNvPr id="52469" name="Option Button 245" hidden="1">
              <a:extLst>
                <a:ext uri="{63B3BB69-23CF-44E3-9099-C40C66FF867C}">
                  <a14:compatExt spid="_x0000_s52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3114675</xdr:colOff>
          <xdr:row>6</xdr:row>
          <xdr:rowOff>142875</xdr:rowOff>
        </xdr:from>
        <xdr:to>
          <xdr:col>3</xdr:col>
          <xdr:colOff>3971925</xdr:colOff>
          <xdr:row>6</xdr:row>
          <xdr:rowOff>371475</xdr:rowOff>
        </xdr:to>
        <xdr:sp macro="" textlink="">
          <xdr:nvSpPr>
            <xdr:cNvPr id="52470" name="Option Button 246" hidden="1">
              <a:extLst>
                <a:ext uri="{63B3BB69-23CF-44E3-9099-C40C66FF867C}">
                  <a14:compatExt spid="_x0000_s52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3857625</xdr:colOff>
          <xdr:row>6</xdr:row>
          <xdr:rowOff>142875</xdr:rowOff>
        </xdr:from>
        <xdr:to>
          <xdr:col>3</xdr:col>
          <xdr:colOff>4305300</xdr:colOff>
          <xdr:row>6</xdr:row>
          <xdr:rowOff>371475</xdr:rowOff>
        </xdr:to>
        <xdr:sp macro="" textlink="">
          <xdr:nvSpPr>
            <xdr:cNvPr id="52471" name="Option Button 247" hidden="1">
              <a:extLst>
                <a:ext uri="{63B3BB69-23CF-44E3-9099-C40C66FF867C}">
                  <a14:compatExt spid="_x0000_s52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16</xdr:row>
          <xdr:rowOff>85725</xdr:rowOff>
        </xdr:from>
        <xdr:to>
          <xdr:col>2</xdr:col>
          <xdr:colOff>4429125</xdr:colOff>
          <xdr:row>16</xdr:row>
          <xdr:rowOff>466725</xdr:rowOff>
        </xdr:to>
        <xdr:sp macro="" textlink="">
          <xdr:nvSpPr>
            <xdr:cNvPr id="52472" name="Group Box 248" hidden="1">
              <a:extLst>
                <a:ext uri="{63B3BB69-23CF-44E3-9099-C40C66FF867C}">
                  <a14:compatExt spid="_x0000_s5247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16</xdr:row>
          <xdr:rowOff>161925</xdr:rowOff>
        </xdr:from>
        <xdr:to>
          <xdr:col>2</xdr:col>
          <xdr:colOff>3609975</xdr:colOff>
          <xdr:row>16</xdr:row>
          <xdr:rowOff>381000</xdr:rowOff>
        </xdr:to>
        <xdr:sp macro="" textlink="">
          <xdr:nvSpPr>
            <xdr:cNvPr id="52473" name="Option Button 249" hidden="1">
              <a:extLst>
                <a:ext uri="{63B3BB69-23CF-44E3-9099-C40C66FF867C}">
                  <a14:compatExt spid="_x0000_s52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16</xdr:row>
          <xdr:rowOff>180975</xdr:rowOff>
        </xdr:from>
        <xdr:to>
          <xdr:col>2</xdr:col>
          <xdr:colOff>4133850</xdr:colOff>
          <xdr:row>16</xdr:row>
          <xdr:rowOff>400050</xdr:rowOff>
        </xdr:to>
        <xdr:sp macro="" textlink="">
          <xdr:nvSpPr>
            <xdr:cNvPr id="52474" name="Option Button 250" hidden="1">
              <a:extLst>
                <a:ext uri="{63B3BB69-23CF-44E3-9099-C40C66FF867C}">
                  <a14:compatExt spid="_x0000_s52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2</xdr:col>
      <xdr:colOff>0</xdr:colOff>
      <xdr:row>3</xdr:row>
      <xdr:rowOff>0</xdr:rowOff>
    </xdr:from>
    <xdr:to>
      <xdr:col>2</xdr:col>
      <xdr:colOff>759199</xdr:colOff>
      <xdr:row>3</xdr:row>
      <xdr:rowOff>211931</xdr:rowOff>
    </xdr:to>
    <xdr:sp macro="" textlink="">
      <xdr:nvSpPr>
        <xdr:cNvPr id="76" name="Text Box 221">
          <a:hlinkClick xmlns:r="http://schemas.openxmlformats.org/officeDocument/2006/relationships" r:id="rId1"/>
        </xdr:cNvPr>
        <xdr:cNvSpPr txBox="1">
          <a:spLocks noChangeArrowheads="1"/>
        </xdr:cNvSpPr>
      </xdr:nvSpPr>
      <xdr:spPr bwMode="auto">
        <a:xfrm>
          <a:off x="781050" y="262890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6229350</xdr:colOff>
      <xdr:row>0</xdr:row>
      <xdr:rowOff>190500</xdr:rowOff>
    </xdr:from>
    <xdr:to>
      <xdr:col>3</xdr:col>
      <xdr:colOff>3105150</xdr:colOff>
      <xdr:row>0</xdr:row>
      <xdr:rowOff>1181100</xdr:rowOff>
    </xdr:to>
    <xdr:sp macro="" textlink="">
      <xdr:nvSpPr>
        <xdr:cNvPr id="10560" name="Text Box 320"/>
        <xdr:cNvSpPr txBox="1">
          <a:spLocks noChangeArrowheads="1"/>
        </xdr:cNvSpPr>
      </xdr:nvSpPr>
      <xdr:spPr bwMode="auto">
        <a:xfrm>
          <a:off x="7010400" y="190500"/>
          <a:ext cx="3543300" cy="990600"/>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100" b="1" i="0" u="none" strike="noStrike" baseline="0">
              <a:solidFill>
                <a:srgbClr val="008000"/>
              </a:solidFill>
              <a:latin typeface="Times New Roman"/>
              <a:cs typeface="Times New Roman"/>
            </a:rPr>
            <a:t>Guidance: </a:t>
          </a:r>
          <a:r>
            <a:rPr lang="en-GB" sz="1100" b="0" i="0" u="none" strike="noStrike" baseline="0">
              <a:solidFill>
                <a:srgbClr val="008000"/>
              </a:solidFill>
              <a:latin typeface="Times New Roman"/>
              <a:cs typeface="Times New Roman"/>
            </a:rPr>
            <a:t>This question asks how the factor described has changed the amount of credit made available to corporates . For example, an answer of 'Much more' indicates that the factor described has led to much more credit being made available to corporates.</a:t>
          </a:r>
          <a:endParaRPr lang="en-GB" sz="1000" b="0" i="0" u="none" strike="noStrike" baseline="0">
            <a:solidFill>
              <a:srgbClr val="008000"/>
            </a:solidFill>
            <a:latin typeface="Arial"/>
            <a:cs typeface="Arial"/>
          </a:endParaRPr>
        </a:p>
        <a:p>
          <a:pPr algn="l" rtl="0">
            <a:defRPr sz="1000"/>
          </a:pPr>
          <a:endParaRPr lang="en-GB" sz="1000" b="0" i="0" u="none" strike="noStrike" baseline="0">
            <a:solidFill>
              <a:srgbClr val="008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3</xdr:col>
          <xdr:colOff>142875</xdr:colOff>
          <xdr:row>5</xdr:row>
          <xdr:rowOff>104775</xdr:rowOff>
        </xdr:from>
        <xdr:to>
          <xdr:col>3</xdr:col>
          <xdr:colOff>4476750</xdr:colOff>
          <xdr:row>5</xdr:row>
          <xdr:rowOff>485775</xdr:rowOff>
        </xdr:to>
        <xdr:sp macro="" textlink="">
          <xdr:nvSpPr>
            <xdr:cNvPr id="10370" name="Group Box 130" hidden="1">
              <a:extLst>
                <a:ext uri="{63B3BB69-23CF-44E3-9099-C40C66FF867C}">
                  <a14:compatExt spid="_x0000_s1037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5</xdr:row>
          <xdr:rowOff>180975</xdr:rowOff>
        </xdr:from>
        <xdr:to>
          <xdr:col>3</xdr:col>
          <xdr:colOff>1019175</xdr:colOff>
          <xdr:row>5</xdr:row>
          <xdr:rowOff>400050</xdr:rowOff>
        </xdr:to>
        <xdr:sp macro="" textlink="">
          <xdr:nvSpPr>
            <xdr:cNvPr id="10371" name="Option Button 131" hidden="1">
              <a:extLst>
                <a:ext uri="{63B3BB69-23CF-44E3-9099-C40C66FF867C}">
                  <a14:compatExt spid="_x0000_s10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5</xdr:row>
          <xdr:rowOff>200025</xdr:rowOff>
        </xdr:from>
        <xdr:to>
          <xdr:col>3</xdr:col>
          <xdr:colOff>1857375</xdr:colOff>
          <xdr:row>5</xdr:row>
          <xdr:rowOff>419100</xdr:rowOff>
        </xdr:to>
        <xdr:sp macro="" textlink="">
          <xdr:nvSpPr>
            <xdr:cNvPr id="10372" name="Option Button 132" hidden="1">
              <a:extLst>
                <a:ext uri="{63B3BB69-23CF-44E3-9099-C40C66FF867C}">
                  <a14:compatExt spid="_x0000_s10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1895475</xdr:colOff>
          <xdr:row>5</xdr:row>
          <xdr:rowOff>200025</xdr:rowOff>
        </xdr:from>
        <xdr:to>
          <xdr:col>3</xdr:col>
          <xdr:colOff>2371725</xdr:colOff>
          <xdr:row>5</xdr:row>
          <xdr:rowOff>419100</xdr:rowOff>
        </xdr:to>
        <xdr:sp macro="" textlink="">
          <xdr:nvSpPr>
            <xdr:cNvPr id="10373" name="Option Button 133" hidden="1">
              <a:extLst>
                <a:ext uri="{63B3BB69-23CF-44E3-9099-C40C66FF867C}">
                  <a14:compatExt spid="_x0000_s10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2390775</xdr:colOff>
          <xdr:row>5</xdr:row>
          <xdr:rowOff>209550</xdr:rowOff>
        </xdr:from>
        <xdr:to>
          <xdr:col>3</xdr:col>
          <xdr:colOff>3162300</xdr:colOff>
          <xdr:row>5</xdr:row>
          <xdr:rowOff>428625</xdr:rowOff>
        </xdr:to>
        <xdr:sp macro="" textlink="">
          <xdr:nvSpPr>
            <xdr:cNvPr id="10374" name="Option Button 134" hidden="1">
              <a:extLst>
                <a:ext uri="{63B3BB69-23CF-44E3-9099-C40C66FF867C}">
                  <a14:compatExt spid="_x0000_s10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3190875</xdr:colOff>
          <xdr:row>5</xdr:row>
          <xdr:rowOff>200025</xdr:rowOff>
        </xdr:from>
        <xdr:to>
          <xdr:col>3</xdr:col>
          <xdr:colOff>3924300</xdr:colOff>
          <xdr:row>5</xdr:row>
          <xdr:rowOff>419100</xdr:rowOff>
        </xdr:to>
        <xdr:sp macro="" textlink="">
          <xdr:nvSpPr>
            <xdr:cNvPr id="10375" name="Option Button 135" hidden="1">
              <a:extLst>
                <a:ext uri="{63B3BB69-23CF-44E3-9099-C40C66FF867C}">
                  <a14:compatExt spid="_x0000_s10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3981450</xdr:colOff>
          <xdr:row>5</xdr:row>
          <xdr:rowOff>200025</xdr:rowOff>
        </xdr:from>
        <xdr:to>
          <xdr:col>3</xdr:col>
          <xdr:colOff>4381500</xdr:colOff>
          <xdr:row>5</xdr:row>
          <xdr:rowOff>419100</xdr:rowOff>
        </xdr:to>
        <xdr:sp macro="" textlink="">
          <xdr:nvSpPr>
            <xdr:cNvPr id="10376" name="Option Button 136" hidden="1">
              <a:extLst>
                <a:ext uri="{63B3BB69-23CF-44E3-9099-C40C66FF867C}">
                  <a14:compatExt spid="_x0000_s103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7</xdr:row>
          <xdr:rowOff>104775</xdr:rowOff>
        </xdr:from>
        <xdr:to>
          <xdr:col>3</xdr:col>
          <xdr:colOff>4476750</xdr:colOff>
          <xdr:row>8</xdr:row>
          <xdr:rowOff>0</xdr:rowOff>
        </xdr:to>
        <xdr:sp macro="" textlink="">
          <xdr:nvSpPr>
            <xdr:cNvPr id="10378" name="Group Box 138" hidden="1">
              <a:extLst>
                <a:ext uri="{63B3BB69-23CF-44E3-9099-C40C66FF867C}">
                  <a14:compatExt spid="_x0000_s1037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7</xdr:row>
          <xdr:rowOff>180975</xdr:rowOff>
        </xdr:from>
        <xdr:to>
          <xdr:col>3</xdr:col>
          <xdr:colOff>1019175</xdr:colOff>
          <xdr:row>7</xdr:row>
          <xdr:rowOff>400050</xdr:rowOff>
        </xdr:to>
        <xdr:sp macro="" textlink="">
          <xdr:nvSpPr>
            <xdr:cNvPr id="10379" name="Option Button 139" hidden="1">
              <a:extLst>
                <a:ext uri="{63B3BB69-23CF-44E3-9099-C40C66FF867C}">
                  <a14:compatExt spid="_x0000_s103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7</xdr:row>
          <xdr:rowOff>200025</xdr:rowOff>
        </xdr:from>
        <xdr:to>
          <xdr:col>3</xdr:col>
          <xdr:colOff>1857375</xdr:colOff>
          <xdr:row>7</xdr:row>
          <xdr:rowOff>419100</xdr:rowOff>
        </xdr:to>
        <xdr:sp macro="" textlink="">
          <xdr:nvSpPr>
            <xdr:cNvPr id="10380" name="Option Button 140" hidden="1">
              <a:extLst>
                <a:ext uri="{63B3BB69-23CF-44E3-9099-C40C66FF867C}">
                  <a14:compatExt spid="_x0000_s10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1895475</xdr:colOff>
          <xdr:row>7</xdr:row>
          <xdr:rowOff>200025</xdr:rowOff>
        </xdr:from>
        <xdr:to>
          <xdr:col>3</xdr:col>
          <xdr:colOff>2371725</xdr:colOff>
          <xdr:row>7</xdr:row>
          <xdr:rowOff>419100</xdr:rowOff>
        </xdr:to>
        <xdr:sp macro="" textlink="">
          <xdr:nvSpPr>
            <xdr:cNvPr id="10381" name="Option Button 141" hidden="1">
              <a:extLst>
                <a:ext uri="{63B3BB69-23CF-44E3-9099-C40C66FF867C}">
                  <a14:compatExt spid="_x0000_s10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2390775</xdr:colOff>
          <xdr:row>7</xdr:row>
          <xdr:rowOff>209550</xdr:rowOff>
        </xdr:from>
        <xdr:to>
          <xdr:col>3</xdr:col>
          <xdr:colOff>3162300</xdr:colOff>
          <xdr:row>7</xdr:row>
          <xdr:rowOff>428625</xdr:rowOff>
        </xdr:to>
        <xdr:sp macro="" textlink="">
          <xdr:nvSpPr>
            <xdr:cNvPr id="10382" name="Option Button 142" hidden="1">
              <a:extLst>
                <a:ext uri="{63B3BB69-23CF-44E3-9099-C40C66FF867C}">
                  <a14:compatExt spid="_x0000_s10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3190875</xdr:colOff>
          <xdr:row>7</xdr:row>
          <xdr:rowOff>200025</xdr:rowOff>
        </xdr:from>
        <xdr:to>
          <xdr:col>3</xdr:col>
          <xdr:colOff>3924300</xdr:colOff>
          <xdr:row>7</xdr:row>
          <xdr:rowOff>419100</xdr:rowOff>
        </xdr:to>
        <xdr:sp macro="" textlink="">
          <xdr:nvSpPr>
            <xdr:cNvPr id="10383" name="Option Button 143" hidden="1">
              <a:extLst>
                <a:ext uri="{63B3BB69-23CF-44E3-9099-C40C66FF867C}">
                  <a14:compatExt spid="_x0000_s103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3981450</xdr:colOff>
          <xdr:row>7</xdr:row>
          <xdr:rowOff>200025</xdr:rowOff>
        </xdr:from>
        <xdr:to>
          <xdr:col>3</xdr:col>
          <xdr:colOff>4381500</xdr:colOff>
          <xdr:row>7</xdr:row>
          <xdr:rowOff>419100</xdr:rowOff>
        </xdr:to>
        <xdr:sp macro="" textlink="">
          <xdr:nvSpPr>
            <xdr:cNvPr id="10384" name="Option Button 144" hidden="1">
              <a:extLst>
                <a:ext uri="{63B3BB69-23CF-44E3-9099-C40C66FF867C}">
                  <a14:compatExt spid="_x0000_s10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9</xdr:row>
          <xdr:rowOff>114300</xdr:rowOff>
        </xdr:from>
        <xdr:to>
          <xdr:col>3</xdr:col>
          <xdr:colOff>4476750</xdr:colOff>
          <xdr:row>9</xdr:row>
          <xdr:rowOff>495300</xdr:rowOff>
        </xdr:to>
        <xdr:sp macro="" textlink="">
          <xdr:nvSpPr>
            <xdr:cNvPr id="10386" name="Group Box 146" hidden="1">
              <a:extLst>
                <a:ext uri="{63B3BB69-23CF-44E3-9099-C40C66FF867C}">
                  <a14:compatExt spid="_x0000_s1038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9</xdr:row>
          <xdr:rowOff>190500</xdr:rowOff>
        </xdr:from>
        <xdr:to>
          <xdr:col>3</xdr:col>
          <xdr:colOff>1019175</xdr:colOff>
          <xdr:row>9</xdr:row>
          <xdr:rowOff>409575</xdr:rowOff>
        </xdr:to>
        <xdr:sp macro="" textlink="">
          <xdr:nvSpPr>
            <xdr:cNvPr id="10387" name="Option Button 147" hidden="1">
              <a:extLst>
                <a:ext uri="{63B3BB69-23CF-44E3-9099-C40C66FF867C}">
                  <a14:compatExt spid="_x0000_s10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9</xdr:row>
          <xdr:rowOff>209550</xdr:rowOff>
        </xdr:from>
        <xdr:to>
          <xdr:col>3</xdr:col>
          <xdr:colOff>1857375</xdr:colOff>
          <xdr:row>9</xdr:row>
          <xdr:rowOff>428625</xdr:rowOff>
        </xdr:to>
        <xdr:sp macro="" textlink="">
          <xdr:nvSpPr>
            <xdr:cNvPr id="10388" name="Option Button 148" hidden="1">
              <a:extLst>
                <a:ext uri="{63B3BB69-23CF-44E3-9099-C40C66FF867C}">
                  <a14:compatExt spid="_x0000_s10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1895475</xdr:colOff>
          <xdr:row>9</xdr:row>
          <xdr:rowOff>209550</xdr:rowOff>
        </xdr:from>
        <xdr:to>
          <xdr:col>3</xdr:col>
          <xdr:colOff>2371725</xdr:colOff>
          <xdr:row>9</xdr:row>
          <xdr:rowOff>428625</xdr:rowOff>
        </xdr:to>
        <xdr:sp macro="" textlink="">
          <xdr:nvSpPr>
            <xdr:cNvPr id="10389" name="Option Button 149" hidden="1">
              <a:extLst>
                <a:ext uri="{63B3BB69-23CF-44E3-9099-C40C66FF867C}">
                  <a14:compatExt spid="_x0000_s10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2390775</xdr:colOff>
          <xdr:row>9</xdr:row>
          <xdr:rowOff>219075</xdr:rowOff>
        </xdr:from>
        <xdr:to>
          <xdr:col>3</xdr:col>
          <xdr:colOff>3162300</xdr:colOff>
          <xdr:row>9</xdr:row>
          <xdr:rowOff>438150</xdr:rowOff>
        </xdr:to>
        <xdr:sp macro="" textlink="">
          <xdr:nvSpPr>
            <xdr:cNvPr id="10390" name="Option Button 150" hidden="1">
              <a:extLst>
                <a:ext uri="{63B3BB69-23CF-44E3-9099-C40C66FF867C}">
                  <a14:compatExt spid="_x0000_s103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3190875</xdr:colOff>
          <xdr:row>9</xdr:row>
          <xdr:rowOff>209550</xdr:rowOff>
        </xdr:from>
        <xdr:to>
          <xdr:col>3</xdr:col>
          <xdr:colOff>3924300</xdr:colOff>
          <xdr:row>9</xdr:row>
          <xdr:rowOff>428625</xdr:rowOff>
        </xdr:to>
        <xdr:sp macro="" textlink="">
          <xdr:nvSpPr>
            <xdr:cNvPr id="10391" name="Option Button 151" hidden="1">
              <a:extLst>
                <a:ext uri="{63B3BB69-23CF-44E3-9099-C40C66FF867C}">
                  <a14:compatExt spid="_x0000_s10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3981450</xdr:colOff>
          <xdr:row>9</xdr:row>
          <xdr:rowOff>209550</xdr:rowOff>
        </xdr:from>
        <xdr:to>
          <xdr:col>3</xdr:col>
          <xdr:colOff>4381500</xdr:colOff>
          <xdr:row>9</xdr:row>
          <xdr:rowOff>428625</xdr:rowOff>
        </xdr:to>
        <xdr:sp macro="" textlink="">
          <xdr:nvSpPr>
            <xdr:cNvPr id="10392" name="Option Button 152" hidden="1">
              <a:extLst>
                <a:ext uri="{63B3BB69-23CF-44E3-9099-C40C66FF867C}">
                  <a14:compatExt spid="_x0000_s10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11</xdr:row>
          <xdr:rowOff>85725</xdr:rowOff>
        </xdr:from>
        <xdr:to>
          <xdr:col>3</xdr:col>
          <xdr:colOff>4438650</xdr:colOff>
          <xdr:row>11</xdr:row>
          <xdr:rowOff>466725</xdr:rowOff>
        </xdr:to>
        <xdr:sp macro="" textlink="">
          <xdr:nvSpPr>
            <xdr:cNvPr id="10394" name="Group Box 154" hidden="1">
              <a:extLst>
                <a:ext uri="{63B3BB69-23CF-44E3-9099-C40C66FF867C}">
                  <a14:compatExt spid="_x0000_s1039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200025</xdr:colOff>
          <xdr:row>11</xdr:row>
          <xdr:rowOff>161925</xdr:rowOff>
        </xdr:from>
        <xdr:to>
          <xdr:col>3</xdr:col>
          <xdr:colOff>981075</xdr:colOff>
          <xdr:row>11</xdr:row>
          <xdr:rowOff>381000</xdr:rowOff>
        </xdr:to>
        <xdr:sp macro="" textlink="">
          <xdr:nvSpPr>
            <xdr:cNvPr id="10395" name="Option Button 155" hidden="1">
              <a:extLst>
                <a:ext uri="{63B3BB69-23CF-44E3-9099-C40C66FF867C}">
                  <a14:compatExt spid="_x0000_s10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990600</xdr:colOff>
          <xdr:row>11</xdr:row>
          <xdr:rowOff>180975</xdr:rowOff>
        </xdr:from>
        <xdr:to>
          <xdr:col>3</xdr:col>
          <xdr:colOff>1819275</xdr:colOff>
          <xdr:row>11</xdr:row>
          <xdr:rowOff>400050</xdr:rowOff>
        </xdr:to>
        <xdr:sp macro="" textlink="">
          <xdr:nvSpPr>
            <xdr:cNvPr id="10396" name="Option Button 156" hidden="1">
              <a:extLst>
                <a:ext uri="{63B3BB69-23CF-44E3-9099-C40C66FF867C}">
                  <a14:compatExt spid="_x0000_s10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1857375</xdr:colOff>
          <xdr:row>11</xdr:row>
          <xdr:rowOff>180975</xdr:rowOff>
        </xdr:from>
        <xdr:to>
          <xdr:col>3</xdr:col>
          <xdr:colOff>2333625</xdr:colOff>
          <xdr:row>11</xdr:row>
          <xdr:rowOff>400050</xdr:rowOff>
        </xdr:to>
        <xdr:sp macro="" textlink="">
          <xdr:nvSpPr>
            <xdr:cNvPr id="10397" name="Option Button 157" hidden="1">
              <a:extLst>
                <a:ext uri="{63B3BB69-23CF-44E3-9099-C40C66FF867C}">
                  <a14:compatExt spid="_x0000_s103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2352675</xdr:colOff>
          <xdr:row>11</xdr:row>
          <xdr:rowOff>190500</xdr:rowOff>
        </xdr:from>
        <xdr:to>
          <xdr:col>3</xdr:col>
          <xdr:colOff>3124200</xdr:colOff>
          <xdr:row>11</xdr:row>
          <xdr:rowOff>409575</xdr:rowOff>
        </xdr:to>
        <xdr:sp macro="" textlink="">
          <xdr:nvSpPr>
            <xdr:cNvPr id="10398" name="Option Button 158" hidden="1">
              <a:extLst>
                <a:ext uri="{63B3BB69-23CF-44E3-9099-C40C66FF867C}">
                  <a14:compatExt spid="_x0000_s10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3152775</xdr:colOff>
          <xdr:row>11</xdr:row>
          <xdr:rowOff>180975</xdr:rowOff>
        </xdr:from>
        <xdr:to>
          <xdr:col>3</xdr:col>
          <xdr:colOff>3886200</xdr:colOff>
          <xdr:row>11</xdr:row>
          <xdr:rowOff>400050</xdr:rowOff>
        </xdr:to>
        <xdr:sp macro="" textlink="">
          <xdr:nvSpPr>
            <xdr:cNvPr id="10399" name="Option Button 159" hidden="1">
              <a:extLst>
                <a:ext uri="{63B3BB69-23CF-44E3-9099-C40C66FF867C}">
                  <a14:compatExt spid="_x0000_s10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3943350</xdr:colOff>
          <xdr:row>11</xdr:row>
          <xdr:rowOff>180975</xdr:rowOff>
        </xdr:from>
        <xdr:to>
          <xdr:col>3</xdr:col>
          <xdr:colOff>4343400</xdr:colOff>
          <xdr:row>11</xdr:row>
          <xdr:rowOff>400050</xdr:rowOff>
        </xdr:to>
        <xdr:sp macro="" textlink="">
          <xdr:nvSpPr>
            <xdr:cNvPr id="10400" name="Option Button 160" hidden="1">
              <a:extLst>
                <a:ext uri="{63B3BB69-23CF-44E3-9099-C40C66FF867C}">
                  <a14:compatExt spid="_x0000_s10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13</xdr:row>
          <xdr:rowOff>38100</xdr:rowOff>
        </xdr:from>
        <xdr:to>
          <xdr:col>3</xdr:col>
          <xdr:colOff>4514850</xdr:colOff>
          <xdr:row>13</xdr:row>
          <xdr:rowOff>457200</xdr:rowOff>
        </xdr:to>
        <xdr:sp macro="" textlink="">
          <xdr:nvSpPr>
            <xdr:cNvPr id="10402" name="Group Box 162" hidden="1">
              <a:extLst>
                <a:ext uri="{63B3BB69-23CF-44E3-9099-C40C66FF867C}">
                  <a14:compatExt spid="_x0000_s1040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13</xdr:row>
          <xdr:rowOff>180975</xdr:rowOff>
        </xdr:from>
        <xdr:to>
          <xdr:col>3</xdr:col>
          <xdr:colOff>1019175</xdr:colOff>
          <xdr:row>13</xdr:row>
          <xdr:rowOff>409575</xdr:rowOff>
        </xdr:to>
        <xdr:sp macro="" textlink="">
          <xdr:nvSpPr>
            <xdr:cNvPr id="10403" name="Option Button 163" hidden="1">
              <a:extLst>
                <a:ext uri="{63B3BB69-23CF-44E3-9099-C40C66FF867C}">
                  <a14:compatExt spid="_x0000_s10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981075</xdr:colOff>
          <xdr:row>13</xdr:row>
          <xdr:rowOff>200025</xdr:rowOff>
        </xdr:from>
        <xdr:to>
          <xdr:col>3</xdr:col>
          <xdr:colOff>1857375</xdr:colOff>
          <xdr:row>13</xdr:row>
          <xdr:rowOff>447675</xdr:rowOff>
        </xdr:to>
        <xdr:sp macro="" textlink="">
          <xdr:nvSpPr>
            <xdr:cNvPr id="10404" name="Option Button 164" hidden="1">
              <a:extLst>
                <a:ext uri="{63B3BB69-23CF-44E3-9099-C40C66FF867C}">
                  <a14:compatExt spid="_x0000_s104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1895475</xdr:colOff>
          <xdr:row>13</xdr:row>
          <xdr:rowOff>200025</xdr:rowOff>
        </xdr:from>
        <xdr:to>
          <xdr:col>3</xdr:col>
          <xdr:colOff>2371725</xdr:colOff>
          <xdr:row>13</xdr:row>
          <xdr:rowOff>419100</xdr:rowOff>
        </xdr:to>
        <xdr:sp macro="" textlink="">
          <xdr:nvSpPr>
            <xdr:cNvPr id="10405" name="Option Button 165" hidden="1">
              <a:extLst>
                <a:ext uri="{63B3BB69-23CF-44E3-9099-C40C66FF867C}">
                  <a14:compatExt spid="_x0000_s10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2343150</xdr:colOff>
          <xdr:row>13</xdr:row>
          <xdr:rowOff>209550</xdr:rowOff>
        </xdr:from>
        <xdr:to>
          <xdr:col>3</xdr:col>
          <xdr:colOff>3209925</xdr:colOff>
          <xdr:row>13</xdr:row>
          <xdr:rowOff>447675</xdr:rowOff>
        </xdr:to>
        <xdr:sp macro="" textlink="">
          <xdr:nvSpPr>
            <xdr:cNvPr id="10406" name="Option Button 166" hidden="1">
              <a:extLst>
                <a:ext uri="{63B3BB69-23CF-44E3-9099-C40C66FF867C}">
                  <a14:compatExt spid="_x0000_s10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3190875</xdr:colOff>
          <xdr:row>13</xdr:row>
          <xdr:rowOff>200025</xdr:rowOff>
        </xdr:from>
        <xdr:to>
          <xdr:col>3</xdr:col>
          <xdr:colOff>3990975</xdr:colOff>
          <xdr:row>13</xdr:row>
          <xdr:rowOff>419100</xdr:rowOff>
        </xdr:to>
        <xdr:sp macro="" textlink="">
          <xdr:nvSpPr>
            <xdr:cNvPr id="10407" name="Option Button 167" hidden="1">
              <a:extLst>
                <a:ext uri="{63B3BB69-23CF-44E3-9099-C40C66FF867C}">
                  <a14:compatExt spid="_x0000_s10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3981450</xdr:colOff>
          <xdr:row>13</xdr:row>
          <xdr:rowOff>200025</xdr:rowOff>
        </xdr:from>
        <xdr:to>
          <xdr:col>3</xdr:col>
          <xdr:colOff>4457700</xdr:colOff>
          <xdr:row>13</xdr:row>
          <xdr:rowOff>419100</xdr:rowOff>
        </xdr:to>
        <xdr:sp macro="" textlink="">
          <xdr:nvSpPr>
            <xdr:cNvPr id="10408" name="Option Button 168" hidden="1">
              <a:extLst>
                <a:ext uri="{63B3BB69-23CF-44E3-9099-C40C66FF867C}">
                  <a14:compatExt spid="_x0000_s10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15</xdr:row>
          <xdr:rowOff>0</xdr:rowOff>
        </xdr:from>
        <xdr:to>
          <xdr:col>3</xdr:col>
          <xdr:colOff>4476750</xdr:colOff>
          <xdr:row>15</xdr:row>
          <xdr:rowOff>0</xdr:rowOff>
        </xdr:to>
        <xdr:sp macro="" textlink="">
          <xdr:nvSpPr>
            <xdr:cNvPr id="10410" name="Group Box 170" hidden="1">
              <a:extLst>
                <a:ext uri="{63B3BB69-23CF-44E3-9099-C40C66FF867C}">
                  <a14:compatExt spid="_x0000_s1041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15</xdr:row>
          <xdr:rowOff>0</xdr:rowOff>
        </xdr:from>
        <xdr:to>
          <xdr:col>3</xdr:col>
          <xdr:colOff>1019175</xdr:colOff>
          <xdr:row>15</xdr:row>
          <xdr:rowOff>0</xdr:rowOff>
        </xdr:to>
        <xdr:sp macro="" textlink="">
          <xdr:nvSpPr>
            <xdr:cNvPr id="10411" name="Option Button 171" hidden="1">
              <a:extLst>
                <a:ext uri="{63B3BB69-23CF-44E3-9099-C40C66FF867C}">
                  <a14:compatExt spid="_x0000_s104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981075</xdr:colOff>
          <xdr:row>15</xdr:row>
          <xdr:rowOff>0</xdr:rowOff>
        </xdr:from>
        <xdr:to>
          <xdr:col>3</xdr:col>
          <xdr:colOff>1857375</xdr:colOff>
          <xdr:row>15</xdr:row>
          <xdr:rowOff>0</xdr:rowOff>
        </xdr:to>
        <xdr:sp macro="" textlink="">
          <xdr:nvSpPr>
            <xdr:cNvPr id="10412" name="Option Button 172" hidden="1">
              <a:extLst>
                <a:ext uri="{63B3BB69-23CF-44E3-9099-C40C66FF867C}">
                  <a14:compatExt spid="_x0000_s10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1895475</xdr:colOff>
          <xdr:row>15</xdr:row>
          <xdr:rowOff>0</xdr:rowOff>
        </xdr:from>
        <xdr:to>
          <xdr:col>3</xdr:col>
          <xdr:colOff>2371725</xdr:colOff>
          <xdr:row>15</xdr:row>
          <xdr:rowOff>0</xdr:rowOff>
        </xdr:to>
        <xdr:sp macro="" textlink="">
          <xdr:nvSpPr>
            <xdr:cNvPr id="10413" name="Option Button 173" hidden="1">
              <a:extLst>
                <a:ext uri="{63B3BB69-23CF-44E3-9099-C40C66FF867C}">
                  <a14:compatExt spid="_x0000_s10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2343150</xdr:colOff>
          <xdr:row>15</xdr:row>
          <xdr:rowOff>0</xdr:rowOff>
        </xdr:from>
        <xdr:to>
          <xdr:col>3</xdr:col>
          <xdr:colOff>3209925</xdr:colOff>
          <xdr:row>15</xdr:row>
          <xdr:rowOff>0</xdr:rowOff>
        </xdr:to>
        <xdr:sp macro="" textlink="">
          <xdr:nvSpPr>
            <xdr:cNvPr id="10414" name="Option Button 174" hidden="1">
              <a:extLst>
                <a:ext uri="{63B3BB69-23CF-44E3-9099-C40C66FF867C}">
                  <a14:compatExt spid="_x0000_s10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3190875</xdr:colOff>
          <xdr:row>15</xdr:row>
          <xdr:rowOff>0</xdr:rowOff>
        </xdr:from>
        <xdr:to>
          <xdr:col>3</xdr:col>
          <xdr:colOff>3990975</xdr:colOff>
          <xdr:row>15</xdr:row>
          <xdr:rowOff>0</xdr:rowOff>
        </xdr:to>
        <xdr:sp macro="" textlink="">
          <xdr:nvSpPr>
            <xdr:cNvPr id="10415" name="Option Button 175" hidden="1">
              <a:extLst>
                <a:ext uri="{63B3BB69-23CF-44E3-9099-C40C66FF867C}">
                  <a14:compatExt spid="_x0000_s10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3981450</xdr:colOff>
          <xdr:row>15</xdr:row>
          <xdr:rowOff>0</xdr:rowOff>
        </xdr:from>
        <xdr:to>
          <xdr:col>3</xdr:col>
          <xdr:colOff>4457700</xdr:colOff>
          <xdr:row>15</xdr:row>
          <xdr:rowOff>0</xdr:rowOff>
        </xdr:to>
        <xdr:sp macro="" textlink="">
          <xdr:nvSpPr>
            <xdr:cNvPr id="10416" name="Option Button 176" hidden="1">
              <a:extLst>
                <a:ext uri="{63B3BB69-23CF-44E3-9099-C40C66FF867C}">
                  <a14:compatExt spid="_x0000_s10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5</xdr:row>
          <xdr:rowOff>104775</xdr:rowOff>
        </xdr:from>
        <xdr:to>
          <xdr:col>2</xdr:col>
          <xdr:colOff>5905500</xdr:colOff>
          <xdr:row>5</xdr:row>
          <xdr:rowOff>485775</xdr:rowOff>
        </xdr:to>
        <xdr:sp macro="" textlink="">
          <xdr:nvSpPr>
            <xdr:cNvPr id="10418" name="Group Box 178" hidden="1">
              <a:extLst>
                <a:ext uri="{63B3BB69-23CF-44E3-9099-C40C66FF867C}">
                  <a14:compatExt spid="_x0000_s1041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5</xdr:row>
          <xdr:rowOff>180975</xdr:rowOff>
        </xdr:from>
        <xdr:to>
          <xdr:col>2</xdr:col>
          <xdr:colOff>2447925</xdr:colOff>
          <xdr:row>5</xdr:row>
          <xdr:rowOff>400050</xdr:rowOff>
        </xdr:to>
        <xdr:sp macro="" textlink="">
          <xdr:nvSpPr>
            <xdr:cNvPr id="10419" name="Option Button 179" hidden="1">
              <a:extLst>
                <a:ext uri="{63B3BB69-23CF-44E3-9099-C40C66FF867C}">
                  <a14:compatExt spid="_x0000_s10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2457450</xdr:colOff>
          <xdr:row>5</xdr:row>
          <xdr:rowOff>200025</xdr:rowOff>
        </xdr:from>
        <xdr:to>
          <xdr:col>2</xdr:col>
          <xdr:colOff>3286125</xdr:colOff>
          <xdr:row>5</xdr:row>
          <xdr:rowOff>419100</xdr:rowOff>
        </xdr:to>
        <xdr:sp macro="" textlink="">
          <xdr:nvSpPr>
            <xdr:cNvPr id="10420" name="Option Button 180" hidden="1">
              <a:extLst>
                <a:ext uri="{63B3BB69-23CF-44E3-9099-C40C66FF867C}">
                  <a14:compatExt spid="_x0000_s10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3324225</xdr:colOff>
          <xdr:row>5</xdr:row>
          <xdr:rowOff>200025</xdr:rowOff>
        </xdr:from>
        <xdr:to>
          <xdr:col>2</xdr:col>
          <xdr:colOff>3800475</xdr:colOff>
          <xdr:row>5</xdr:row>
          <xdr:rowOff>419100</xdr:rowOff>
        </xdr:to>
        <xdr:sp macro="" textlink="">
          <xdr:nvSpPr>
            <xdr:cNvPr id="10421" name="Option Button 181" hidden="1">
              <a:extLst>
                <a:ext uri="{63B3BB69-23CF-44E3-9099-C40C66FF867C}">
                  <a14:compatExt spid="_x0000_s10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3819525</xdr:colOff>
          <xdr:row>5</xdr:row>
          <xdr:rowOff>209550</xdr:rowOff>
        </xdr:from>
        <xdr:to>
          <xdr:col>2</xdr:col>
          <xdr:colOff>4591050</xdr:colOff>
          <xdr:row>5</xdr:row>
          <xdr:rowOff>428625</xdr:rowOff>
        </xdr:to>
        <xdr:sp macro="" textlink="">
          <xdr:nvSpPr>
            <xdr:cNvPr id="10422" name="Option Button 182" hidden="1">
              <a:extLst>
                <a:ext uri="{63B3BB69-23CF-44E3-9099-C40C66FF867C}">
                  <a14:compatExt spid="_x0000_s10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4619625</xdr:colOff>
          <xdr:row>5</xdr:row>
          <xdr:rowOff>200025</xdr:rowOff>
        </xdr:from>
        <xdr:to>
          <xdr:col>2</xdr:col>
          <xdr:colOff>5353050</xdr:colOff>
          <xdr:row>5</xdr:row>
          <xdr:rowOff>419100</xdr:rowOff>
        </xdr:to>
        <xdr:sp macro="" textlink="">
          <xdr:nvSpPr>
            <xdr:cNvPr id="10423" name="Option Button 183" hidden="1">
              <a:extLst>
                <a:ext uri="{63B3BB69-23CF-44E3-9099-C40C66FF867C}">
                  <a14:compatExt spid="_x0000_s10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5410200</xdr:colOff>
          <xdr:row>5</xdr:row>
          <xdr:rowOff>200025</xdr:rowOff>
        </xdr:from>
        <xdr:to>
          <xdr:col>2</xdr:col>
          <xdr:colOff>5810250</xdr:colOff>
          <xdr:row>5</xdr:row>
          <xdr:rowOff>419100</xdr:rowOff>
        </xdr:to>
        <xdr:sp macro="" textlink="">
          <xdr:nvSpPr>
            <xdr:cNvPr id="10424" name="Option Button 184" hidden="1">
              <a:extLst>
                <a:ext uri="{63B3BB69-23CF-44E3-9099-C40C66FF867C}">
                  <a14:compatExt spid="_x0000_s10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1590675</xdr:colOff>
          <xdr:row>7</xdr:row>
          <xdr:rowOff>76200</xdr:rowOff>
        </xdr:from>
        <xdr:to>
          <xdr:col>2</xdr:col>
          <xdr:colOff>5924550</xdr:colOff>
          <xdr:row>7</xdr:row>
          <xdr:rowOff>457200</xdr:rowOff>
        </xdr:to>
        <xdr:sp macro="" textlink="">
          <xdr:nvSpPr>
            <xdr:cNvPr id="10426" name="Group Box 186" hidden="1">
              <a:extLst>
                <a:ext uri="{63B3BB69-23CF-44E3-9099-C40C66FF867C}">
                  <a14:compatExt spid="_x0000_s1042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1685925</xdr:colOff>
          <xdr:row>7</xdr:row>
          <xdr:rowOff>152400</xdr:rowOff>
        </xdr:from>
        <xdr:to>
          <xdr:col>2</xdr:col>
          <xdr:colOff>2466975</xdr:colOff>
          <xdr:row>7</xdr:row>
          <xdr:rowOff>371475</xdr:rowOff>
        </xdr:to>
        <xdr:sp macro="" textlink="">
          <xdr:nvSpPr>
            <xdr:cNvPr id="10427" name="Option Button 187" hidden="1">
              <a:extLst>
                <a:ext uri="{63B3BB69-23CF-44E3-9099-C40C66FF867C}">
                  <a14:compatExt spid="_x0000_s10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2476500</xdr:colOff>
          <xdr:row>7</xdr:row>
          <xdr:rowOff>171450</xdr:rowOff>
        </xdr:from>
        <xdr:to>
          <xdr:col>2</xdr:col>
          <xdr:colOff>3305175</xdr:colOff>
          <xdr:row>7</xdr:row>
          <xdr:rowOff>390525</xdr:rowOff>
        </xdr:to>
        <xdr:sp macro="" textlink="">
          <xdr:nvSpPr>
            <xdr:cNvPr id="10428" name="Option Button 188" hidden="1">
              <a:extLst>
                <a:ext uri="{63B3BB69-23CF-44E3-9099-C40C66FF867C}">
                  <a14:compatExt spid="_x0000_s10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7</xdr:row>
          <xdr:rowOff>171450</xdr:rowOff>
        </xdr:from>
        <xdr:to>
          <xdr:col>2</xdr:col>
          <xdr:colOff>3819525</xdr:colOff>
          <xdr:row>7</xdr:row>
          <xdr:rowOff>390525</xdr:rowOff>
        </xdr:to>
        <xdr:sp macro="" textlink="">
          <xdr:nvSpPr>
            <xdr:cNvPr id="10429" name="Option Button 189" hidden="1">
              <a:extLst>
                <a:ext uri="{63B3BB69-23CF-44E3-9099-C40C66FF867C}">
                  <a14:compatExt spid="_x0000_s10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3838575</xdr:colOff>
          <xdr:row>7</xdr:row>
          <xdr:rowOff>180975</xdr:rowOff>
        </xdr:from>
        <xdr:to>
          <xdr:col>2</xdr:col>
          <xdr:colOff>4610100</xdr:colOff>
          <xdr:row>7</xdr:row>
          <xdr:rowOff>400050</xdr:rowOff>
        </xdr:to>
        <xdr:sp macro="" textlink="">
          <xdr:nvSpPr>
            <xdr:cNvPr id="10430" name="Option Button 190" hidden="1">
              <a:extLst>
                <a:ext uri="{63B3BB69-23CF-44E3-9099-C40C66FF867C}">
                  <a14:compatExt spid="_x0000_s10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4638675</xdr:colOff>
          <xdr:row>7</xdr:row>
          <xdr:rowOff>171450</xdr:rowOff>
        </xdr:from>
        <xdr:to>
          <xdr:col>2</xdr:col>
          <xdr:colOff>5372100</xdr:colOff>
          <xdr:row>7</xdr:row>
          <xdr:rowOff>390525</xdr:rowOff>
        </xdr:to>
        <xdr:sp macro="" textlink="">
          <xdr:nvSpPr>
            <xdr:cNvPr id="10431" name="Option Button 191" hidden="1">
              <a:extLst>
                <a:ext uri="{63B3BB69-23CF-44E3-9099-C40C66FF867C}">
                  <a14:compatExt spid="_x0000_s10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5429250</xdr:colOff>
          <xdr:row>7</xdr:row>
          <xdr:rowOff>171450</xdr:rowOff>
        </xdr:from>
        <xdr:to>
          <xdr:col>2</xdr:col>
          <xdr:colOff>5829300</xdr:colOff>
          <xdr:row>7</xdr:row>
          <xdr:rowOff>390525</xdr:rowOff>
        </xdr:to>
        <xdr:sp macro="" textlink="">
          <xdr:nvSpPr>
            <xdr:cNvPr id="10432" name="Option Button 192" hidden="1">
              <a:extLst>
                <a:ext uri="{63B3BB69-23CF-44E3-9099-C40C66FF867C}">
                  <a14:compatExt spid="_x0000_s104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1590675</xdr:colOff>
          <xdr:row>9</xdr:row>
          <xdr:rowOff>85725</xdr:rowOff>
        </xdr:from>
        <xdr:to>
          <xdr:col>2</xdr:col>
          <xdr:colOff>5924550</xdr:colOff>
          <xdr:row>9</xdr:row>
          <xdr:rowOff>466725</xdr:rowOff>
        </xdr:to>
        <xdr:sp macro="" textlink="">
          <xdr:nvSpPr>
            <xdr:cNvPr id="10434" name="Group Box 194" hidden="1">
              <a:extLst>
                <a:ext uri="{63B3BB69-23CF-44E3-9099-C40C66FF867C}">
                  <a14:compatExt spid="_x0000_s1043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1685925</xdr:colOff>
          <xdr:row>9</xdr:row>
          <xdr:rowOff>161925</xdr:rowOff>
        </xdr:from>
        <xdr:to>
          <xdr:col>2</xdr:col>
          <xdr:colOff>2466975</xdr:colOff>
          <xdr:row>9</xdr:row>
          <xdr:rowOff>381000</xdr:rowOff>
        </xdr:to>
        <xdr:sp macro="" textlink="">
          <xdr:nvSpPr>
            <xdr:cNvPr id="10435" name="Option Button 195" hidden="1">
              <a:extLst>
                <a:ext uri="{63B3BB69-23CF-44E3-9099-C40C66FF867C}">
                  <a14:compatExt spid="_x0000_s10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2476500</xdr:colOff>
          <xdr:row>9</xdr:row>
          <xdr:rowOff>180975</xdr:rowOff>
        </xdr:from>
        <xdr:to>
          <xdr:col>2</xdr:col>
          <xdr:colOff>3305175</xdr:colOff>
          <xdr:row>9</xdr:row>
          <xdr:rowOff>400050</xdr:rowOff>
        </xdr:to>
        <xdr:sp macro="" textlink="">
          <xdr:nvSpPr>
            <xdr:cNvPr id="10436" name="Option Button 196" hidden="1">
              <a:extLst>
                <a:ext uri="{63B3BB69-23CF-44E3-9099-C40C66FF867C}">
                  <a14:compatExt spid="_x0000_s10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3343275</xdr:colOff>
          <xdr:row>9</xdr:row>
          <xdr:rowOff>180975</xdr:rowOff>
        </xdr:from>
        <xdr:to>
          <xdr:col>2</xdr:col>
          <xdr:colOff>3819525</xdr:colOff>
          <xdr:row>9</xdr:row>
          <xdr:rowOff>400050</xdr:rowOff>
        </xdr:to>
        <xdr:sp macro="" textlink="">
          <xdr:nvSpPr>
            <xdr:cNvPr id="10437" name="Option Button 197" hidden="1">
              <a:extLst>
                <a:ext uri="{63B3BB69-23CF-44E3-9099-C40C66FF867C}">
                  <a14:compatExt spid="_x0000_s10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3838575</xdr:colOff>
          <xdr:row>9</xdr:row>
          <xdr:rowOff>190500</xdr:rowOff>
        </xdr:from>
        <xdr:to>
          <xdr:col>2</xdr:col>
          <xdr:colOff>4610100</xdr:colOff>
          <xdr:row>9</xdr:row>
          <xdr:rowOff>409575</xdr:rowOff>
        </xdr:to>
        <xdr:sp macro="" textlink="">
          <xdr:nvSpPr>
            <xdr:cNvPr id="10438" name="Option Button 198" hidden="1">
              <a:extLst>
                <a:ext uri="{63B3BB69-23CF-44E3-9099-C40C66FF867C}">
                  <a14:compatExt spid="_x0000_s10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4638675</xdr:colOff>
          <xdr:row>9</xdr:row>
          <xdr:rowOff>180975</xdr:rowOff>
        </xdr:from>
        <xdr:to>
          <xdr:col>2</xdr:col>
          <xdr:colOff>5372100</xdr:colOff>
          <xdr:row>9</xdr:row>
          <xdr:rowOff>400050</xdr:rowOff>
        </xdr:to>
        <xdr:sp macro="" textlink="">
          <xdr:nvSpPr>
            <xdr:cNvPr id="10439" name="Option Button 199" hidden="1">
              <a:extLst>
                <a:ext uri="{63B3BB69-23CF-44E3-9099-C40C66FF867C}">
                  <a14:compatExt spid="_x0000_s10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5429250</xdr:colOff>
          <xdr:row>9</xdr:row>
          <xdr:rowOff>180975</xdr:rowOff>
        </xdr:from>
        <xdr:to>
          <xdr:col>2</xdr:col>
          <xdr:colOff>5829300</xdr:colOff>
          <xdr:row>9</xdr:row>
          <xdr:rowOff>400050</xdr:rowOff>
        </xdr:to>
        <xdr:sp macro="" textlink="">
          <xdr:nvSpPr>
            <xdr:cNvPr id="10440" name="Option Button 200" hidden="1">
              <a:extLst>
                <a:ext uri="{63B3BB69-23CF-44E3-9099-C40C66FF867C}">
                  <a14:compatExt spid="_x0000_s10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1600200</xdr:colOff>
          <xdr:row>11</xdr:row>
          <xdr:rowOff>38100</xdr:rowOff>
        </xdr:from>
        <xdr:to>
          <xdr:col>2</xdr:col>
          <xdr:colOff>5934075</xdr:colOff>
          <xdr:row>11</xdr:row>
          <xdr:rowOff>419100</xdr:rowOff>
        </xdr:to>
        <xdr:sp macro="" textlink="">
          <xdr:nvSpPr>
            <xdr:cNvPr id="10442" name="Group Box 202" hidden="1">
              <a:extLst>
                <a:ext uri="{63B3BB69-23CF-44E3-9099-C40C66FF867C}">
                  <a14:compatExt spid="_x0000_s104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1695450</xdr:colOff>
          <xdr:row>11</xdr:row>
          <xdr:rowOff>114300</xdr:rowOff>
        </xdr:from>
        <xdr:to>
          <xdr:col>2</xdr:col>
          <xdr:colOff>2476500</xdr:colOff>
          <xdr:row>11</xdr:row>
          <xdr:rowOff>333375</xdr:rowOff>
        </xdr:to>
        <xdr:sp macro="" textlink="">
          <xdr:nvSpPr>
            <xdr:cNvPr id="10443" name="Option Button 203" hidden="1">
              <a:extLst>
                <a:ext uri="{63B3BB69-23CF-44E3-9099-C40C66FF867C}">
                  <a14:compatExt spid="_x0000_s10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2486025</xdr:colOff>
          <xdr:row>11</xdr:row>
          <xdr:rowOff>133350</xdr:rowOff>
        </xdr:from>
        <xdr:to>
          <xdr:col>2</xdr:col>
          <xdr:colOff>3314700</xdr:colOff>
          <xdr:row>11</xdr:row>
          <xdr:rowOff>352425</xdr:rowOff>
        </xdr:to>
        <xdr:sp macro="" textlink="">
          <xdr:nvSpPr>
            <xdr:cNvPr id="10444" name="Option Button 204" hidden="1">
              <a:extLst>
                <a:ext uri="{63B3BB69-23CF-44E3-9099-C40C66FF867C}">
                  <a14:compatExt spid="_x0000_s104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3352800</xdr:colOff>
          <xdr:row>11</xdr:row>
          <xdr:rowOff>133350</xdr:rowOff>
        </xdr:from>
        <xdr:to>
          <xdr:col>2</xdr:col>
          <xdr:colOff>3829050</xdr:colOff>
          <xdr:row>11</xdr:row>
          <xdr:rowOff>352425</xdr:rowOff>
        </xdr:to>
        <xdr:sp macro="" textlink="">
          <xdr:nvSpPr>
            <xdr:cNvPr id="10445" name="Option Button 205" hidden="1">
              <a:extLst>
                <a:ext uri="{63B3BB69-23CF-44E3-9099-C40C66FF867C}">
                  <a14:compatExt spid="_x0000_s10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3848100</xdr:colOff>
          <xdr:row>11</xdr:row>
          <xdr:rowOff>142875</xdr:rowOff>
        </xdr:from>
        <xdr:to>
          <xdr:col>2</xdr:col>
          <xdr:colOff>4619625</xdr:colOff>
          <xdr:row>11</xdr:row>
          <xdr:rowOff>361950</xdr:rowOff>
        </xdr:to>
        <xdr:sp macro="" textlink="">
          <xdr:nvSpPr>
            <xdr:cNvPr id="10446" name="Option Button 206" hidden="1">
              <a:extLst>
                <a:ext uri="{63B3BB69-23CF-44E3-9099-C40C66FF867C}">
                  <a14:compatExt spid="_x0000_s104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4648200</xdr:colOff>
          <xdr:row>11</xdr:row>
          <xdr:rowOff>133350</xdr:rowOff>
        </xdr:from>
        <xdr:to>
          <xdr:col>2</xdr:col>
          <xdr:colOff>5381625</xdr:colOff>
          <xdr:row>11</xdr:row>
          <xdr:rowOff>352425</xdr:rowOff>
        </xdr:to>
        <xdr:sp macro="" textlink="">
          <xdr:nvSpPr>
            <xdr:cNvPr id="10447" name="Option Button 207" hidden="1">
              <a:extLst>
                <a:ext uri="{63B3BB69-23CF-44E3-9099-C40C66FF867C}">
                  <a14:compatExt spid="_x0000_s104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5438775</xdr:colOff>
          <xdr:row>11</xdr:row>
          <xdr:rowOff>133350</xdr:rowOff>
        </xdr:from>
        <xdr:to>
          <xdr:col>2</xdr:col>
          <xdr:colOff>5838825</xdr:colOff>
          <xdr:row>11</xdr:row>
          <xdr:rowOff>352425</xdr:rowOff>
        </xdr:to>
        <xdr:sp macro="" textlink="">
          <xdr:nvSpPr>
            <xdr:cNvPr id="10448" name="Option Button 208" hidden="1">
              <a:extLst>
                <a:ext uri="{63B3BB69-23CF-44E3-9099-C40C66FF867C}">
                  <a14:compatExt spid="_x0000_s104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1600200</xdr:colOff>
          <xdr:row>13</xdr:row>
          <xdr:rowOff>38100</xdr:rowOff>
        </xdr:from>
        <xdr:to>
          <xdr:col>2</xdr:col>
          <xdr:colOff>5934075</xdr:colOff>
          <xdr:row>13</xdr:row>
          <xdr:rowOff>419100</xdr:rowOff>
        </xdr:to>
        <xdr:sp macro="" textlink="">
          <xdr:nvSpPr>
            <xdr:cNvPr id="10450" name="Group Box 210" hidden="1">
              <a:extLst>
                <a:ext uri="{63B3BB69-23CF-44E3-9099-C40C66FF867C}">
                  <a14:compatExt spid="_x0000_s1045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Credit available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1638300</xdr:colOff>
          <xdr:row>13</xdr:row>
          <xdr:rowOff>114300</xdr:rowOff>
        </xdr:from>
        <xdr:to>
          <xdr:col>2</xdr:col>
          <xdr:colOff>2476500</xdr:colOff>
          <xdr:row>13</xdr:row>
          <xdr:rowOff>333375</xdr:rowOff>
        </xdr:to>
        <xdr:sp macro="" textlink="">
          <xdr:nvSpPr>
            <xdr:cNvPr id="10451" name="Option Button 211" hidden="1">
              <a:extLst>
                <a:ext uri="{63B3BB69-23CF-44E3-9099-C40C66FF867C}">
                  <a14:compatExt spid="_x0000_s104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2438400</xdr:colOff>
          <xdr:row>13</xdr:row>
          <xdr:rowOff>133350</xdr:rowOff>
        </xdr:from>
        <xdr:to>
          <xdr:col>2</xdr:col>
          <xdr:colOff>3314700</xdr:colOff>
          <xdr:row>13</xdr:row>
          <xdr:rowOff>381000</xdr:rowOff>
        </xdr:to>
        <xdr:sp macro="" textlink="">
          <xdr:nvSpPr>
            <xdr:cNvPr id="10452" name="Option Button 212" hidden="1">
              <a:extLst>
                <a:ext uri="{63B3BB69-23CF-44E3-9099-C40C66FF867C}">
                  <a14:compatExt spid="_x0000_s104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3352800</xdr:colOff>
          <xdr:row>13</xdr:row>
          <xdr:rowOff>133350</xdr:rowOff>
        </xdr:from>
        <xdr:to>
          <xdr:col>2</xdr:col>
          <xdr:colOff>3829050</xdr:colOff>
          <xdr:row>13</xdr:row>
          <xdr:rowOff>352425</xdr:rowOff>
        </xdr:to>
        <xdr:sp macro="" textlink="">
          <xdr:nvSpPr>
            <xdr:cNvPr id="10453" name="Option Button 213" hidden="1">
              <a:extLst>
                <a:ext uri="{63B3BB69-23CF-44E3-9099-C40C66FF867C}">
                  <a14:compatExt spid="_x0000_s104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3800475</xdr:colOff>
          <xdr:row>13</xdr:row>
          <xdr:rowOff>142875</xdr:rowOff>
        </xdr:from>
        <xdr:to>
          <xdr:col>2</xdr:col>
          <xdr:colOff>4657725</xdr:colOff>
          <xdr:row>13</xdr:row>
          <xdr:rowOff>371475</xdr:rowOff>
        </xdr:to>
        <xdr:sp macro="" textlink="">
          <xdr:nvSpPr>
            <xdr:cNvPr id="10454" name="Option Button 214" hidden="1">
              <a:extLst>
                <a:ext uri="{63B3BB69-23CF-44E3-9099-C40C66FF867C}">
                  <a14:compatExt spid="_x0000_s104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4648200</xdr:colOff>
          <xdr:row>13</xdr:row>
          <xdr:rowOff>133350</xdr:rowOff>
        </xdr:from>
        <xdr:to>
          <xdr:col>2</xdr:col>
          <xdr:colOff>5448300</xdr:colOff>
          <xdr:row>13</xdr:row>
          <xdr:rowOff>352425</xdr:rowOff>
        </xdr:to>
        <xdr:sp macro="" textlink="">
          <xdr:nvSpPr>
            <xdr:cNvPr id="10455" name="Option Button 215" hidden="1">
              <a:extLst>
                <a:ext uri="{63B3BB69-23CF-44E3-9099-C40C66FF867C}">
                  <a14:compatExt spid="_x0000_s104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5438775</xdr:colOff>
          <xdr:row>13</xdr:row>
          <xdr:rowOff>133350</xdr:rowOff>
        </xdr:from>
        <xdr:to>
          <xdr:col>2</xdr:col>
          <xdr:colOff>5838825</xdr:colOff>
          <xdr:row>13</xdr:row>
          <xdr:rowOff>352425</xdr:rowOff>
        </xdr:to>
        <xdr:sp macro="" textlink="">
          <xdr:nvSpPr>
            <xdr:cNvPr id="10456" name="Option Button 216" hidden="1">
              <a:extLst>
                <a:ext uri="{63B3BB69-23CF-44E3-9099-C40C66FF867C}">
                  <a14:compatExt spid="_x0000_s10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2447925</xdr:colOff>
          <xdr:row>15</xdr:row>
          <xdr:rowOff>0</xdr:rowOff>
        </xdr:from>
        <xdr:to>
          <xdr:col>2</xdr:col>
          <xdr:colOff>3324225</xdr:colOff>
          <xdr:row>15</xdr:row>
          <xdr:rowOff>0</xdr:rowOff>
        </xdr:to>
        <xdr:sp macro="" textlink="">
          <xdr:nvSpPr>
            <xdr:cNvPr id="10460" name="Option Button 220" hidden="1">
              <a:extLst>
                <a:ext uri="{63B3BB69-23CF-44E3-9099-C40C66FF867C}">
                  <a14:compatExt spid="_x0000_s10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3362325</xdr:colOff>
          <xdr:row>15</xdr:row>
          <xdr:rowOff>0</xdr:rowOff>
        </xdr:from>
        <xdr:to>
          <xdr:col>2</xdr:col>
          <xdr:colOff>3838575</xdr:colOff>
          <xdr:row>15</xdr:row>
          <xdr:rowOff>0</xdr:rowOff>
        </xdr:to>
        <xdr:sp macro="" textlink="">
          <xdr:nvSpPr>
            <xdr:cNvPr id="10461" name="Option Button 221" hidden="1">
              <a:extLst>
                <a:ext uri="{63B3BB69-23CF-44E3-9099-C40C66FF867C}">
                  <a14:compatExt spid="_x0000_s10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3819525</xdr:colOff>
          <xdr:row>15</xdr:row>
          <xdr:rowOff>0</xdr:rowOff>
        </xdr:from>
        <xdr:to>
          <xdr:col>2</xdr:col>
          <xdr:colOff>4667250</xdr:colOff>
          <xdr:row>15</xdr:row>
          <xdr:rowOff>0</xdr:rowOff>
        </xdr:to>
        <xdr:sp macro="" textlink="">
          <xdr:nvSpPr>
            <xdr:cNvPr id="10462" name="Option Button 222" hidden="1">
              <a:extLst>
                <a:ext uri="{63B3BB69-23CF-44E3-9099-C40C66FF867C}">
                  <a14:compatExt spid="_x0000_s10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4657725</xdr:colOff>
          <xdr:row>15</xdr:row>
          <xdr:rowOff>0</xdr:rowOff>
        </xdr:from>
        <xdr:to>
          <xdr:col>2</xdr:col>
          <xdr:colOff>5457825</xdr:colOff>
          <xdr:row>15</xdr:row>
          <xdr:rowOff>0</xdr:rowOff>
        </xdr:to>
        <xdr:sp macro="" textlink="">
          <xdr:nvSpPr>
            <xdr:cNvPr id="10463" name="Option Button 223" hidden="1">
              <a:extLst>
                <a:ext uri="{63B3BB69-23CF-44E3-9099-C40C66FF867C}">
                  <a14:compatExt spid="_x0000_s10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5448300</xdr:colOff>
          <xdr:row>15</xdr:row>
          <xdr:rowOff>0</xdr:rowOff>
        </xdr:from>
        <xdr:to>
          <xdr:col>2</xdr:col>
          <xdr:colOff>5848350</xdr:colOff>
          <xdr:row>15</xdr:row>
          <xdr:rowOff>0</xdr:rowOff>
        </xdr:to>
        <xdr:sp macro="" textlink="">
          <xdr:nvSpPr>
            <xdr:cNvPr id="10464" name="Option Button 224" hidden="1">
              <a:extLst>
                <a:ext uri="{63B3BB69-23CF-44E3-9099-C40C66FF867C}">
                  <a14:compatExt spid="_x0000_s10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27</xdr:row>
          <xdr:rowOff>85725</xdr:rowOff>
        </xdr:from>
        <xdr:to>
          <xdr:col>2</xdr:col>
          <xdr:colOff>4429125</xdr:colOff>
          <xdr:row>27</xdr:row>
          <xdr:rowOff>466725</xdr:rowOff>
        </xdr:to>
        <xdr:sp macro="" textlink="">
          <xdr:nvSpPr>
            <xdr:cNvPr id="10531" name="Group Box 291" hidden="1">
              <a:extLst>
                <a:ext uri="{63B3BB69-23CF-44E3-9099-C40C66FF867C}">
                  <a14:compatExt spid="_x0000_s105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27</xdr:row>
          <xdr:rowOff>161925</xdr:rowOff>
        </xdr:from>
        <xdr:to>
          <xdr:col>2</xdr:col>
          <xdr:colOff>3609975</xdr:colOff>
          <xdr:row>27</xdr:row>
          <xdr:rowOff>381000</xdr:rowOff>
        </xdr:to>
        <xdr:sp macro="" textlink="">
          <xdr:nvSpPr>
            <xdr:cNvPr id="10532" name="Option Button 292" hidden="1">
              <a:extLst>
                <a:ext uri="{63B3BB69-23CF-44E3-9099-C40C66FF867C}">
                  <a14:compatExt spid="_x0000_s105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27</xdr:row>
          <xdr:rowOff>180975</xdr:rowOff>
        </xdr:from>
        <xdr:to>
          <xdr:col>2</xdr:col>
          <xdr:colOff>4133850</xdr:colOff>
          <xdr:row>27</xdr:row>
          <xdr:rowOff>400050</xdr:rowOff>
        </xdr:to>
        <xdr:sp macro="" textlink="">
          <xdr:nvSpPr>
            <xdr:cNvPr id="10533" name="Option Button 293" hidden="1">
              <a:extLst>
                <a:ext uri="{63B3BB69-23CF-44E3-9099-C40C66FF867C}">
                  <a14:compatExt spid="_x0000_s105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20</xdr:row>
          <xdr:rowOff>171450</xdr:rowOff>
        </xdr:from>
        <xdr:to>
          <xdr:col>3</xdr:col>
          <xdr:colOff>790575</xdr:colOff>
          <xdr:row>20</xdr:row>
          <xdr:rowOff>390525</xdr:rowOff>
        </xdr:to>
        <xdr:sp macro="" textlink="">
          <xdr:nvSpPr>
            <xdr:cNvPr id="10765" name="Option Button 525" hidden="1">
              <a:extLst>
                <a:ext uri="{63B3BB69-23CF-44E3-9099-C40C66FF867C}">
                  <a14:compatExt spid="_x0000_s107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20</xdr:row>
          <xdr:rowOff>171450</xdr:rowOff>
        </xdr:from>
        <xdr:to>
          <xdr:col>3</xdr:col>
          <xdr:colOff>1571625</xdr:colOff>
          <xdr:row>20</xdr:row>
          <xdr:rowOff>390525</xdr:rowOff>
        </xdr:to>
        <xdr:sp macro="" textlink="">
          <xdr:nvSpPr>
            <xdr:cNvPr id="10766" name="Option Button 526" hidden="1">
              <a:extLst>
                <a:ext uri="{63B3BB69-23CF-44E3-9099-C40C66FF867C}">
                  <a14:compatExt spid="_x0000_s107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20</xdr:row>
          <xdr:rowOff>171450</xdr:rowOff>
        </xdr:from>
        <xdr:to>
          <xdr:col>3</xdr:col>
          <xdr:colOff>2085975</xdr:colOff>
          <xdr:row>20</xdr:row>
          <xdr:rowOff>390525</xdr:rowOff>
        </xdr:to>
        <xdr:sp macro="" textlink="">
          <xdr:nvSpPr>
            <xdr:cNvPr id="10767" name="Option Button 527" hidden="1">
              <a:extLst>
                <a:ext uri="{63B3BB69-23CF-44E3-9099-C40C66FF867C}">
                  <a14:compatExt spid="_x0000_s107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20</xdr:row>
          <xdr:rowOff>171450</xdr:rowOff>
        </xdr:from>
        <xdr:to>
          <xdr:col>3</xdr:col>
          <xdr:colOff>2952750</xdr:colOff>
          <xdr:row>20</xdr:row>
          <xdr:rowOff>390525</xdr:rowOff>
        </xdr:to>
        <xdr:sp macro="" textlink="">
          <xdr:nvSpPr>
            <xdr:cNvPr id="10768" name="Option Button 528" hidden="1">
              <a:extLst>
                <a:ext uri="{63B3BB69-23CF-44E3-9099-C40C66FF867C}">
                  <a14:compatExt spid="_x0000_s107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20</xdr:row>
          <xdr:rowOff>171450</xdr:rowOff>
        </xdr:from>
        <xdr:to>
          <xdr:col>3</xdr:col>
          <xdr:colOff>3771900</xdr:colOff>
          <xdr:row>20</xdr:row>
          <xdr:rowOff>390525</xdr:rowOff>
        </xdr:to>
        <xdr:sp macro="" textlink="">
          <xdr:nvSpPr>
            <xdr:cNvPr id="10769" name="Option Button 529" hidden="1">
              <a:extLst>
                <a:ext uri="{63B3BB69-23CF-44E3-9099-C40C66FF867C}">
                  <a14:compatExt spid="_x0000_s107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20</xdr:row>
          <xdr:rowOff>171450</xdr:rowOff>
        </xdr:from>
        <xdr:to>
          <xdr:col>3</xdr:col>
          <xdr:colOff>4267200</xdr:colOff>
          <xdr:row>20</xdr:row>
          <xdr:rowOff>390525</xdr:rowOff>
        </xdr:to>
        <xdr:sp macro="" textlink="">
          <xdr:nvSpPr>
            <xdr:cNvPr id="10770" name="Option Button 530" hidden="1">
              <a:extLst>
                <a:ext uri="{63B3BB69-23CF-44E3-9099-C40C66FF867C}">
                  <a14:compatExt spid="_x0000_s107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2409825</xdr:colOff>
          <xdr:row>20</xdr:row>
          <xdr:rowOff>171450</xdr:rowOff>
        </xdr:from>
        <xdr:to>
          <xdr:col>2</xdr:col>
          <xdr:colOff>3028950</xdr:colOff>
          <xdr:row>20</xdr:row>
          <xdr:rowOff>390525</xdr:rowOff>
        </xdr:to>
        <xdr:sp macro="" textlink="">
          <xdr:nvSpPr>
            <xdr:cNvPr id="10771" name="Option Button 531" hidden="1">
              <a:extLst>
                <a:ext uri="{63B3BB69-23CF-44E3-9099-C40C66FF867C}">
                  <a14:compatExt spid="_x0000_s107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3086100</xdr:colOff>
          <xdr:row>20</xdr:row>
          <xdr:rowOff>171450</xdr:rowOff>
        </xdr:from>
        <xdr:to>
          <xdr:col>2</xdr:col>
          <xdr:colOff>3810000</xdr:colOff>
          <xdr:row>20</xdr:row>
          <xdr:rowOff>390525</xdr:rowOff>
        </xdr:to>
        <xdr:sp macro="" textlink="">
          <xdr:nvSpPr>
            <xdr:cNvPr id="10772" name="Option Button 532" hidden="1">
              <a:extLst>
                <a:ext uri="{63B3BB69-23CF-44E3-9099-C40C66FF867C}">
                  <a14:compatExt spid="_x0000_s107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3810000</xdr:colOff>
          <xdr:row>20</xdr:row>
          <xdr:rowOff>171450</xdr:rowOff>
        </xdr:from>
        <xdr:to>
          <xdr:col>2</xdr:col>
          <xdr:colOff>4324350</xdr:colOff>
          <xdr:row>20</xdr:row>
          <xdr:rowOff>390525</xdr:rowOff>
        </xdr:to>
        <xdr:sp macro="" textlink="">
          <xdr:nvSpPr>
            <xdr:cNvPr id="10773" name="Option Button 533" hidden="1">
              <a:extLst>
                <a:ext uri="{63B3BB69-23CF-44E3-9099-C40C66FF867C}">
                  <a14:compatExt spid="_x0000_s107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4352925</xdr:colOff>
          <xdr:row>20</xdr:row>
          <xdr:rowOff>171450</xdr:rowOff>
        </xdr:from>
        <xdr:to>
          <xdr:col>2</xdr:col>
          <xdr:colOff>5191125</xdr:colOff>
          <xdr:row>20</xdr:row>
          <xdr:rowOff>390525</xdr:rowOff>
        </xdr:to>
        <xdr:sp macro="" textlink="">
          <xdr:nvSpPr>
            <xdr:cNvPr id="10774" name="Option Button 534" hidden="1">
              <a:extLst>
                <a:ext uri="{63B3BB69-23CF-44E3-9099-C40C66FF867C}">
                  <a14:compatExt spid="_x0000_s107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5219700</xdr:colOff>
          <xdr:row>20</xdr:row>
          <xdr:rowOff>171450</xdr:rowOff>
        </xdr:from>
        <xdr:to>
          <xdr:col>2</xdr:col>
          <xdr:colOff>6010275</xdr:colOff>
          <xdr:row>20</xdr:row>
          <xdr:rowOff>390525</xdr:rowOff>
        </xdr:to>
        <xdr:sp macro="" textlink="">
          <xdr:nvSpPr>
            <xdr:cNvPr id="10775" name="Option Button 535" hidden="1">
              <a:extLst>
                <a:ext uri="{63B3BB69-23CF-44E3-9099-C40C66FF867C}">
                  <a14:compatExt spid="_x0000_s107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6067425</xdr:colOff>
          <xdr:row>20</xdr:row>
          <xdr:rowOff>171450</xdr:rowOff>
        </xdr:from>
        <xdr:to>
          <xdr:col>2</xdr:col>
          <xdr:colOff>6505575</xdr:colOff>
          <xdr:row>20</xdr:row>
          <xdr:rowOff>390525</xdr:rowOff>
        </xdr:to>
        <xdr:sp macro="" textlink="">
          <xdr:nvSpPr>
            <xdr:cNvPr id="10776" name="Option Button 536" hidden="1">
              <a:extLst>
                <a:ext uri="{63B3BB69-23CF-44E3-9099-C40C66FF867C}">
                  <a14:compatExt spid="_x0000_s107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20</xdr:row>
          <xdr:rowOff>85725</xdr:rowOff>
        </xdr:from>
        <xdr:to>
          <xdr:col>3</xdr:col>
          <xdr:colOff>4324350</xdr:colOff>
          <xdr:row>20</xdr:row>
          <xdr:rowOff>466725</xdr:rowOff>
        </xdr:to>
        <xdr:sp macro="" textlink="">
          <xdr:nvSpPr>
            <xdr:cNvPr id="10777" name="Group Box 537" hidden="1">
              <a:extLst>
                <a:ext uri="{63B3BB69-23CF-44E3-9099-C40C66FF867C}">
                  <a14:compatExt spid="_x0000_s1077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20</xdr:row>
          <xdr:rowOff>171450</xdr:rowOff>
        </xdr:from>
        <xdr:to>
          <xdr:col>3</xdr:col>
          <xdr:colOff>790575</xdr:colOff>
          <xdr:row>20</xdr:row>
          <xdr:rowOff>390525</xdr:rowOff>
        </xdr:to>
        <xdr:sp macro="" textlink="">
          <xdr:nvSpPr>
            <xdr:cNvPr id="10778" name="Option Button 538" hidden="1">
              <a:extLst>
                <a:ext uri="{63B3BB69-23CF-44E3-9099-C40C66FF867C}">
                  <a14:compatExt spid="_x0000_s107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20</xdr:row>
          <xdr:rowOff>171450</xdr:rowOff>
        </xdr:from>
        <xdr:to>
          <xdr:col>3</xdr:col>
          <xdr:colOff>1571625</xdr:colOff>
          <xdr:row>20</xdr:row>
          <xdr:rowOff>390525</xdr:rowOff>
        </xdr:to>
        <xdr:sp macro="" textlink="">
          <xdr:nvSpPr>
            <xdr:cNvPr id="10779" name="Option Button 539" hidden="1">
              <a:extLst>
                <a:ext uri="{63B3BB69-23CF-44E3-9099-C40C66FF867C}">
                  <a14:compatExt spid="_x0000_s107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20</xdr:row>
          <xdr:rowOff>171450</xdr:rowOff>
        </xdr:from>
        <xdr:to>
          <xdr:col>3</xdr:col>
          <xdr:colOff>2085975</xdr:colOff>
          <xdr:row>20</xdr:row>
          <xdr:rowOff>390525</xdr:rowOff>
        </xdr:to>
        <xdr:sp macro="" textlink="">
          <xdr:nvSpPr>
            <xdr:cNvPr id="10780" name="Option Button 540" hidden="1">
              <a:extLst>
                <a:ext uri="{63B3BB69-23CF-44E3-9099-C40C66FF867C}">
                  <a14:compatExt spid="_x0000_s107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20</xdr:row>
          <xdr:rowOff>171450</xdr:rowOff>
        </xdr:from>
        <xdr:to>
          <xdr:col>3</xdr:col>
          <xdr:colOff>2952750</xdr:colOff>
          <xdr:row>20</xdr:row>
          <xdr:rowOff>390525</xdr:rowOff>
        </xdr:to>
        <xdr:sp macro="" textlink="">
          <xdr:nvSpPr>
            <xdr:cNvPr id="10781" name="Option Button 541" hidden="1">
              <a:extLst>
                <a:ext uri="{63B3BB69-23CF-44E3-9099-C40C66FF867C}">
                  <a14:compatExt spid="_x0000_s107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20</xdr:row>
          <xdr:rowOff>171450</xdr:rowOff>
        </xdr:from>
        <xdr:to>
          <xdr:col>3</xdr:col>
          <xdr:colOff>3771900</xdr:colOff>
          <xdr:row>20</xdr:row>
          <xdr:rowOff>390525</xdr:rowOff>
        </xdr:to>
        <xdr:sp macro="" textlink="">
          <xdr:nvSpPr>
            <xdr:cNvPr id="10782" name="Option Button 542" hidden="1">
              <a:extLst>
                <a:ext uri="{63B3BB69-23CF-44E3-9099-C40C66FF867C}">
                  <a14:compatExt spid="_x0000_s107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20</xdr:row>
          <xdr:rowOff>171450</xdr:rowOff>
        </xdr:from>
        <xdr:to>
          <xdr:col>3</xdr:col>
          <xdr:colOff>4267200</xdr:colOff>
          <xdr:row>20</xdr:row>
          <xdr:rowOff>390525</xdr:rowOff>
        </xdr:to>
        <xdr:sp macro="" textlink="">
          <xdr:nvSpPr>
            <xdr:cNvPr id="10783" name="Option Button 543" hidden="1">
              <a:extLst>
                <a:ext uri="{63B3BB69-23CF-44E3-9099-C40C66FF867C}">
                  <a14:compatExt spid="_x0000_s107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2295525</xdr:colOff>
          <xdr:row>20</xdr:row>
          <xdr:rowOff>95250</xdr:rowOff>
        </xdr:from>
        <xdr:to>
          <xdr:col>2</xdr:col>
          <xdr:colOff>6543675</xdr:colOff>
          <xdr:row>20</xdr:row>
          <xdr:rowOff>476250</xdr:rowOff>
        </xdr:to>
        <xdr:sp macro="" textlink="">
          <xdr:nvSpPr>
            <xdr:cNvPr id="10784" name="Group Box 544" hidden="1">
              <a:extLst>
                <a:ext uri="{63B3BB69-23CF-44E3-9099-C40C66FF867C}">
                  <a14:compatExt spid="_x0000_s1078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2657475</xdr:colOff>
          <xdr:row>23</xdr:row>
          <xdr:rowOff>85725</xdr:rowOff>
        </xdr:from>
        <xdr:to>
          <xdr:col>3</xdr:col>
          <xdr:colOff>0</xdr:colOff>
          <xdr:row>23</xdr:row>
          <xdr:rowOff>466725</xdr:rowOff>
        </xdr:to>
        <xdr:sp macro="" textlink="">
          <xdr:nvSpPr>
            <xdr:cNvPr id="10785" name="Group Box 545" hidden="1">
              <a:extLst>
                <a:ext uri="{63B3BB69-23CF-44E3-9099-C40C66FF867C}">
                  <a14:compatExt spid="_x0000_s1078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Past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23</xdr:row>
          <xdr:rowOff>171450</xdr:rowOff>
        </xdr:from>
        <xdr:to>
          <xdr:col>2</xdr:col>
          <xdr:colOff>3371850</xdr:colOff>
          <xdr:row>23</xdr:row>
          <xdr:rowOff>390525</xdr:rowOff>
        </xdr:to>
        <xdr:sp macro="" textlink="">
          <xdr:nvSpPr>
            <xdr:cNvPr id="10786" name="Option Button 546" hidden="1">
              <a:extLst>
                <a:ext uri="{63B3BB69-23CF-44E3-9099-C40C66FF867C}">
                  <a14:compatExt spid="_x0000_s107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23</xdr:row>
          <xdr:rowOff>171450</xdr:rowOff>
        </xdr:from>
        <xdr:to>
          <xdr:col>2</xdr:col>
          <xdr:colOff>4152900</xdr:colOff>
          <xdr:row>23</xdr:row>
          <xdr:rowOff>390525</xdr:rowOff>
        </xdr:to>
        <xdr:sp macro="" textlink="">
          <xdr:nvSpPr>
            <xdr:cNvPr id="10787" name="Option Button 547" hidden="1">
              <a:extLst>
                <a:ext uri="{63B3BB69-23CF-44E3-9099-C40C66FF867C}">
                  <a14:compatExt spid="_x0000_s107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23</xdr:row>
          <xdr:rowOff>171450</xdr:rowOff>
        </xdr:from>
        <xdr:to>
          <xdr:col>2</xdr:col>
          <xdr:colOff>4667250</xdr:colOff>
          <xdr:row>23</xdr:row>
          <xdr:rowOff>390525</xdr:rowOff>
        </xdr:to>
        <xdr:sp macro="" textlink="">
          <xdr:nvSpPr>
            <xdr:cNvPr id="10788" name="Option Button 548" hidden="1">
              <a:extLst>
                <a:ext uri="{63B3BB69-23CF-44E3-9099-C40C66FF867C}">
                  <a14:compatExt spid="_x0000_s107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4695825</xdr:colOff>
          <xdr:row>23</xdr:row>
          <xdr:rowOff>171450</xdr:rowOff>
        </xdr:from>
        <xdr:to>
          <xdr:col>2</xdr:col>
          <xdr:colOff>5534025</xdr:colOff>
          <xdr:row>23</xdr:row>
          <xdr:rowOff>390525</xdr:rowOff>
        </xdr:to>
        <xdr:sp macro="" textlink="">
          <xdr:nvSpPr>
            <xdr:cNvPr id="10789" name="Option Button 549" hidden="1">
              <a:extLst>
                <a:ext uri="{63B3BB69-23CF-44E3-9099-C40C66FF867C}">
                  <a14:compatExt spid="_x0000_s107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5562600</xdr:colOff>
          <xdr:row>23</xdr:row>
          <xdr:rowOff>171450</xdr:rowOff>
        </xdr:from>
        <xdr:to>
          <xdr:col>2</xdr:col>
          <xdr:colOff>6353175</xdr:colOff>
          <xdr:row>23</xdr:row>
          <xdr:rowOff>390525</xdr:rowOff>
        </xdr:to>
        <xdr:sp macro="" textlink="">
          <xdr:nvSpPr>
            <xdr:cNvPr id="10790" name="Option Button 550" hidden="1">
              <a:extLst>
                <a:ext uri="{63B3BB69-23CF-44E3-9099-C40C66FF867C}">
                  <a14:compatExt spid="_x0000_s107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23</xdr:row>
          <xdr:rowOff>171450</xdr:rowOff>
        </xdr:from>
        <xdr:to>
          <xdr:col>3</xdr:col>
          <xdr:colOff>0</xdr:colOff>
          <xdr:row>23</xdr:row>
          <xdr:rowOff>390525</xdr:rowOff>
        </xdr:to>
        <xdr:sp macro="" textlink="">
          <xdr:nvSpPr>
            <xdr:cNvPr id="10791" name="Option Button 551" hidden="1">
              <a:extLst>
                <a:ext uri="{63B3BB69-23CF-44E3-9099-C40C66FF867C}">
                  <a14:compatExt spid="_x0000_s107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23</xdr:row>
          <xdr:rowOff>85725</xdr:rowOff>
        </xdr:from>
        <xdr:to>
          <xdr:col>3</xdr:col>
          <xdr:colOff>4324350</xdr:colOff>
          <xdr:row>23</xdr:row>
          <xdr:rowOff>466725</xdr:rowOff>
        </xdr:to>
        <xdr:sp macro="" textlink="">
          <xdr:nvSpPr>
            <xdr:cNvPr id="10792" name="Group Box 552" hidden="1">
              <a:extLst>
                <a:ext uri="{63B3BB69-23CF-44E3-9099-C40C66FF867C}">
                  <a14:compatExt spid="_x0000_s1079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Impact on credit availability,  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23</xdr:row>
          <xdr:rowOff>171450</xdr:rowOff>
        </xdr:from>
        <xdr:to>
          <xdr:col>3</xdr:col>
          <xdr:colOff>790575</xdr:colOff>
          <xdr:row>23</xdr:row>
          <xdr:rowOff>390525</xdr:rowOff>
        </xdr:to>
        <xdr:sp macro="" textlink="">
          <xdr:nvSpPr>
            <xdr:cNvPr id="10793" name="Option Button 553" hidden="1">
              <a:extLst>
                <a:ext uri="{63B3BB69-23CF-44E3-9099-C40C66FF867C}">
                  <a14:compatExt spid="_x0000_s107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23</xdr:row>
          <xdr:rowOff>171450</xdr:rowOff>
        </xdr:from>
        <xdr:to>
          <xdr:col>3</xdr:col>
          <xdr:colOff>1571625</xdr:colOff>
          <xdr:row>23</xdr:row>
          <xdr:rowOff>390525</xdr:rowOff>
        </xdr:to>
        <xdr:sp macro="" textlink="">
          <xdr:nvSpPr>
            <xdr:cNvPr id="10794" name="Option Button 554" hidden="1">
              <a:extLst>
                <a:ext uri="{63B3BB69-23CF-44E3-9099-C40C66FF867C}">
                  <a14:compatExt spid="_x0000_s107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23</xdr:row>
          <xdr:rowOff>171450</xdr:rowOff>
        </xdr:from>
        <xdr:to>
          <xdr:col>3</xdr:col>
          <xdr:colOff>2085975</xdr:colOff>
          <xdr:row>23</xdr:row>
          <xdr:rowOff>390525</xdr:rowOff>
        </xdr:to>
        <xdr:sp macro="" textlink="">
          <xdr:nvSpPr>
            <xdr:cNvPr id="10795" name="Option Button 555" hidden="1">
              <a:extLst>
                <a:ext uri="{63B3BB69-23CF-44E3-9099-C40C66FF867C}">
                  <a14:compatExt spid="_x0000_s107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23</xdr:row>
          <xdr:rowOff>171450</xdr:rowOff>
        </xdr:from>
        <xdr:to>
          <xdr:col>3</xdr:col>
          <xdr:colOff>2952750</xdr:colOff>
          <xdr:row>23</xdr:row>
          <xdr:rowOff>390525</xdr:rowOff>
        </xdr:to>
        <xdr:sp macro="" textlink="">
          <xdr:nvSpPr>
            <xdr:cNvPr id="10796" name="Option Button 556" hidden="1">
              <a:extLst>
                <a:ext uri="{63B3BB69-23CF-44E3-9099-C40C66FF867C}">
                  <a14:compatExt spid="_x0000_s107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2981325</xdr:colOff>
          <xdr:row>23</xdr:row>
          <xdr:rowOff>171450</xdr:rowOff>
        </xdr:from>
        <xdr:to>
          <xdr:col>3</xdr:col>
          <xdr:colOff>3771900</xdr:colOff>
          <xdr:row>23</xdr:row>
          <xdr:rowOff>390525</xdr:rowOff>
        </xdr:to>
        <xdr:sp macro="" textlink="">
          <xdr:nvSpPr>
            <xdr:cNvPr id="10797" name="Option Button 557" hidden="1">
              <a:extLst>
                <a:ext uri="{63B3BB69-23CF-44E3-9099-C40C66FF867C}">
                  <a14:compatExt spid="_x0000_s107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3829050</xdr:colOff>
          <xdr:row>23</xdr:row>
          <xdr:rowOff>171450</xdr:rowOff>
        </xdr:from>
        <xdr:to>
          <xdr:col>3</xdr:col>
          <xdr:colOff>4267200</xdr:colOff>
          <xdr:row>23</xdr:row>
          <xdr:rowOff>390525</xdr:rowOff>
        </xdr:to>
        <xdr:sp macro="" textlink="">
          <xdr:nvSpPr>
            <xdr:cNvPr id="10798" name="Option Button 558" hidden="1">
              <a:extLst>
                <a:ext uri="{63B3BB69-23CF-44E3-9099-C40C66FF867C}">
                  <a14:compatExt spid="_x0000_s107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4</xdr:row>
      <xdr:rowOff>0</xdr:rowOff>
    </xdr:from>
    <xdr:to>
      <xdr:col>2</xdr:col>
      <xdr:colOff>759199</xdr:colOff>
      <xdr:row>4</xdr:row>
      <xdr:rowOff>211931</xdr:rowOff>
    </xdr:to>
    <xdr:sp macro="" textlink="">
      <xdr:nvSpPr>
        <xdr:cNvPr id="122" name="Text Box 221">
          <a:hlinkClick xmlns:r="http://schemas.openxmlformats.org/officeDocument/2006/relationships" r:id="rId1"/>
        </xdr:cNvPr>
        <xdr:cNvSpPr txBox="1">
          <a:spLocks noChangeArrowheads="1"/>
        </xdr:cNvSpPr>
      </xdr:nvSpPr>
      <xdr:spPr bwMode="auto">
        <a:xfrm>
          <a:off x="781050" y="2238375"/>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419100</xdr:colOff>
          <xdr:row>7</xdr:row>
          <xdr:rowOff>66675</xdr:rowOff>
        </xdr:from>
        <xdr:to>
          <xdr:col>3</xdr:col>
          <xdr:colOff>4362450</xdr:colOff>
          <xdr:row>7</xdr:row>
          <xdr:rowOff>447675</xdr:rowOff>
        </xdr:to>
        <xdr:sp macro="" textlink="">
          <xdr:nvSpPr>
            <xdr:cNvPr id="6193" name="Group Box 49" hidden="1">
              <a:extLst>
                <a:ext uri="{63B3BB69-23CF-44E3-9099-C40C66FF867C}">
                  <a14:compatExt spid="_x0000_s619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7</xdr:row>
          <xdr:rowOff>152400</xdr:rowOff>
        </xdr:from>
        <xdr:to>
          <xdr:col>3</xdr:col>
          <xdr:colOff>1085850</xdr:colOff>
          <xdr:row>7</xdr:row>
          <xdr:rowOff>371475</xdr:rowOff>
        </xdr:to>
        <xdr:sp macro="" textlink="">
          <xdr:nvSpPr>
            <xdr:cNvPr id="6194" name="Option Button 50" hidden="1">
              <a:extLst>
                <a:ext uri="{63B3BB69-23CF-44E3-9099-C40C66FF867C}">
                  <a14:compatExt spid="_x0000_s6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7</xdr:row>
          <xdr:rowOff>152400</xdr:rowOff>
        </xdr:from>
        <xdr:to>
          <xdr:col>3</xdr:col>
          <xdr:colOff>1809750</xdr:colOff>
          <xdr:row>7</xdr:row>
          <xdr:rowOff>371475</xdr:rowOff>
        </xdr:to>
        <xdr:sp macro="" textlink="">
          <xdr:nvSpPr>
            <xdr:cNvPr id="6195" name="Option Button 51" hidden="1">
              <a:extLst>
                <a:ext uri="{63B3BB69-23CF-44E3-9099-C40C66FF867C}">
                  <a14:compatExt spid="_x0000_s6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1809750</xdr:colOff>
          <xdr:row>7</xdr:row>
          <xdr:rowOff>152400</xdr:rowOff>
        </xdr:from>
        <xdr:to>
          <xdr:col>3</xdr:col>
          <xdr:colOff>2286000</xdr:colOff>
          <xdr:row>7</xdr:row>
          <xdr:rowOff>371475</xdr:rowOff>
        </xdr:to>
        <xdr:sp macro="" textlink="">
          <xdr:nvSpPr>
            <xdr:cNvPr id="6196" name="Option Button 52" hidden="1">
              <a:extLst>
                <a:ext uri="{63B3BB69-23CF-44E3-9099-C40C66FF867C}">
                  <a14:compatExt spid="_x0000_s6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2276475</xdr:colOff>
          <xdr:row>7</xdr:row>
          <xdr:rowOff>152400</xdr:rowOff>
        </xdr:from>
        <xdr:to>
          <xdr:col>3</xdr:col>
          <xdr:colOff>3086100</xdr:colOff>
          <xdr:row>7</xdr:row>
          <xdr:rowOff>371475</xdr:rowOff>
        </xdr:to>
        <xdr:sp macro="" textlink="">
          <xdr:nvSpPr>
            <xdr:cNvPr id="6197" name="Option Button 53" hidden="1">
              <a:extLst>
                <a:ext uri="{63B3BB69-23CF-44E3-9099-C40C66FF867C}">
                  <a14:compatExt spid="_x0000_s6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3114675</xdr:colOff>
          <xdr:row>7</xdr:row>
          <xdr:rowOff>152400</xdr:rowOff>
        </xdr:from>
        <xdr:to>
          <xdr:col>3</xdr:col>
          <xdr:colOff>3848100</xdr:colOff>
          <xdr:row>7</xdr:row>
          <xdr:rowOff>371475</xdr:rowOff>
        </xdr:to>
        <xdr:sp macro="" textlink="">
          <xdr:nvSpPr>
            <xdr:cNvPr id="6198" name="Option Button 54" hidden="1">
              <a:extLst>
                <a:ext uri="{63B3BB69-23CF-44E3-9099-C40C66FF867C}">
                  <a14:compatExt spid="_x0000_s6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3848100</xdr:colOff>
          <xdr:row>7</xdr:row>
          <xdr:rowOff>152400</xdr:rowOff>
        </xdr:from>
        <xdr:to>
          <xdr:col>3</xdr:col>
          <xdr:colOff>4305300</xdr:colOff>
          <xdr:row>7</xdr:row>
          <xdr:rowOff>409575</xdr:rowOff>
        </xdr:to>
        <xdr:sp macro="" textlink="">
          <xdr:nvSpPr>
            <xdr:cNvPr id="6199" name="Option Button 55" hidden="1">
              <a:extLst>
                <a:ext uri="{63B3BB69-23CF-44E3-9099-C40C66FF867C}">
                  <a14:compatExt spid="_x0000_s6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9</xdr:row>
          <xdr:rowOff>38100</xdr:rowOff>
        </xdr:from>
        <xdr:to>
          <xdr:col>3</xdr:col>
          <xdr:colOff>4362450</xdr:colOff>
          <xdr:row>9</xdr:row>
          <xdr:rowOff>419100</xdr:rowOff>
        </xdr:to>
        <xdr:sp macro="" textlink="">
          <xdr:nvSpPr>
            <xdr:cNvPr id="6201" name="Group Box 57" hidden="1">
              <a:extLst>
                <a:ext uri="{63B3BB69-23CF-44E3-9099-C40C66FF867C}">
                  <a14:compatExt spid="_x0000_s62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466725</xdr:colOff>
          <xdr:row>9</xdr:row>
          <xdr:rowOff>123825</xdr:rowOff>
        </xdr:from>
        <xdr:to>
          <xdr:col>3</xdr:col>
          <xdr:colOff>1085850</xdr:colOff>
          <xdr:row>9</xdr:row>
          <xdr:rowOff>342900</xdr:rowOff>
        </xdr:to>
        <xdr:sp macro="" textlink="">
          <xdr:nvSpPr>
            <xdr:cNvPr id="6202" name="Option Button 58" hidden="1">
              <a:extLst>
                <a:ext uri="{63B3BB69-23CF-44E3-9099-C40C66FF867C}">
                  <a14:compatExt spid="_x0000_s6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9</xdr:row>
          <xdr:rowOff>123825</xdr:rowOff>
        </xdr:from>
        <xdr:to>
          <xdr:col>3</xdr:col>
          <xdr:colOff>1809750</xdr:colOff>
          <xdr:row>9</xdr:row>
          <xdr:rowOff>342900</xdr:rowOff>
        </xdr:to>
        <xdr:sp macro="" textlink="">
          <xdr:nvSpPr>
            <xdr:cNvPr id="6203" name="Option Button 59" hidden="1">
              <a:extLst>
                <a:ext uri="{63B3BB69-23CF-44E3-9099-C40C66FF867C}">
                  <a14:compatExt spid="_x0000_s6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1809750</xdr:colOff>
          <xdr:row>9</xdr:row>
          <xdr:rowOff>123825</xdr:rowOff>
        </xdr:from>
        <xdr:to>
          <xdr:col>3</xdr:col>
          <xdr:colOff>2286000</xdr:colOff>
          <xdr:row>9</xdr:row>
          <xdr:rowOff>342900</xdr:rowOff>
        </xdr:to>
        <xdr:sp macro="" textlink="">
          <xdr:nvSpPr>
            <xdr:cNvPr id="6204" name="Option Button 60" hidden="1">
              <a:extLst>
                <a:ext uri="{63B3BB69-23CF-44E3-9099-C40C66FF867C}">
                  <a14:compatExt spid="_x0000_s6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2276475</xdr:colOff>
          <xdr:row>9</xdr:row>
          <xdr:rowOff>123825</xdr:rowOff>
        </xdr:from>
        <xdr:to>
          <xdr:col>3</xdr:col>
          <xdr:colOff>3086100</xdr:colOff>
          <xdr:row>9</xdr:row>
          <xdr:rowOff>342900</xdr:rowOff>
        </xdr:to>
        <xdr:sp macro="" textlink="">
          <xdr:nvSpPr>
            <xdr:cNvPr id="6205" name="Option Button 61" hidden="1">
              <a:extLst>
                <a:ext uri="{63B3BB69-23CF-44E3-9099-C40C66FF867C}">
                  <a14:compatExt spid="_x0000_s6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3114675</xdr:colOff>
          <xdr:row>9</xdr:row>
          <xdr:rowOff>123825</xdr:rowOff>
        </xdr:from>
        <xdr:to>
          <xdr:col>3</xdr:col>
          <xdr:colOff>3848100</xdr:colOff>
          <xdr:row>9</xdr:row>
          <xdr:rowOff>342900</xdr:rowOff>
        </xdr:to>
        <xdr:sp macro="" textlink="">
          <xdr:nvSpPr>
            <xdr:cNvPr id="6206" name="Option Button 62" hidden="1">
              <a:extLst>
                <a:ext uri="{63B3BB69-23CF-44E3-9099-C40C66FF867C}">
                  <a14:compatExt spid="_x0000_s6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3848100</xdr:colOff>
          <xdr:row>9</xdr:row>
          <xdr:rowOff>123825</xdr:rowOff>
        </xdr:from>
        <xdr:to>
          <xdr:col>3</xdr:col>
          <xdr:colOff>4305300</xdr:colOff>
          <xdr:row>9</xdr:row>
          <xdr:rowOff>371475</xdr:rowOff>
        </xdr:to>
        <xdr:sp macro="" textlink="">
          <xdr:nvSpPr>
            <xdr:cNvPr id="6207" name="Option Button 63" hidden="1">
              <a:extLst>
                <a:ext uri="{63B3BB69-23CF-44E3-9099-C40C66FF867C}">
                  <a14:compatExt spid="_x0000_s6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1533525</xdr:colOff>
          <xdr:row>7</xdr:row>
          <xdr:rowOff>47625</xdr:rowOff>
        </xdr:from>
        <xdr:to>
          <xdr:col>2</xdr:col>
          <xdr:colOff>5476875</xdr:colOff>
          <xdr:row>7</xdr:row>
          <xdr:rowOff>428625</xdr:rowOff>
        </xdr:to>
        <xdr:sp macro="" textlink="">
          <xdr:nvSpPr>
            <xdr:cNvPr id="6209" name="Group Box 65" hidden="1">
              <a:extLst>
                <a:ext uri="{63B3BB69-23CF-44E3-9099-C40C66FF867C}">
                  <a14:compatExt spid="_x0000_s620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1590675</xdr:colOff>
          <xdr:row>7</xdr:row>
          <xdr:rowOff>133350</xdr:rowOff>
        </xdr:from>
        <xdr:to>
          <xdr:col>2</xdr:col>
          <xdr:colOff>2200275</xdr:colOff>
          <xdr:row>7</xdr:row>
          <xdr:rowOff>352425</xdr:rowOff>
        </xdr:to>
        <xdr:sp macro="" textlink="">
          <xdr:nvSpPr>
            <xdr:cNvPr id="6210" name="Option Button 66" hidden="1">
              <a:extLst>
                <a:ext uri="{63B3BB69-23CF-44E3-9099-C40C66FF867C}">
                  <a14:compatExt spid="_x0000_s6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7</xdr:row>
          <xdr:rowOff>133350</xdr:rowOff>
        </xdr:from>
        <xdr:to>
          <xdr:col>2</xdr:col>
          <xdr:colOff>2924175</xdr:colOff>
          <xdr:row>7</xdr:row>
          <xdr:rowOff>352425</xdr:rowOff>
        </xdr:to>
        <xdr:sp macro="" textlink="">
          <xdr:nvSpPr>
            <xdr:cNvPr id="6211" name="Option Button 67" hidden="1">
              <a:extLst>
                <a:ext uri="{63B3BB69-23CF-44E3-9099-C40C66FF867C}">
                  <a14:compatExt spid="_x0000_s6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2924175</xdr:colOff>
          <xdr:row>7</xdr:row>
          <xdr:rowOff>133350</xdr:rowOff>
        </xdr:from>
        <xdr:to>
          <xdr:col>2</xdr:col>
          <xdr:colOff>3400425</xdr:colOff>
          <xdr:row>7</xdr:row>
          <xdr:rowOff>352425</xdr:rowOff>
        </xdr:to>
        <xdr:sp macro="" textlink="">
          <xdr:nvSpPr>
            <xdr:cNvPr id="6212" name="Option Button 68" hidden="1">
              <a:extLst>
                <a:ext uri="{63B3BB69-23CF-44E3-9099-C40C66FF867C}">
                  <a14:compatExt spid="_x0000_s6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7</xdr:row>
          <xdr:rowOff>133350</xdr:rowOff>
        </xdr:from>
        <xdr:to>
          <xdr:col>2</xdr:col>
          <xdr:colOff>4200525</xdr:colOff>
          <xdr:row>7</xdr:row>
          <xdr:rowOff>352425</xdr:rowOff>
        </xdr:to>
        <xdr:sp macro="" textlink="">
          <xdr:nvSpPr>
            <xdr:cNvPr id="6213" name="Option Button 69" hidden="1">
              <a:extLst>
                <a:ext uri="{63B3BB69-23CF-44E3-9099-C40C66FF867C}">
                  <a14:compatExt spid="_x0000_s6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7</xdr:row>
          <xdr:rowOff>133350</xdr:rowOff>
        </xdr:from>
        <xdr:to>
          <xdr:col>2</xdr:col>
          <xdr:colOff>4962525</xdr:colOff>
          <xdr:row>7</xdr:row>
          <xdr:rowOff>352425</xdr:rowOff>
        </xdr:to>
        <xdr:sp macro="" textlink="">
          <xdr:nvSpPr>
            <xdr:cNvPr id="6214" name="Option Button 70" hidden="1">
              <a:extLst>
                <a:ext uri="{63B3BB69-23CF-44E3-9099-C40C66FF867C}">
                  <a14:compatExt spid="_x0000_s6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5019675</xdr:colOff>
          <xdr:row>7</xdr:row>
          <xdr:rowOff>133350</xdr:rowOff>
        </xdr:from>
        <xdr:to>
          <xdr:col>2</xdr:col>
          <xdr:colOff>5419725</xdr:colOff>
          <xdr:row>7</xdr:row>
          <xdr:rowOff>352425</xdr:rowOff>
        </xdr:to>
        <xdr:sp macro="" textlink="">
          <xdr:nvSpPr>
            <xdr:cNvPr id="6215" name="Option Button 71" hidden="1">
              <a:extLst>
                <a:ext uri="{63B3BB69-23CF-44E3-9099-C40C66FF867C}">
                  <a14:compatExt spid="_x0000_s6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1533525</xdr:colOff>
          <xdr:row>9</xdr:row>
          <xdr:rowOff>47625</xdr:rowOff>
        </xdr:from>
        <xdr:to>
          <xdr:col>2</xdr:col>
          <xdr:colOff>5476875</xdr:colOff>
          <xdr:row>9</xdr:row>
          <xdr:rowOff>428625</xdr:rowOff>
        </xdr:to>
        <xdr:sp macro="" textlink="">
          <xdr:nvSpPr>
            <xdr:cNvPr id="6217" name="Group Box 73" hidden="1">
              <a:extLst>
                <a:ext uri="{63B3BB69-23CF-44E3-9099-C40C66FF867C}">
                  <a14:compatExt spid="_x0000_s621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1590675</xdr:colOff>
          <xdr:row>9</xdr:row>
          <xdr:rowOff>133350</xdr:rowOff>
        </xdr:from>
        <xdr:to>
          <xdr:col>2</xdr:col>
          <xdr:colOff>2200275</xdr:colOff>
          <xdr:row>9</xdr:row>
          <xdr:rowOff>352425</xdr:rowOff>
        </xdr:to>
        <xdr:sp macro="" textlink="">
          <xdr:nvSpPr>
            <xdr:cNvPr id="6218" name="Option Button 74" hidden="1">
              <a:extLst>
                <a:ext uri="{63B3BB69-23CF-44E3-9099-C40C66FF867C}">
                  <a14:compatExt spid="_x0000_s6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9</xdr:row>
          <xdr:rowOff>133350</xdr:rowOff>
        </xdr:from>
        <xdr:to>
          <xdr:col>2</xdr:col>
          <xdr:colOff>2924175</xdr:colOff>
          <xdr:row>9</xdr:row>
          <xdr:rowOff>352425</xdr:rowOff>
        </xdr:to>
        <xdr:sp macro="" textlink="">
          <xdr:nvSpPr>
            <xdr:cNvPr id="6219" name="Option Button 75" hidden="1">
              <a:extLst>
                <a:ext uri="{63B3BB69-23CF-44E3-9099-C40C66FF867C}">
                  <a14:compatExt spid="_x0000_s6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2924175</xdr:colOff>
          <xdr:row>9</xdr:row>
          <xdr:rowOff>133350</xdr:rowOff>
        </xdr:from>
        <xdr:to>
          <xdr:col>2</xdr:col>
          <xdr:colOff>3400425</xdr:colOff>
          <xdr:row>9</xdr:row>
          <xdr:rowOff>352425</xdr:rowOff>
        </xdr:to>
        <xdr:sp macro="" textlink="">
          <xdr:nvSpPr>
            <xdr:cNvPr id="6220" name="Option Button 76" hidden="1">
              <a:extLst>
                <a:ext uri="{63B3BB69-23CF-44E3-9099-C40C66FF867C}">
                  <a14:compatExt spid="_x0000_s6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3390900</xdr:colOff>
          <xdr:row>9</xdr:row>
          <xdr:rowOff>133350</xdr:rowOff>
        </xdr:from>
        <xdr:to>
          <xdr:col>2</xdr:col>
          <xdr:colOff>4200525</xdr:colOff>
          <xdr:row>9</xdr:row>
          <xdr:rowOff>352425</xdr:rowOff>
        </xdr:to>
        <xdr:sp macro="" textlink="">
          <xdr:nvSpPr>
            <xdr:cNvPr id="6221" name="Option Button 77" hidden="1">
              <a:extLst>
                <a:ext uri="{63B3BB69-23CF-44E3-9099-C40C66FF867C}">
                  <a14:compatExt spid="_x0000_s6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9</xdr:row>
          <xdr:rowOff>133350</xdr:rowOff>
        </xdr:from>
        <xdr:to>
          <xdr:col>2</xdr:col>
          <xdr:colOff>4962525</xdr:colOff>
          <xdr:row>9</xdr:row>
          <xdr:rowOff>352425</xdr:rowOff>
        </xdr:to>
        <xdr:sp macro="" textlink="">
          <xdr:nvSpPr>
            <xdr:cNvPr id="6222" name="Option Button 78" hidden="1">
              <a:extLst>
                <a:ext uri="{63B3BB69-23CF-44E3-9099-C40C66FF867C}">
                  <a14:compatExt spid="_x0000_s6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5019675</xdr:colOff>
          <xdr:row>9</xdr:row>
          <xdr:rowOff>133350</xdr:rowOff>
        </xdr:from>
        <xdr:to>
          <xdr:col>2</xdr:col>
          <xdr:colOff>5419725</xdr:colOff>
          <xdr:row>9</xdr:row>
          <xdr:rowOff>352425</xdr:rowOff>
        </xdr:to>
        <xdr:sp macro="" textlink="">
          <xdr:nvSpPr>
            <xdr:cNvPr id="6223" name="Option Button 79" hidden="1">
              <a:extLst>
                <a:ext uri="{63B3BB69-23CF-44E3-9099-C40C66FF867C}">
                  <a14:compatExt spid="_x0000_s6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11</xdr:row>
          <xdr:rowOff>85725</xdr:rowOff>
        </xdr:from>
        <xdr:to>
          <xdr:col>2</xdr:col>
          <xdr:colOff>4429125</xdr:colOff>
          <xdr:row>12</xdr:row>
          <xdr:rowOff>0</xdr:rowOff>
        </xdr:to>
        <xdr:sp macro="" textlink="">
          <xdr:nvSpPr>
            <xdr:cNvPr id="6242" name="Group Box 98" hidden="1">
              <a:extLst>
                <a:ext uri="{63B3BB69-23CF-44E3-9099-C40C66FF867C}">
                  <a14:compatExt spid="_x0000_s62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11</xdr:row>
          <xdr:rowOff>161925</xdr:rowOff>
        </xdr:from>
        <xdr:to>
          <xdr:col>2</xdr:col>
          <xdr:colOff>3609975</xdr:colOff>
          <xdr:row>11</xdr:row>
          <xdr:rowOff>381000</xdr:rowOff>
        </xdr:to>
        <xdr:sp macro="" textlink="">
          <xdr:nvSpPr>
            <xdr:cNvPr id="6243" name="Option Button 99" hidden="1">
              <a:extLst>
                <a:ext uri="{63B3BB69-23CF-44E3-9099-C40C66FF867C}">
                  <a14:compatExt spid="_x0000_s6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11</xdr:row>
          <xdr:rowOff>180975</xdr:rowOff>
        </xdr:from>
        <xdr:to>
          <xdr:col>2</xdr:col>
          <xdr:colOff>4133850</xdr:colOff>
          <xdr:row>11</xdr:row>
          <xdr:rowOff>400050</xdr:rowOff>
        </xdr:to>
        <xdr:sp macro="" textlink="">
          <xdr:nvSpPr>
            <xdr:cNvPr id="6244" name="Option Button 100" hidden="1">
              <a:extLst>
                <a:ext uri="{63B3BB69-23CF-44E3-9099-C40C66FF867C}">
                  <a14:compatExt spid="_x0000_s6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2</xdr:col>
      <xdr:colOff>0</xdr:colOff>
      <xdr:row>4</xdr:row>
      <xdr:rowOff>0</xdr:rowOff>
    </xdr:from>
    <xdr:to>
      <xdr:col>2</xdr:col>
      <xdr:colOff>759199</xdr:colOff>
      <xdr:row>4</xdr:row>
      <xdr:rowOff>211931</xdr:rowOff>
    </xdr:to>
    <xdr:sp macro="" textlink="">
      <xdr:nvSpPr>
        <xdr:cNvPr id="33" name="Text Box 221">
          <a:hlinkClick xmlns:r="http://schemas.openxmlformats.org/officeDocument/2006/relationships" r:id="rId1"/>
        </xdr:cNvPr>
        <xdr:cNvSpPr txBox="1">
          <a:spLocks noChangeArrowheads="1"/>
        </xdr:cNvSpPr>
      </xdr:nvSpPr>
      <xdr:spPr bwMode="auto">
        <a:xfrm>
          <a:off x="781050" y="241935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mc:AlternateContent xmlns:mc="http://schemas.openxmlformats.org/markup-compatibility/2006">
    <mc:Choice xmlns:a14="http://schemas.microsoft.com/office/drawing/2010/main" Requires="a14">
      <xdr:twoCellAnchor>
        <xdr:from>
          <xdr:col>2</xdr:col>
          <xdr:colOff>1533525</xdr:colOff>
          <xdr:row>5</xdr:row>
          <xdr:rowOff>28575</xdr:rowOff>
        </xdr:from>
        <xdr:to>
          <xdr:col>2</xdr:col>
          <xdr:colOff>5457825</xdr:colOff>
          <xdr:row>5</xdr:row>
          <xdr:rowOff>447675</xdr:rowOff>
        </xdr:to>
        <xdr:sp macro="" textlink="">
          <xdr:nvSpPr>
            <xdr:cNvPr id="6361" name="Group Box 217" hidden="1">
              <a:extLst>
                <a:ext uri="{63B3BB69-23CF-44E3-9099-C40C66FF867C}">
                  <a14:compatExt spid="_x0000_s636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1571625</xdr:colOff>
          <xdr:row>5</xdr:row>
          <xdr:rowOff>114300</xdr:rowOff>
        </xdr:from>
        <xdr:to>
          <xdr:col>2</xdr:col>
          <xdr:colOff>2095500</xdr:colOff>
          <xdr:row>5</xdr:row>
          <xdr:rowOff>342900</xdr:rowOff>
        </xdr:to>
        <xdr:sp macro="" textlink="">
          <xdr:nvSpPr>
            <xdr:cNvPr id="6362" name="Option Button 218" hidden="1">
              <a:extLst>
                <a:ext uri="{63B3BB69-23CF-44E3-9099-C40C66FF867C}">
                  <a14:compatExt spid="_x0000_s63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2247900</xdr:colOff>
          <xdr:row>5</xdr:row>
          <xdr:rowOff>114300</xdr:rowOff>
        </xdr:from>
        <xdr:to>
          <xdr:col>2</xdr:col>
          <xdr:colOff>2867025</xdr:colOff>
          <xdr:row>5</xdr:row>
          <xdr:rowOff>342900</xdr:rowOff>
        </xdr:to>
        <xdr:sp macro="" textlink="">
          <xdr:nvSpPr>
            <xdr:cNvPr id="6363" name="Option Button 219" hidden="1">
              <a:extLst>
                <a:ext uri="{63B3BB69-23CF-44E3-9099-C40C66FF867C}">
                  <a14:compatExt spid="_x0000_s63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2971800</xdr:colOff>
          <xdr:row>5</xdr:row>
          <xdr:rowOff>114300</xdr:rowOff>
        </xdr:from>
        <xdr:to>
          <xdr:col>2</xdr:col>
          <xdr:colOff>3409950</xdr:colOff>
          <xdr:row>5</xdr:row>
          <xdr:rowOff>342900</xdr:rowOff>
        </xdr:to>
        <xdr:sp macro="" textlink="">
          <xdr:nvSpPr>
            <xdr:cNvPr id="6364" name="Option Button 220" hidden="1">
              <a:extLst>
                <a:ext uri="{63B3BB69-23CF-44E3-9099-C40C66FF867C}">
                  <a14:compatExt spid="_x0000_s63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3457575</xdr:colOff>
          <xdr:row>5</xdr:row>
          <xdr:rowOff>114300</xdr:rowOff>
        </xdr:from>
        <xdr:to>
          <xdr:col>2</xdr:col>
          <xdr:colOff>4171950</xdr:colOff>
          <xdr:row>5</xdr:row>
          <xdr:rowOff>342900</xdr:rowOff>
        </xdr:to>
        <xdr:sp macro="" textlink="">
          <xdr:nvSpPr>
            <xdr:cNvPr id="6365" name="Option Button 221" hidden="1">
              <a:extLst>
                <a:ext uri="{63B3BB69-23CF-44E3-9099-C40C66FF867C}">
                  <a14:compatExt spid="_x0000_s63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5</xdr:row>
          <xdr:rowOff>114300</xdr:rowOff>
        </xdr:from>
        <xdr:to>
          <xdr:col>2</xdr:col>
          <xdr:colOff>4905375</xdr:colOff>
          <xdr:row>5</xdr:row>
          <xdr:rowOff>342900</xdr:rowOff>
        </xdr:to>
        <xdr:sp macro="" textlink="">
          <xdr:nvSpPr>
            <xdr:cNvPr id="6366" name="Option Button 222" hidden="1">
              <a:extLst>
                <a:ext uri="{63B3BB69-23CF-44E3-9099-C40C66FF867C}">
                  <a14:compatExt spid="_x0000_s63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5029200</xdr:colOff>
          <xdr:row>5</xdr:row>
          <xdr:rowOff>114300</xdr:rowOff>
        </xdr:from>
        <xdr:to>
          <xdr:col>2</xdr:col>
          <xdr:colOff>5400675</xdr:colOff>
          <xdr:row>5</xdr:row>
          <xdr:rowOff>342900</xdr:rowOff>
        </xdr:to>
        <xdr:sp macro="" textlink="">
          <xdr:nvSpPr>
            <xdr:cNvPr id="6367" name="Option Button 223" hidden="1">
              <a:extLst>
                <a:ext uri="{63B3BB69-23CF-44E3-9099-C40C66FF867C}">
                  <a14:compatExt spid="_x0000_s63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381000</xdr:colOff>
          <xdr:row>5</xdr:row>
          <xdr:rowOff>38100</xdr:rowOff>
        </xdr:from>
        <xdr:to>
          <xdr:col>3</xdr:col>
          <xdr:colOff>4352925</xdr:colOff>
          <xdr:row>5</xdr:row>
          <xdr:rowOff>438150</xdr:rowOff>
        </xdr:to>
        <xdr:sp macro="" textlink="">
          <xdr:nvSpPr>
            <xdr:cNvPr id="6369" name="Group Box 225" hidden="1">
              <a:extLst>
                <a:ext uri="{63B3BB69-23CF-44E3-9099-C40C66FF867C}">
                  <a14:compatExt spid="_x0000_s63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476250</xdr:colOff>
          <xdr:row>5</xdr:row>
          <xdr:rowOff>123825</xdr:rowOff>
        </xdr:from>
        <xdr:to>
          <xdr:col>3</xdr:col>
          <xdr:colOff>1095375</xdr:colOff>
          <xdr:row>5</xdr:row>
          <xdr:rowOff>342900</xdr:rowOff>
        </xdr:to>
        <xdr:sp macro="" textlink="">
          <xdr:nvSpPr>
            <xdr:cNvPr id="6370" name="Option Button 226" hidden="1">
              <a:extLst>
                <a:ext uri="{63B3BB69-23CF-44E3-9099-C40C66FF867C}">
                  <a14:compatExt spid="_x0000_s63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5</xdr:row>
          <xdr:rowOff>123825</xdr:rowOff>
        </xdr:from>
        <xdr:to>
          <xdr:col>3</xdr:col>
          <xdr:colOff>1828800</xdr:colOff>
          <xdr:row>5</xdr:row>
          <xdr:rowOff>342900</xdr:rowOff>
        </xdr:to>
        <xdr:sp macro="" textlink="">
          <xdr:nvSpPr>
            <xdr:cNvPr id="6371" name="Option Button 227" hidden="1">
              <a:extLst>
                <a:ext uri="{63B3BB69-23CF-44E3-9099-C40C66FF867C}">
                  <a14:compatExt spid="_x0000_s6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Up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1762125</xdr:colOff>
          <xdr:row>5</xdr:row>
          <xdr:rowOff>123825</xdr:rowOff>
        </xdr:from>
        <xdr:to>
          <xdr:col>3</xdr:col>
          <xdr:colOff>2276475</xdr:colOff>
          <xdr:row>5</xdr:row>
          <xdr:rowOff>342900</xdr:rowOff>
        </xdr:to>
        <xdr:sp macro="" textlink="">
          <xdr:nvSpPr>
            <xdr:cNvPr id="6372" name="Option Button 228" hidden="1">
              <a:extLst>
                <a:ext uri="{63B3BB69-23CF-44E3-9099-C40C66FF867C}">
                  <a14:compatExt spid="_x0000_s6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2305050</xdr:colOff>
          <xdr:row>5</xdr:row>
          <xdr:rowOff>123825</xdr:rowOff>
        </xdr:from>
        <xdr:to>
          <xdr:col>3</xdr:col>
          <xdr:colOff>3143250</xdr:colOff>
          <xdr:row>5</xdr:row>
          <xdr:rowOff>342900</xdr:rowOff>
        </xdr:to>
        <xdr:sp macro="" textlink="">
          <xdr:nvSpPr>
            <xdr:cNvPr id="6373" name="Option Button 229" hidden="1">
              <a:extLst>
                <a:ext uri="{63B3BB69-23CF-44E3-9099-C40C66FF867C}">
                  <a14:compatExt spid="_x0000_s6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little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3171825</xdr:colOff>
          <xdr:row>5</xdr:row>
          <xdr:rowOff>123825</xdr:rowOff>
        </xdr:from>
        <xdr:to>
          <xdr:col>3</xdr:col>
          <xdr:colOff>3962400</xdr:colOff>
          <xdr:row>5</xdr:row>
          <xdr:rowOff>342900</xdr:rowOff>
        </xdr:to>
        <xdr:sp macro="" textlink="">
          <xdr:nvSpPr>
            <xdr:cNvPr id="6374" name="Option Button 230" hidden="1">
              <a:extLst>
                <a:ext uri="{63B3BB69-23CF-44E3-9099-C40C66FF867C}">
                  <a14:compatExt spid="_x0000_s6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Down a lot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3905250</xdr:colOff>
          <xdr:row>5</xdr:row>
          <xdr:rowOff>123825</xdr:rowOff>
        </xdr:from>
        <xdr:to>
          <xdr:col>3</xdr:col>
          <xdr:colOff>4343400</xdr:colOff>
          <xdr:row>5</xdr:row>
          <xdr:rowOff>342900</xdr:rowOff>
        </xdr:to>
        <xdr:sp macro="" textlink="">
          <xdr:nvSpPr>
            <xdr:cNvPr id="6375" name="Option Button 231" hidden="1">
              <a:extLst>
                <a:ext uri="{63B3BB69-23CF-44E3-9099-C40C66FF867C}">
                  <a14:compatExt spid="_x0000_s6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2276475</xdr:colOff>
          <xdr:row>5</xdr:row>
          <xdr:rowOff>47625</xdr:rowOff>
        </xdr:from>
        <xdr:to>
          <xdr:col>2</xdr:col>
          <xdr:colOff>6867525</xdr:colOff>
          <xdr:row>5</xdr:row>
          <xdr:rowOff>428625</xdr:rowOff>
        </xdr:to>
        <xdr:sp macro="" textlink="">
          <xdr:nvSpPr>
            <xdr:cNvPr id="58369" name="Group Box 1" hidden="1">
              <a:extLst>
                <a:ext uri="{63B3BB69-23CF-44E3-9099-C40C66FF867C}">
                  <a14:compatExt spid="_x0000_s5836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5</xdr:row>
          <xdr:rowOff>114300</xdr:rowOff>
        </xdr:from>
        <xdr:to>
          <xdr:col>2</xdr:col>
          <xdr:colOff>3286125</xdr:colOff>
          <xdr:row>5</xdr:row>
          <xdr:rowOff>381000</xdr:rowOff>
        </xdr:to>
        <xdr:sp macro="" textlink="">
          <xdr:nvSpPr>
            <xdr:cNvPr id="58370" name="Option Button 2" hidden="1">
              <a:extLst>
                <a:ext uri="{63B3BB69-23CF-44E3-9099-C40C66FF867C}">
                  <a14:compatExt spid="_x0000_s583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3295650</xdr:colOff>
          <xdr:row>5</xdr:row>
          <xdr:rowOff>133350</xdr:rowOff>
        </xdr:from>
        <xdr:to>
          <xdr:col>2</xdr:col>
          <xdr:colOff>4229100</xdr:colOff>
          <xdr:row>5</xdr:row>
          <xdr:rowOff>352425</xdr:rowOff>
        </xdr:to>
        <xdr:sp macro="" textlink="">
          <xdr:nvSpPr>
            <xdr:cNvPr id="58371" name="Option Button 3" hidden="1">
              <a:extLst>
                <a:ext uri="{63B3BB69-23CF-44E3-9099-C40C66FF867C}">
                  <a14:compatExt spid="_x0000_s583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4248150</xdr:colOff>
          <xdr:row>5</xdr:row>
          <xdr:rowOff>133350</xdr:rowOff>
        </xdr:from>
        <xdr:to>
          <xdr:col>2</xdr:col>
          <xdr:colOff>4762500</xdr:colOff>
          <xdr:row>5</xdr:row>
          <xdr:rowOff>352425</xdr:rowOff>
        </xdr:to>
        <xdr:sp macro="" textlink="">
          <xdr:nvSpPr>
            <xdr:cNvPr id="58372" name="Option Button 4" hidden="1">
              <a:extLst>
                <a:ext uri="{63B3BB69-23CF-44E3-9099-C40C66FF867C}">
                  <a14:compatExt spid="_x0000_s583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4800600</xdr:colOff>
          <xdr:row>5</xdr:row>
          <xdr:rowOff>133350</xdr:rowOff>
        </xdr:from>
        <xdr:to>
          <xdr:col>2</xdr:col>
          <xdr:colOff>5610225</xdr:colOff>
          <xdr:row>5</xdr:row>
          <xdr:rowOff>352425</xdr:rowOff>
        </xdr:to>
        <xdr:sp macro="" textlink="">
          <xdr:nvSpPr>
            <xdr:cNvPr id="58373" name="Option Button 5" hidden="1">
              <a:extLst>
                <a:ext uri="{63B3BB69-23CF-44E3-9099-C40C66FF867C}">
                  <a14:compatExt spid="_x0000_s583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5629275</xdr:colOff>
          <xdr:row>5</xdr:row>
          <xdr:rowOff>133350</xdr:rowOff>
        </xdr:from>
        <xdr:to>
          <xdr:col>2</xdr:col>
          <xdr:colOff>6419850</xdr:colOff>
          <xdr:row>5</xdr:row>
          <xdr:rowOff>352425</xdr:rowOff>
        </xdr:to>
        <xdr:sp macro="" textlink="">
          <xdr:nvSpPr>
            <xdr:cNvPr id="58374" name="Option Button 6" hidden="1">
              <a:extLst>
                <a:ext uri="{63B3BB69-23CF-44E3-9099-C40C66FF867C}">
                  <a14:compatExt spid="_x0000_s583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5</xdr:row>
          <xdr:rowOff>133350</xdr:rowOff>
        </xdr:from>
        <xdr:to>
          <xdr:col>2</xdr:col>
          <xdr:colOff>6810375</xdr:colOff>
          <xdr:row>5</xdr:row>
          <xdr:rowOff>352425</xdr:rowOff>
        </xdr:to>
        <xdr:sp macro="" textlink="">
          <xdr:nvSpPr>
            <xdr:cNvPr id="58375" name="Option Button 7" hidden="1">
              <a:extLst>
                <a:ext uri="{63B3BB69-23CF-44E3-9099-C40C66FF867C}">
                  <a14:compatExt spid="_x0000_s583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7</xdr:row>
          <xdr:rowOff>47625</xdr:rowOff>
        </xdr:from>
        <xdr:to>
          <xdr:col>2</xdr:col>
          <xdr:colOff>6867525</xdr:colOff>
          <xdr:row>7</xdr:row>
          <xdr:rowOff>428625</xdr:rowOff>
        </xdr:to>
        <xdr:sp macro="" textlink="">
          <xdr:nvSpPr>
            <xdr:cNvPr id="58376" name="Group Box 8" hidden="1">
              <a:extLst>
                <a:ext uri="{63B3BB69-23CF-44E3-9099-C40C66FF867C}">
                  <a14:compatExt spid="_x0000_s5837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2362200</xdr:colOff>
          <xdr:row>7</xdr:row>
          <xdr:rowOff>133350</xdr:rowOff>
        </xdr:from>
        <xdr:to>
          <xdr:col>2</xdr:col>
          <xdr:colOff>3333750</xdr:colOff>
          <xdr:row>7</xdr:row>
          <xdr:rowOff>352425</xdr:rowOff>
        </xdr:to>
        <xdr:sp macro="" textlink="">
          <xdr:nvSpPr>
            <xdr:cNvPr id="58377" name="Option Button 9" hidden="1">
              <a:extLst>
                <a:ext uri="{63B3BB69-23CF-44E3-9099-C40C66FF867C}">
                  <a14:compatExt spid="_x0000_s583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3276600</xdr:colOff>
          <xdr:row>7</xdr:row>
          <xdr:rowOff>142875</xdr:rowOff>
        </xdr:from>
        <xdr:to>
          <xdr:col>2</xdr:col>
          <xdr:colOff>4057650</xdr:colOff>
          <xdr:row>7</xdr:row>
          <xdr:rowOff>361950</xdr:rowOff>
        </xdr:to>
        <xdr:sp macro="" textlink="">
          <xdr:nvSpPr>
            <xdr:cNvPr id="58378" name="Option Button 10" hidden="1">
              <a:extLst>
                <a:ext uri="{63B3BB69-23CF-44E3-9099-C40C66FF867C}">
                  <a14:compatExt spid="_x0000_s583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4248150</xdr:colOff>
          <xdr:row>7</xdr:row>
          <xdr:rowOff>133350</xdr:rowOff>
        </xdr:from>
        <xdr:to>
          <xdr:col>2</xdr:col>
          <xdr:colOff>4762500</xdr:colOff>
          <xdr:row>7</xdr:row>
          <xdr:rowOff>352425</xdr:rowOff>
        </xdr:to>
        <xdr:sp macro="" textlink="">
          <xdr:nvSpPr>
            <xdr:cNvPr id="58379" name="Option Button 11" hidden="1">
              <a:extLst>
                <a:ext uri="{63B3BB69-23CF-44E3-9099-C40C66FF867C}">
                  <a14:compatExt spid="_x0000_s583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4781550</xdr:colOff>
          <xdr:row>7</xdr:row>
          <xdr:rowOff>133350</xdr:rowOff>
        </xdr:from>
        <xdr:to>
          <xdr:col>2</xdr:col>
          <xdr:colOff>5619750</xdr:colOff>
          <xdr:row>7</xdr:row>
          <xdr:rowOff>352425</xdr:rowOff>
        </xdr:to>
        <xdr:sp macro="" textlink="">
          <xdr:nvSpPr>
            <xdr:cNvPr id="58380" name="Option Button 12" hidden="1">
              <a:extLst>
                <a:ext uri="{63B3BB69-23CF-44E3-9099-C40C66FF867C}">
                  <a14:compatExt spid="_x0000_s583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5619750</xdr:colOff>
          <xdr:row>7</xdr:row>
          <xdr:rowOff>133350</xdr:rowOff>
        </xdr:from>
        <xdr:to>
          <xdr:col>2</xdr:col>
          <xdr:colOff>6410325</xdr:colOff>
          <xdr:row>7</xdr:row>
          <xdr:rowOff>352425</xdr:rowOff>
        </xdr:to>
        <xdr:sp macro="" textlink="">
          <xdr:nvSpPr>
            <xdr:cNvPr id="58381" name="Option Button 13" hidden="1">
              <a:extLst>
                <a:ext uri="{63B3BB69-23CF-44E3-9099-C40C66FF867C}">
                  <a14:compatExt spid="_x0000_s583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6372225</xdr:colOff>
          <xdr:row>7</xdr:row>
          <xdr:rowOff>133350</xdr:rowOff>
        </xdr:from>
        <xdr:to>
          <xdr:col>2</xdr:col>
          <xdr:colOff>6810375</xdr:colOff>
          <xdr:row>7</xdr:row>
          <xdr:rowOff>352425</xdr:rowOff>
        </xdr:to>
        <xdr:sp macro="" textlink="">
          <xdr:nvSpPr>
            <xdr:cNvPr id="58382" name="Option Button 14" hidden="1">
              <a:extLst>
                <a:ext uri="{63B3BB69-23CF-44E3-9099-C40C66FF867C}">
                  <a14:compatExt spid="_x0000_s583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7</xdr:row>
          <xdr:rowOff>66675</xdr:rowOff>
        </xdr:from>
        <xdr:to>
          <xdr:col>3</xdr:col>
          <xdr:colOff>4667250</xdr:colOff>
          <xdr:row>7</xdr:row>
          <xdr:rowOff>447675</xdr:rowOff>
        </xdr:to>
        <xdr:sp macro="" textlink="">
          <xdr:nvSpPr>
            <xdr:cNvPr id="58383" name="Group Box 15" hidden="1">
              <a:extLst>
                <a:ext uri="{63B3BB69-23CF-44E3-9099-C40C66FF867C}">
                  <a14:compatExt spid="_x0000_s5838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7</xdr:row>
          <xdr:rowOff>142875</xdr:rowOff>
        </xdr:from>
        <xdr:to>
          <xdr:col>3</xdr:col>
          <xdr:colOff>1000125</xdr:colOff>
          <xdr:row>7</xdr:row>
          <xdr:rowOff>361950</xdr:rowOff>
        </xdr:to>
        <xdr:sp macro="" textlink="">
          <xdr:nvSpPr>
            <xdr:cNvPr id="58384" name="Option Button 16" hidden="1">
              <a:extLst>
                <a:ext uri="{63B3BB69-23CF-44E3-9099-C40C66FF867C}">
                  <a14:compatExt spid="_x0000_s583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7</xdr:row>
          <xdr:rowOff>161925</xdr:rowOff>
        </xdr:from>
        <xdr:to>
          <xdr:col>3</xdr:col>
          <xdr:colOff>1905000</xdr:colOff>
          <xdr:row>7</xdr:row>
          <xdr:rowOff>381000</xdr:rowOff>
        </xdr:to>
        <xdr:sp macro="" textlink="">
          <xdr:nvSpPr>
            <xdr:cNvPr id="58385" name="Option Button 17" hidden="1">
              <a:extLst>
                <a:ext uri="{63B3BB69-23CF-44E3-9099-C40C66FF867C}">
                  <a14:compatExt spid="_x0000_s583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1914525</xdr:colOff>
          <xdr:row>7</xdr:row>
          <xdr:rowOff>161925</xdr:rowOff>
        </xdr:from>
        <xdr:to>
          <xdr:col>3</xdr:col>
          <xdr:colOff>2419350</xdr:colOff>
          <xdr:row>7</xdr:row>
          <xdr:rowOff>381000</xdr:rowOff>
        </xdr:to>
        <xdr:sp macro="" textlink="">
          <xdr:nvSpPr>
            <xdr:cNvPr id="58386" name="Option Button 18" hidden="1">
              <a:extLst>
                <a:ext uri="{63B3BB69-23CF-44E3-9099-C40C66FF867C}">
                  <a14:compatExt spid="_x0000_s583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7</xdr:row>
          <xdr:rowOff>171450</xdr:rowOff>
        </xdr:from>
        <xdr:to>
          <xdr:col>3</xdr:col>
          <xdr:colOff>3314700</xdr:colOff>
          <xdr:row>7</xdr:row>
          <xdr:rowOff>390525</xdr:rowOff>
        </xdr:to>
        <xdr:sp macro="" textlink="">
          <xdr:nvSpPr>
            <xdr:cNvPr id="58387" name="Option Button 19" hidden="1">
              <a:extLst>
                <a:ext uri="{63B3BB69-23CF-44E3-9099-C40C66FF867C}">
                  <a14:compatExt spid="_x0000_s583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3333750</xdr:colOff>
          <xdr:row>7</xdr:row>
          <xdr:rowOff>161925</xdr:rowOff>
        </xdr:from>
        <xdr:to>
          <xdr:col>3</xdr:col>
          <xdr:colOff>4114800</xdr:colOff>
          <xdr:row>7</xdr:row>
          <xdr:rowOff>381000</xdr:rowOff>
        </xdr:to>
        <xdr:sp macro="" textlink="">
          <xdr:nvSpPr>
            <xdr:cNvPr id="58388" name="Option Button 20" hidden="1">
              <a:extLst>
                <a:ext uri="{63B3BB69-23CF-44E3-9099-C40C66FF867C}">
                  <a14:compatExt spid="_x0000_s583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4171950</xdr:colOff>
          <xdr:row>7</xdr:row>
          <xdr:rowOff>161925</xdr:rowOff>
        </xdr:from>
        <xdr:to>
          <xdr:col>3</xdr:col>
          <xdr:colOff>4600575</xdr:colOff>
          <xdr:row>7</xdr:row>
          <xdr:rowOff>381000</xdr:rowOff>
        </xdr:to>
        <xdr:sp macro="" textlink="">
          <xdr:nvSpPr>
            <xdr:cNvPr id="58389" name="Option Button 21" hidden="1">
              <a:extLst>
                <a:ext uri="{63B3BB69-23CF-44E3-9099-C40C66FF867C}">
                  <a14:compatExt spid="_x0000_s583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2257425</xdr:colOff>
          <xdr:row>9</xdr:row>
          <xdr:rowOff>66675</xdr:rowOff>
        </xdr:from>
        <xdr:to>
          <xdr:col>2</xdr:col>
          <xdr:colOff>6877050</xdr:colOff>
          <xdr:row>9</xdr:row>
          <xdr:rowOff>447675</xdr:rowOff>
        </xdr:to>
        <xdr:sp macro="" textlink="">
          <xdr:nvSpPr>
            <xdr:cNvPr id="58390" name="Group Box 22" hidden="1">
              <a:extLst>
                <a:ext uri="{63B3BB69-23CF-44E3-9099-C40C66FF867C}">
                  <a14:compatExt spid="_x0000_s5839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2371725</xdr:colOff>
          <xdr:row>9</xdr:row>
          <xdr:rowOff>123825</xdr:rowOff>
        </xdr:from>
        <xdr:to>
          <xdr:col>2</xdr:col>
          <xdr:colOff>3200400</xdr:colOff>
          <xdr:row>9</xdr:row>
          <xdr:rowOff>342900</xdr:rowOff>
        </xdr:to>
        <xdr:sp macro="" textlink="">
          <xdr:nvSpPr>
            <xdr:cNvPr id="58391" name="Option Button 23" hidden="1">
              <a:extLst>
                <a:ext uri="{63B3BB69-23CF-44E3-9099-C40C66FF867C}">
                  <a14:compatExt spid="_x0000_s583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9</xdr:row>
          <xdr:rowOff>123825</xdr:rowOff>
        </xdr:from>
        <xdr:to>
          <xdr:col>2</xdr:col>
          <xdr:colOff>4114800</xdr:colOff>
          <xdr:row>9</xdr:row>
          <xdr:rowOff>342900</xdr:rowOff>
        </xdr:to>
        <xdr:sp macro="" textlink="">
          <xdr:nvSpPr>
            <xdr:cNvPr id="58392" name="Option Button 24" hidden="1">
              <a:extLst>
                <a:ext uri="{63B3BB69-23CF-44E3-9099-C40C66FF867C}">
                  <a14:compatExt spid="_x0000_s583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4257675</xdr:colOff>
          <xdr:row>9</xdr:row>
          <xdr:rowOff>123825</xdr:rowOff>
        </xdr:from>
        <xdr:to>
          <xdr:col>2</xdr:col>
          <xdr:colOff>4762500</xdr:colOff>
          <xdr:row>9</xdr:row>
          <xdr:rowOff>342900</xdr:rowOff>
        </xdr:to>
        <xdr:sp macro="" textlink="">
          <xdr:nvSpPr>
            <xdr:cNvPr id="58393" name="Option Button 25" hidden="1">
              <a:extLst>
                <a:ext uri="{63B3BB69-23CF-44E3-9099-C40C66FF867C}">
                  <a14:compatExt spid="_x0000_s583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9</xdr:row>
          <xdr:rowOff>142875</xdr:rowOff>
        </xdr:from>
        <xdr:to>
          <xdr:col>2</xdr:col>
          <xdr:colOff>5629275</xdr:colOff>
          <xdr:row>9</xdr:row>
          <xdr:rowOff>361950</xdr:rowOff>
        </xdr:to>
        <xdr:sp macro="" textlink="">
          <xdr:nvSpPr>
            <xdr:cNvPr id="58394" name="Option Button 26" hidden="1">
              <a:extLst>
                <a:ext uri="{63B3BB69-23CF-44E3-9099-C40C66FF867C}">
                  <a14:compatExt spid="_x0000_s583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5657850</xdr:colOff>
          <xdr:row>9</xdr:row>
          <xdr:rowOff>133350</xdr:rowOff>
        </xdr:from>
        <xdr:to>
          <xdr:col>2</xdr:col>
          <xdr:colOff>6438900</xdr:colOff>
          <xdr:row>9</xdr:row>
          <xdr:rowOff>352425</xdr:rowOff>
        </xdr:to>
        <xdr:sp macro="" textlink="">
          <xdr:nvSpPr>
            <xdr:cNvPr id="58395" name="Option Button 27" hidden="1">
              <a:extLst>
                <a:ext uri="{63B3BB69-23CF-44E3-9099-C40C66FF867C}">
                  <a14:compatExt spid="_x0000_s583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6391275</xdr:colOff>
          <xdr:row>9</xdr:row>
          <xdr:rowOff>133350</xdr:rowOff>
        </xdr:from>
        <xdr:to>
          <xdr:col>2</xdr:col>
          <xdr:colOff>6819900</xdr:colOff>
          <xdr:row>9</xdr:row>
          <xdr:rowOff>352425</xdr:rowOff>
        </xdr:to>
        <xdr:sp macro="" textlink="">
          <xdr:nvSpPr>
            <xdr:cNvPr id="58396" name="Option Button 28" hidden="1">
              <a:extLst>
                <a:ext uri="{63B3BB69-23CF-44E3-9099-C40C66FF867C}">
                  <a14:compatExt spid="_x0000_s583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9</xdr:row>
          <xdr:rowOff>66675</xdr:rowOff>
        </xdr:from>
        <xdr:to>
          <xdr:col>3</xdr:col>
          <xdr:colOff>4667250</xdr:colOff>
          <xdr:row>9</xdr:row>
          <xdr:rowOff>447675</xdr:rowOff>
        </xdr:to>
        <xdr:sp macro="" textlink="">
          <xdr:nvSpPr>
            <xdr:cNvPr id="58397" name="Group Box 29" hidden="1">
              <a:extLst>
                <a:ext uri="{63B3BB69-23CF-44E3-9099-C40C66FF867C}">
                  <a14:compatExt spid="_x0000_s5839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9</xdr:row>
          <xdr:rowOff>152400</xdr:rowOff>
        </xdr:from>
        <xdr:to>
          <xdr:col>3</xdr:col>
          <xdr:colOff>1019175</xdr:colOff>
          <xdr:row>9</xdr:row>
          <xdr:rowOff>371475</xdr:rowOff>
        </xdr:to>
        <xdr:sp macro="" textlink="">
          <xdr:nvSpPr>
            <xdr:cNvPr id="58398" name="Option Button 30" hidden="1">
              <a:extLst>
                <a:ext uri="{63B3BB69-23CF-44E3-9099-C40C66FF867C}">
                  <a14:compatExt spid="_x0000_s583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9</xdr:row>
          <xdr:rowOff>152400</xdr:rowOff>
        </xdr:from>
        <xdr:to>
          <xdr:col>3</xdr:col>
          <xdr:colOff>1914525</xdr:colOff>
          <xdr:row>9</xdr:row>
          <xdr:rowOff>371475</xdr:rowOff>
        </xdr:to>
        <xdr:sp macro="" textlink="">
          <xdr:nvSpPr>
            <xdr:cNvPr id="58399" name="Option Button 31" hidden="1">
              <a:extLst>
                <a:ext uri="{63B3BB69-23CF-44E3-9099-C40C66FF867C}">
                  <a14:compatExt spid="_x0000_s583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1933575</xdr:colOff>
          <xdr:row>9</xdr:row>
          <xdr:rowOff>142875</xdr:rowOff>
        </xdr:from>
        <xdr:to>
          <xdr:col>3</xdr:col>
          <xdr:colOff>2447925</xdr:colOff>
          <xdr:row>9</xdr:row>
          <xdr:rowOff>361950</xdr:rowOff>
        </xdr:to>
        <xdr:sp macro="" textlink="">
          <xdr:nvSpPr>
            <xdr:cNvPr id="58400" name="Option Button 32" hidden="1">
              <a:extLst>
                <a:ext uri="{63B3BB69-23CF-44E3-9099-C40C66FF867C}">
                  <a14:compatExt spid="_x0000_s584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2505075</xdr:colOff>
          <xdr:row>9</xdr:row>
          <xdr:rowOff>152400</xdr:rowOff>
        </xdr:from>
        <xdr:to>
          <xdr:col>3</xdr:col>
          <xdr:colOff>3343275</xdr:colOff>
          <xdr:row>9</xdr:row>
          <xdr:rowOff>371475</xdr:rowOff>
        </xdr:to>
        <xdr:sp macro="" textlink="">
          <xdr:nvSpPr>
            <xdr:cNvPr id="58401" name="Option Button 33" hidden="1">
              <a:extLst>
                <a:ext uri="{63B3BB69-23CF-44E3-9099-C40C66FF867C}">
                  <a14:compatExt spid="_x0000_s584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9</xdr:row>
          <xdr:rowOff>161925</xdr:rowOff>
        </xdr:from>
        <xdr:to>
          <xdr:col>3</xdr:col>
          <xdr:colOff>4133850</xdr:colOff>
          <xdr:row>9</xdr:row>
          <xdr:rowOff>381000</xdr:rowOff>
        </xdr:to>
        <xdr:sp macro="" textlink="">
          <xdr:nvSpPr>
            <xdr:cNvPr id="58402" name="Option Button 34" hidden="1">
              <a:extLst>
                <a:ext uri="{63B3BB69-23CF-44E3-9099-C40C66FF867C}">
                  <a14:compatExt spid="_x0000_s584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4162425</xdr:colOff>
          <xdr:row>9</xdr:row>
          <xdr:rowOff>152400</xdr:rowOff>
        </xdr:from>
        <xdr:to>
          <xdr:col>3</xdr:col>
          <xdr:colOff>4600575</xdr:colOff>
          <xdr:row>9</xdr:row>
          <xdr:rowOff>371475</xdr:rowOff>
        </xdr:to>
        <xdr:sp macro="" textlink="">
          <xdr:nvSpPr>
            <xdr:cNvPr id="58403" name="Option Button 35" hidden="1">
              <a:extLst>
                <a:ext uri="{63B3BB69-23CF-44E3-9099-C40C66FF867C}">
                  <a14:compatExt spid="_x0000_s584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11</xdr:row>
          <xdr:rowOff>85725</xdr:rowOff>
        </xdr:from>
        <xdr:to>
          <xdr:col>3</xdr:col>
          <xdr:colOff>0</xdr:colOff>
          <xdr:row>11</xdr:row>
          <xdr:rowOff>466725</xdr:rowOff>
        </xdr:to>
        <xdr:sp macro="" textlink="">
          <xdr:nvSpPr>
            <xdr:cNvPr id="58404" name="Group Box 36" hidden="1">
              <a:extLst>
                <a:ext uri="{63B3BB69-23CF-44E3-9099-C40C66FF867C}">
                  <a14:compatExt spid="_x0000_s5840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2400300</xdr:colOff>
          <xdr:row>11</xdr:row>
          <xdr:rowOff>171450</xdr:rowOff>
        </xdr:from>
        <xdr:to>
          <xdr:col>2</xdr:col>
          <xdr:colOff>3162300</xdr:colOff>
          <xdr:row>11</xdr:row>
          <xdr:rowOff>390525</xdr:rowOff>
        </xdr:to>
        <xdr:sp macro="" textlink="">
          <xdr:nvSpPr>
            <xdr:cNvPr id="58405" name="Option Button 37" hidden="1">
              <a:extLst>
                <a:ext uri="{63B3BB69-23CF-44E3-9099-C40C66FF867C}">
                  <a14:compatExt spid="_x0000_s584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11</xdr:row>
          <xdr:rowOff>171450</xdr:rowOff>
        </xdr:from>
        <xdr:to>
          <xdr:col>2</xdr:col>
          <xdr:colOff>4095750</xdr:colOff>
          <xdr:row>11</xdr:row>
          <xdr:rowOff>390525</xdr:rowOff>
        </xdr:to>
        <xdr:sp macro="" textlink="">
          <xdr:nvSpPr>
            <xdr:cNvPr id="58406" name="Option Button 38" hidden="1">
              <a:extLst>
                <a:ext uri="{63B3BB69-23CF-44E3-9099-C40C66FF867C}">
                  <a14:compatExt spid="_x0000_s584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4257675</xdr:colOff>
          <xdr:row>11</xdr:row>
          <xdr:rowOff>161925</xdr:rowOff>
        </xdr:from>
        <xdr:to>
          <xdr:col>2</xdr:col>
          <xdr:colOff>4772025</xdr:colOff>
          <xdr:row>11</xdr:row>
          <xdr:rowOff>381000</xdr:rowOff>
        </xdr:to>
        <xdr:sp macro="" textlink="">
          <xdr:nvSpPr>
            <xdr:cNvPr id="58407" name="Option Button 39" hidden="1">
              <a:extLst>
                <a:ext uri="{63B3BB69-23CF-44E3-9099-C40C66FF867C}">
                  <a14:compatExt spid="_x0000_s584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4810125</xdr:colOff>
          <xdr:row>11</xdr:row>
          <xdr:rowOff>171450</xdr:rowOff>
        </xdr:from>
        <xdr:to>
          <xdr:col>2</xdr:col>
          <xdr:colOff>5648325</xdr:colOff>
          <xdr:row>11</xdr:row>
          <xdr:rowOff>390525</xdr:rowOff>
        </xdr:to>
        <xdr:sp macro="" textlink="">
          <xdr:nvSpPr>
            <xdr:cNvPr id="58408" name="Option Button 40" hidden="1">
              <a:extLst>
                <a:ext uri="{63B3BB69-23CF-44E3-9099-C40C66FF867C}">
                  <a14:compatExt spid="_x0000_s584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5676900</xdr:colOff>
          <xdr:row>11</xdr:row>
          <xdr:rowOff>171450</xdr:rowOff>
        </xdr:from>
        <xdr:to>
          <xdr:col>2</xdr:col>
          <xdr:colOff>6467475</xdr:colOff>
          <xdr:row>11</xdr:row>
          <xdr:rowOff>390525</xdr:rowOff>
        </xdr:to>
        <xdr:sp macro="" textlink="">
          <xdr:nvSpPr>
            <xdr:cNvPr id="58409" name="Option Button 41" hidden="1">
              <a:extLst>
                <a:ext uri="{63B3BB69-23CF-44E3-9099-C40C66FF867C}">
                  <a14:compatExt spid="_x0000_s584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6410325</xdr:colOff>
          <xdr:row>11</xdr:row>
          <xdr:rowOff>171450</xdr:rowOff>
        </xdr:from>
        <xdr:to>
          <xdr:col>2</xdr:col>
          <xdr:colOff>6848475</xdr:colOff>
          <xdr:row>11</xdr:row>
          <xdr:rowOff>390525</xdr:rowOff>
        </xdr:to>
        <xdr:sp macro="" textlink="">
          <xdr:nvSpPr>
            <xdr:cNvPr id="58410" name="Option Button 42" hidden="1">
              <a:extLst>
                <a:ext uri="{63B3BB69-23CF-44E3-9099-C40C66FF867C}">
                  <a14:compatExt spid="_x0000_s584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11</xdr:row>
          <xdr:rowOff>95250</xdr:rowOff>
        </xdr:from>
        <xdr:to>
          <xdr:col>3</xdr:col>
          <xdr:colOff>4676775</xdr:colOff>
          <xdr:row>11</xdr:row>
          <xdr:rowOff>476250</xdr:rowOff>
        </xdr:to>
        <xdr:sp macro="" textlink="">
          <xdr:nvSpPr>
            <xdr:cNvPr id="58411" name="Group Box 43" hidden="1">
              <a:extLst>
                <a:ext uri="{63B3BB69-23CF-44E3-9099-C40C66FF867C}">
                  <a14:compatExt spid="_x0000_s5841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11</xdr:row>
          <xdr:rowOff>180975</xdr:rowOff>
        </xdr:from>
        <xdr:to>
          <xdr:col>3</xdr:col>
          <xdr:colOff>1000125</xdr:colOff>
          <xdr:row>11</xdr:row>
          <xdr:rowOff>400050</xdr:rowOff>
        </xdr:to>
        <xdr:sp macro="" textlink="">
          <xdr:nvSpPr>
            <xdr:cNvPr id="58412" name="Option Button 44" hidden="1">
              <a:extLst>
                <a:ext uri="{63B3BB69-23CF-44E3-9099-C40C66FF867C}">
                  <a14:compatExt spid="_x0000_s58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981075</xdr:colOff>
          <xdr:row>11</xdr:row>
          <xdr:rowOff>180975</xdr:rowOff>
        </xdr:from>
        <xdr:to>
          <xdr:col>3</xdr:col>
          <xdr:colOff>1790700</xdr:colOff>
          <xdr:row>11</xdr:row>
          <xdr:rowOff>400050</xdr:rowOff>
        </xdr:to>
        <xdr:sp macro="" textlink="">
          <xdr:nvSpPr>
            <xdr:cNvPr id="58413" name="Option Button 45" hidden="1">
              <a:extLst>
                <a:ext uri="{63B3BB69-23CF-44E3-9099-C40C66FF867C}">
                  <a14:compatExt spid="_x0000_s58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1933575</xdr:colOff>
          <xdr:row>11</xdr:row>
          <xdr:rowOff>180975</xdr:rowOff>
        </xdr:from>
        <xdr:to>
          <xdr:col>3</xdr:col>
          <xdr:colOff>2447925</xdr:colOff>
          <xdr:row>11</xdr:row>
          <xdr:rowOff>400050</xdr:rowOff>
        </xdr:to>
        <xdr:sp macro="" textlink="">
          <xdr:nvSpPr>
            <xdr:cNvPr id="58414" name="Option Button 46" hidden="1">
              <a:extLst>
                <a:ext uri="{63B3BB69-23CF-44E3-9099-C40C66FF867C}">
                  <a14:compatExt spid="_x0000_s58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2505075</xdr:colOff>
          <xdr:row>11</xdr:row>
          <xdr:rowOff>180975</xdr:rowOff>
        </xdr:from>
        <xdr:to>
          <xdr:col>3</xdr:col>
          <xdr:colOff>3343275</xdr:colOff>
          <xdr:row>11</xdr:row>
          <xdr:rowOff>400050</xdr:rowOff>
        </xdr:to>
        <xdr:sp macro="" textlink="">
          <xdr:nvSpPr>
            <xdr:cNvPr id="58415" name="Option Button 47" hidden="1">
              <a:extLst>
                <a:ext uri="{63B3BB69-23CF-44E3-9099-C40C66FF867C}">
                  <a14:compatExt spid="_x0000_s58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11</xdr:row>
          <xdr:rowOff>180975</xdr:rowOff>
        </xdr:from>
        <xdr:to>
          <xdr:col>3</xdr:col>
          <xdr:colOff>4133850</xdr:colOff>
          <xdr:row>11</xdr:row>
          <xdr:rowOff>400050</xdr:rowOff>
        </xdr:to>
        <xdr:sp macro="" textlink="">
          <xdr:nvSpPr>
            <xdr:cNvPr id="58416" name="Option Button 48" hidden="1">
              <a:extLst>
                <a:ext uri="{63B3BB69-23CF-44E3-9099-C40C66FF867C}">
                  <a14:compatExt spid="_x0000_s584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4143375</xdr:colOff>
          <xdr:row>11</xdr:row>
          <xdr:rowOff>180975</xdr:rowOff>
        </xdr:from>
        <xdr:to>
          <xdr:col>3</xdr:col>
          <xdr:colOff>4581525</xdr:colOff>
          <xdr:row>11</xdr:row>
          <xdr:rowOff>400050</xdr:rowOff>
        </xdr:to>
        <xdr:sp macro="" textlink="">
          <xdr:nvSpPr>
            <xdr:cNvPr id="58417" name="Option Button 49" hidden="1">
              <a:extLst>
                <a:ext uri="{63B3BB69-23CF-44E3-9099-C40C66FF867C}">
                  <a14:compatExt spid="_x0000_s584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13</xdr:row>
          <xdr:rowOff>66675</xdr:rowOff>
        </xdr:from>
        <xdr:to>
          <xdr:col>3</xdr:col>
          <xdr:colOff>4657725</xdr:colOff>
          <xdr:row>13</xdr:row>
          <xdr:rowOff>447675</xdr:rowOff>
        </xdr:to>
        <xdr:sp macro="" textlink="">
          <xdr:nvSpPr>
            <xdr:cNvPr id="58418" name="Group Box 50" hidden="1">
              <a:extLst>
                <a:ext uri="{63B3BB69-23CF-44E3-9099-C40C66FF867C}">
                  <a14:compatExt spid="_x0000_s5841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Degree of constraint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13</xdr:row>
          <xdr:rowOff>161925</xdr:rowOff>
        </xdr:from>
        <xdr:to>
          <xdr:col>3</xdr:col>
          <xdr:colOff>1095375</xdr:colOff>
          <xdr:row>13</xdr:row>
          <xdr:rowOff>381000</xdr:rowOff>
        </xdr:to>
        <xdr:sp macro="" textlink="">
          <xdr:nvSpPr>
            <xdr:cNvPr id="58419" name="Option Button 51" hidden="1">
              <a:extLst>
                <a:ext uri="{63B3BB69-23CF-44E3-9099-C40C66FF867C}">
                  <a14:compatExt spid="_x0000_s584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13</xdr:row>
          <xdr:rowOff>142875</xdr:rowOff>
        </xdr:from>
        <xdr:to>
          <xdr:col>3</xdr:col>
          <xdr:colOff>1952625</xdr:colOff>
          <xdr:row>13</xdr:row>
          <xdr:rowOff>361950</xdr:rowOff>
        </xdr:to>
        <xdr:sp macro="" textlink="">
          <xdr:nvSpPr>
            <xdr:cNvPr id="58420" name="Option Button 52" hidden="1">
              <a:extLst>
                <a:ext uri="{63B3BB69-23CF-44E3-9099-C40C66FF867C}">
                  <a14:compatExt spid="_x0000_s584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13</xdr:row>
          <xdr:rowOff>133350</xdr:rowOff>
        </xdr:from>
        <xdr:to>
          <xdr:col>3</xdr:col>
          <xdr:colOff>2457450</xdr:colOff>
          <xdr:row>13</xdr:row>
          <xdr:rowOff>352425</xdr:rowOff>
        </xdr:to>
        <xdr:sp macro="" textlink="">
          <xdr:nvSpPr>
            <xdr:cNvPr id="58421" name="Option Button 53" hidden="1">
              <a:extLst>
                <a:ext uri="{63B3BB69-23CF-44E3-9099-C40C66FF867C}">
                  <a14:compatExt spid="_x0000_s584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13</xdr:row>
          <xdr:rowOff>133350</xdr:rowOff>
        </xdr:from>
        <xdr:to>
          <xdr:col>3</xdr:col>
          <xdr:colOff>3333750</xdr:colOff>
          <xdr:row>13</xdr:row>
          <xdr:rowOff>352425</xdr:rowOff>
        </xdr:to>
        <xdr:sp macro="" textlink="">
          <xdr:nvSpPr>
            <xdr:cNvPr id="58422" name="Option Button 54" hidden="1">
              <a:extLst>
                <a:ext uri="{63B3BB69-23CF-44E3-9099-C40C66FF867C}">
                  <a14:compatExt spid="_x0000_s584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3324225</xdr:colOff>
          <xdr:row>13</xdr:row>
          <xdr:rowOff>133350</xdr:rowOff>
        </xdr:from>
        <xdr:to>
          <xdr:col>3</xdr:col>
          <xdr:colOff>4114800</xdr:colOff>
          <xdr:row>13</xdr:row>
          <xdr:rowOff>352425</xdr:rowOff>
        </xdr:to>
        <xdr:sp macro="" textlink="">
          <xdr:nvSpPr>
            <xdr:cNvPr id="58423" name="Option Button 55" hidden="1">
              <a:extLst>
                <a:ext uri="{63B3BB69-23CF-44E3-9099-C40C66FF867C}">
                  <a14:compatExt spid="_x0000_s584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4143375</xdr:colOff>
          <xdr:row>13</xdr:row>
          <xdr:rowOff>133350</xdr:rowOff>
        </xdr:from>
        <xdr:to>
          <xdr:col>3</xdr:col>
          <xdr:colOff>4581525</xdr:colOff>
          <xdr:row>13</xdr:row>
          <xdr:rowOff>352425</xdr:rowOff>
        </xdr:to>
        <xdr:sp macro="" textlink="">
          <xdr:nvSpPr>
            <xdr:cNvPr id="58424" name="Option Button 56" hidden="1">
              <a:extLst>
                <a:ext uri="{63B3BB69-23CF-44E3-9099-C40C66FF867C}">
                  <a14:compatExt spid="_x0000_s58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2276475</xdr:colOff>
          <xdr:row>13</xdr:row>
          <xdr:rowOff>76200</xdr:rowOff>
        </xdr:from>
        <xdr:to>
          <xdr:col>3</xdr:col>
          <xdr:colOff>0</xdr:colOff>
          <xdr:row>13</xdr:row>
          <xdr:rowOff>457200</xdr:rowOff>
        </xdr:to>
        <xdr:sp macro="" textlink="">
          <xdr:nvSpPr>
            <xdr:cNvPr id="58425" name="Group Box 57" hidden="1">
              <a:extLst>
                <a:ext uri="{63B3BB69-23CF-44E3-9099-C40C66FF867C}">
                  <a14:compatExt spid="_x0000_s5842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Past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2381250</xdr:colOff>
          <xdr:row>13</xdr:row>
          <xdr:rowOff>152400</xdr:rowOff>
        </xdr:from>
        <xdr:to>
          <xdr:col>2</xdr:col>
          <xdr:colOff>3209925</xdr:colOff>
          <xdr:row>13</xdr:row>
          <xdr:rowOff>371475</xdr:rowOff>
        </xdr:to>
        <xdr:sp macro="" textlink="">
          <xdr:nvSpPr>
            <xdr:cNvPr id="58426" name="Option Button 58" hidden="1">
              <a:extLst>
                <a:ext uri="{63B3BB69-23CF-44E3-9099-C40C66FF867C}">
                  <a14:compatExt spid="_x0000_s584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3228975</xdr:colOff>
          <xdr:row>13</xdr:row>
          <xdr:rowOff>171450</xdr:rowOff>
        </xdr:from>
        <xdr:to>
          <xdr:col>2</xdr:col>
          <xdr:colOff>4114800</xdr:colOff>
          <xdr:row>13</xdr:row>
          <xdr:rowOff>390525</xdr:rowOff>
        </xdr:to>
        <xdr:sp macro="" textlink="">
          <xdr:nvSpPr>
            <xdr:cNvPr id="58427" name="Option Button 59" hidden="1">
              <a:extLst>
                <a:ext uri="{63B3BB69-23CF-44E3-9099-C40C66FF867C}">
                  <a14:compatExt spid="_x0000_s584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4152900</xdr:colOff>
          <xdr:row>13</xdr:row>
          <xdr:rowOff>171450</xdr:rowOff>
        </xdr:from>
        <xdr:to>
          <xdr:col>2</xdr:col>
          <xdr:colOff>4657725</xdr:colOff>
          <xdr:row>13</xdr:row>
          <xdr:rowOff>390525</xdr:rowOff>
        </xdr:to>
        <xdr:sp macro="" textlink="">
          <xdr:nvSpPr>
            <xdr:cNvPr id="58428" name="Option Button 60" hidden="1">
              <a:extLst>
                <a:ext uri="{63B3BB69-23CF-44E3-9099-C40C66FF867C}">
                  <a14:compatExt spid="_x0000_s584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4686300</xdr:colOff>
          <xdr:row>13</xdr:row>
          <xdr:rowOff>180975</xdr:rowOff>
        </xdr:from>
        <xdr:to>
          <xdr:col>2</xdr:col>
          <xdr:colOff>5505450</xdr:colOff>
          <xdr:row>13</xdr:row>
          <xdr:rowOff>400050</xdr:rowOff>
        </xdr:to>
        <xdr:sp macro="" textlink="">
          <xdr:nvSpPr>
            <xdr:cNvPr id="58429" name="Option Button 61" hidden="1">
              <a:extLst>
                <a:ext uri="{63B3BB69-23CF-44E3-9099-C40C66FF867C}">
                  <a14:compatExt spid="_x0000_s584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5543550</xdr:colOff>
          <xdr:row>13</xdr:row>
          <xdr:rowOff>171450</xdr:rowOff>
        </xdr:from>
        <xdr:to>
          <xdr:col>2</xdr:col>
          <xdr:colOff>6324600</xdr:colOff>
          <xdr:row>13</xdr:row>
          <xdr:rowOff>390525</xdr:rowOff>
        </xdr:to>
        <xdr:sp macro="" textlink="">
          <xdr:nvSpPr>
            <xdr:cNvPr id="58430" name="Option Button 62" hidden="1">
              <a:extLst>
                <a:ext uri="{63B3BB69-23CF-44E3-9099-C40C66FF867C}">
                  <a14:compatExt spid="_x0000_s584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6381750</xdr:colOff>
          <xdr:row>13</xdr:row>
          <xdr:rowOff>171450</xdr:rowOff>
        </xdr:from>
        <xdr:to>
          <xdr:col>2</xdr:col>
          <xdr:colOff>6810375</xdr:colOff>
          <xdr:row>13</xdr:row>
          <xdr:rowOff>390525</xdr:rowOff>
        </xdr:to>
        <xdr:sp macro="" textlink="">
          <xdr:nvSpPr>
            <xdr:cNvPr id="58431" name="Option Button 63" hidden="1">
              <a:extLst>
                <a:ext uri="{63B3BB69-23CF-44E3-9099-C40C66FF867C}">
                  <a14:compatExt spid="_x0000_s584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5</xdr:row>
          <xdr:rowOff>66675</xdr:rowOff>
        </xdr:from>
        <xdr:to>
          <xdr:col>3</xdr:col>
          <xdr:colOff>4695825</xdr:colOff>
          <xdr:row>5</xdr:row>
          <xdr:rowOff>447675</xdr:rowOff>
        </xdr:to>
        <xdr:sp macro="" textlink="">
          <xdr:nvSpPr>
            <xdr:cNvPr id="58432" name="Group Box 64" hidden="1">
              <a:extLst>
                <a:ext uri="{63B3BB69-23CF-44E3-9099-C40C66FF867C}">
                  <a14:compatExt spid="_x0000_s5843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133350</xdr:colOff>
          <xdr:row>5</xdr:row>
          <xdr:rowOff>152400</xdr:rowOff>
        </xdr:from>
        <xdr:to>
          <xdr:col>3</xdr:col>
          <xdr:colOff>1066800</xdr:colOff>
          <xdr:row>5</xdr:row>
          <xdr:rowOff>371475</xdr:rowOff>
        </xdr:to>
        <xdr:sp macro="" textlink="">
          <xdr:nvSpPr>
            <xdr:cNvPr id="58433" name="Option Button 65" hidden="1">
              <a:extLst>
                <a:ext uri="{63B3BB69-23CF-44E3-9099-C40C66FF867C}">
                  <a14:compatExt spid="_x0000_s58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5</xdr:row>
          <xdr:rowOff>152400</xdr:rowOff>
        </xdr:from>
        <xdr:to>
          <xdr:col>3</xdr:col>
          <xdr:colOff>2057400</xdr:colOff>
          <xdr:row>5</xdr:row>
          <xdr:rowOff>371475</xdr:rowOff>
        </xdr:to>
        <xdr:sp macro="" textlink="">
          <xdr:nvSpPr>
            <xdr:cNvPr id="58434" name="Option Button 66" hidden="1">
              <a:extLst>
                <a:ext uri="{63B3BB69-23CF-44E3-9099-C40C66FF867C}">
                  <a14:compatExt spid="_x0000_s58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1971675</xdr:colOff>
          <xdr:row>5</xdr:row>
          <xdr:rowOff>152400</xdr:rowOff>
        </xdr:from>
        <xdr:to>
          <xdr:col>3</xdr:col>
          <xdr:colOff>2571750</xdr:colOff>
          <xdr:row>5</xdr:row>
          <xdr:rowOff>371475</xdr:rowOff>
        </xdr:to>
        <xdr:sp macro="" textlink="">
          <xdr:nvSpPr>
            <xdr:cNvPr id="58435" name="Option Button 67" hidden="1">
              <a:extLst>
                <a:ext uri="{63B3BB69-23CF-44E3-9099-C40C66FF867C}">
                  <a14:compatExt spid="_x0000_s58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2524125</xdr:colOff>
          <xdr:row>5</xdr:row>
          <xdr:rowOff>152400</xdr:rowOff>
        </xdr:from>
        <xdr:to>
          <xdr:col>3</xdr:col>
          <xdr:colOff>3505200</xdr:colOff>
          <xdr:row>5</xdr:row>
          <xdr:rowOff>371475</xdr:rowOff>
        </xdr:to>
        <xdr:sp macro="" textlink="">
          <xdr:nvSpPr>
            <xdr:cNvPr id="58436" name="Option Button 68" hidden="1">
              <a:extLst>
                <a:ext uri="{63B3BB69-23CF-44E3-9099-C40C66FF867C}">
                  <a14:compatExt spid="_x0000_s58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3381375</xdr:colOff>
          <xdr:row>5</xdr:row>
          <xdr:rowOff>152400</xdr:rowOff>
        </xdr:from>
        <xdr:to>
          <xdr:col>3</xdr:col>
          <xdr:colOff>4314825</xdr:colOff>
          <xdr:row>5</xdr:row>
          <xdr:rowOff>371475</xdr:rowOff>
        </xdr:to>
        <xdr:sp macro="" textlink="">
          <xdr:nvSpPr>
            <xdr:cNvPr id="58437" name="Option Button 69" hidden="1">
              <a:extLst>
                <a:ext uri="{63B3BB69-23CF-44E3-9099-C40C66FF867C}">
                  <a14:compatExt spid="_x0000_s58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4181475</xdr:colOff>
          <xdr:row>5</xdr:row>
          <xdr:rowOff>161925</xdr:rowOff>
        </xdr:from>
        <xdr:to>
          <xdr:col>3</xdr:col>
          <xdr:colOff>4610100</xdr:colOff>
          <xdr:row>5</xdr:row>
          <xdr:rowOff>381000</xdr:rowOff>
        </xdr:to>
        <xdr:sp macro="" textlink="">
          <xdr:nvSpPr>
            <xdr:cNvPr id="58438" name="Option Button 70" hidden="1">
              <a:extLst>
                <a:ext uri="{63B3BB69-23CF-44E3-9099-C40C66FF867C}">
                  <a14:compatExt spid="_x0000_s58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4</xdr:row>
      <xdr:rowOff>0</xdr:rowOff>
    </xdr:from>
    <xdr:to>
      <xdr:col>2</xdr:col>
      <xdr:colOff>759199</xdr:colOff>
      <xdr:row>4</xdr:row>
      <xdr:rowOff>211931</xdr:rowOff>
    </xdr:to>
    <xdr:sp macro="" textlink="">
      <xdr:nvSpPr>
        <xdr:cNvPr id="72" name="Text Box 221">
          <a:hlinkClick xmlns:r="http://schemas.openxmlformats.org/officeDocument/2006/relationships" r:id="rId1"/>
        </xdr:cNvPr>
        <xdr:cNvSpPr txBox="1">
          <a:spLocks noChangeArrowheads="1"/>
        </xdr:cNvSpPr>
      </xdr:nvSpPr>
      <xdr:spPr bwMode="auto">
        <a:xfrm>
          <a:off x="781050" y="222885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3057525</xdr:colOff>
          <xdr:row>14</xdr:row>
          <xdr:rowOff>85725</xdr:rowOff>
        </xdr:from>
        <xdr:to>
          <xdr:col>2</xdr:col>
          <xdr:colOff>4429125</xdr:colOff>
          <xdr:row>14</xdr:row>
          <xdr:rowOff>466725</xdr:rowOff>
        </xdr:to>
        <xdr:sp macro="" textlink="">
          <xdr:nvSpPr>
            <xdr:cNvPr id="9483" name="Group Box 267" hidden="1">
              <a:extLst>
                <a:ext uri="{63B3BB69-23CF-44E3-9099-C40C66FF867C}">
                  <a14:compatExt spid="_x0000_s948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14</xdr:row>
          <xdr:rowOff>161925</xdr:rowOff>
        </xdr:from>
        <xdr:to>
          <xdr:col>2</xdr:col>
          <xdr:colOff>3609975</xdr:colOff>
          <xdr:row>14</xdr:row>
          <xdr:rowOff>381000</xdr:rowOff>
        </xdr:to>
        <xdr:sp macro="" textlink="">
          <xdr:nvSpPr>
            <xdr:cNvPr id="9484" name="Option Button 268" hidden="1">
              <a:extLst>
                <a:ext uri="{63B3BB69-23CF-44E3-9099-C40C66FF867C}">
                  <a14:compatExt spid="_x0000_s94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14</xdr:row>
          <xdr:rowOff>180975</xdr:rowOff>
        </xdr:from>
        <xdr:to>
          <xdr:col>2</xdr:col>
          <xdr:colOff>4133850</xdr:colOff>
          <xdr:row>14</xdr:row>
          <xdr:rowOff>400050</xdr:rowOff>
        </xdr:to>
        <xdr:sp macro="" textlink="">
          <xdr:nvSpPr>
            <xdr:cNvPr id="9485" name="Option Button 269" hidden="1">
              <a:extLst>
                <a:ext uri="{63B3BB69-23CF-44E3-9099-C40C66FF867C}">
                  <a14:compatExt spid="_x0000_s94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4</xdr:row>
          <xdr:rowOff>76200</xdr:rowOff>
        </xdr:from>
        <xdr:to>
          <xdr:col>2</xdr:col>
          <xdr:colOff>6457950</xdr:colOff>
          <xdr:row>4</xdr:row>
          <xdr:rowOff>457200</xdr:rowOff>
        </xdr:to>
        <xdr:sp macro="" textlink="">
          <xdr:nvSpPr>
            <xdr:cNvPr id="9499" name="Group Box 283" hidden="1">
              <a:extLst>
                <a:ext uri="{63B3BB69-23CF-44E3-9099-C40C66FF867C}">
                  <a14:compatExt spid="_x0000_s949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1828800</xdr:colOff>
          <xdr:row>4</xdr:row>
          <xdr:rowOff>152400</xdr:rowOff>
        </xdr:from>
        <xdr:to>
          <xdr:col>2</xdr:col>
          <xdr:colOff>2781300</xdr:colOff>
          <xdr:row>4</xdr:row>
          <xdr:rowOff>371475</xdr:rowOff>
        </xdr:to>
        <xdr:sp macro="" textlink="">
          <xdr:nvSpPr>
            <xdr:cNvPr id="9500" name="Option Button 284" hidden="1">
              <a:extLst>
                <a:ext uri="{63B3BB69-23CF-44E3-9099-C40C66FF867C}">
                  <a14:compatExt spid="_x0000_s95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2781300</xdr:colOff>
          <xdr:row>4</xdr:row>
          <xdr:rowOff>171450</xdr:rowOff>
        </xdr:from>
        <xdr:to>
          <xdr:col>2</xdr:col>
          <xdr:colOff>3657600</xdr:colOff>
          <xdr:row>4</xdr:row>
          <xdr:rowOff>390525</xdr:rowOff>
        </xdr:to>
        <xdr:sp macro="" textlink="">
          <xdr:nvSpPr>
            <xdr:cNvPr id="9501" name="Option Button 285" hidden="1">
              <a:extLst>
                <a:ext uri="{63B3BB69-23CF-44E3-9099-C40C66FF867C}">
                  <a14:compatExt spid="_x0000_s95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3695700</xdr:colOff>
          <xdr:row>4</xdr:row>
          <xdr:rowOff>171450</xdr:rowOff>
        </xdr:from>
        <xdr:to>
          <xdr:col>2</xdr:col>
          <xdr:colOff>4200525</xdr:colOff>
          <xdr:row>4</xdr:row>
          <xdr:rowOff>390525</xdr:rowOff>
        </xdr:to>
        <xdr:sp macro="" textlink="">
          <xdr:nvSpPr>
            <xdr:cNvPr id="9502" name="Option Button 286" hidden="1">
              <a:extLst>
                <a:ext uri="{63B3BB69-23CF-44E3-9099-C40C66FF867C}">
                  <a14:compatExt spid="_x0000_s95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4</xdr:row>
          <xdr:rowOff>180975</xdr:rowOff>
        </xdr:from>
        <xdr:to>
          <xdr:col>2</xdr:col>
          <xdr:colOff>5048250</xdr:colOff>
          <xdr:row>4</xdr:row>
          <xdr:rowOff>400050</xdr:rowOff>
        </xdr:to>
        <xdr:sp macro="" textlink="">
          <xdr:nvSpPr>
            <xdr:cNvPr id="9503" name="Option Button 287" hidden="1">
              <a:extLst>
                <a:ext uri="{63B3BB69-23CF-44E3-9099-C40C66FF867C}">
                  <a14:compatExt spid="_x0000_s95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5086350</xdr:colOff>
          <xdr:row>4</xdr:row>
          <xdr:rowOff>171450</xdr:rowOff>
        </xdr:from>
        <xdr:to>
          <xdr:col>2</xdr:col>
          <xdr:colOff>5867400</xdr:colOff>
          <xdr:row>4</xdr:row>
          <xdr:rowOff>390525</xdr:rowOff>
        </xdr:to>
        <xdr:sp macro="" textlink="">
          <xdr:nvSpPr>
            <xdr:cNvPr id="9504" name="Option Button 288" hidden="1">
              <a:extLst>
                <a:ext uri="{63B3BB69-23CF-44E3-9099-C40C66FF867C}">
                  <a14:compatExt spid="_x0000_s95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5924550</xdr:colOff>
          <xdr:row>4</xdr:row>
          <xdr:rowOff>171450</xdr:rowOff>
        </xdr:from>
        <xdr:to>
          <xdr:col>2</xdr:col>
          <xdr:colOff>6353175</xdr:colOff>
          <xdr:row>4</xdr:row>
          <xdr:rowOff>390525</xdr:rowOff>
        </xdr:to>
        <xdr:sp macro="" textlink="">
          <xdr:nvSpPr>
            <xdr:cNvPr id="9505" name="Option Button 289" hidden="1">
              <a:extLst>
                <a:ext uri="{63B3BB69-23CF-44E3-9099-C40C66FF867C}">
                  <a14:compatExt spid="_x0000_s9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6</xdr:row>
          <xdr:rowOff>104775</xdr:rowOff>
        </xdr:from>
        <xdr:to>
          <xdr:col>2</xdr:col>
          <xdr:colOff>6457950</xdr:colOff>
          <xdr:row>7</xdr:row>
          <xdr:rowOff>0</xdr:rowOff>
        </xdr:to>
        <xdr:sp macro="" textlink="">
          <xdr:nvSpPr>
            <xdr:cNvPr id="9507" name="Group Box 291" hidden="1">
              <a:extLst>
                <a:ext uri="{63B3BB69-23CF-44E3-9099-C40C66FF867C}">
                  <a14:compatExt spid="_x0000_s950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1924050</xdr:colOff>
          <xdr:row>6</xdr:row>
          <xdr:rowOff>180975</xdr:rowOff>
        </xdr:from>
        <xdr:to>
          <xdr:col>2</xdr:col>
          <xdr:colOff>2752725</xdr:colOff>
          <xdr:row>6</xdr:row>
          <xdr:rowOff>400050</xdr:rowOff>
        </xdr:to>
        <xdr:sp macro="" textlink="">
          <xdr:nvSpPr>
            <xdr:cNvPr id="9508" name="Option Button 292" hidden="1">
              <a:extLst>
                <a:ext uri="{63B3BB69-23CF-44E3-9099-C40C66FF867C}">
                  <a14:compatExt spid="_x0000_s9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2771775</xdr:colOff>
          <xdr:row>6</xdr:row>
          <xdr:rowOff>200025</xdr:rowOff>
        </xdr:from>
        <xdr:to>
          <xdr:col>2</xdr:col>
          <xdr:colOff>3657600</xdr:colOff>
          <xdr:row>6</xdr:row>
          <xdr:rowOff>419100</xdr:rowOff>
        </xdr:to>
        <xdr:sp macro="" textlink="">
          <xdr:nvSpPr>
            <xdr:cNvPr id="9509" name="Option Button 293" hidden="1">
              <a:extLst>
                <a:ext uri="{63B3BB69-23CF-44E3-9099-C40C66FF867C}">
                  <a14:compatExt spid="_x0000_s9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3695700</xdr:colOff>
          <xdr:row>6</xdr:row>
          <xdr:rowOff>200025</xdr:rowOff>
        </xdr:from>
        <xdr:to>
          <xdr:col>2</xdr:col>
          <xdr:colOff>4200525</xdr:colOff>
          <xdr:row>6</xdr:row>
          <xdr:rowOff>419100</xdr:rowOff>
        </xdr:to>
        <xdr:sp macro="" textlink="">
          <xdr:nvSpPr>
            <xdr:cNvPr id="9510" name="Option Button 294" hidden="1">
              <a:extLst>
                <a:ext uri="{63B3BB69-23CF-44E3-9099-C40C66FF867C}">
                  <a14:compatExt spid="_x0000_s9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6</xdr:row>
          <xdr:rowOff>209550</xdr:rowOff>
        </xdr:from>
        <xdr:to>
          <xdr:col>2</xdr:col>
          <xdr:colOff>5048250</xdr:colOff>
          <xdr:row>6</xdr:row>
          <xdr:rowOff>428625</xdr:rowOff>
        </xdr:to>
        <xdr:sp macro="" textlink="">
          <xdr:nvSpPr>
            <xdr:cNvPr id="9511" name="Option Button 295" hidden="1">
              <a:extLst>
                <a:ext uri="{63B3BB69-23CF-44E3-9099-C40C66FF867C}">
                  <a14:compatExt spid="_x0000_s9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5086350</xdr:colOff>
          <xdr:row>6</xdr:row>
          <xdr:rowOff>200025</xdr:rowOff>
        </xdr:from>
        <xdr:to>
          <xdr:col>2</xdr:col>
          <xdr:colOff>5867400</xdr:colOff>
          <xdr:row>6</xdr:row>
          <xdr:rowOff>419100</xdr:rowOff>
        </xdr:to>
        <xdr:sp macro="" textlink="">
          <xdr:nvSpPr>
            <xdr:cNvPr id="9512" name="Option Button 296" hidden="1">
              <a:extLst>
                <a:ext uri="{63B3BB69-23CF-44E3-9099-C40C66FF867C}">
                  <a14:compatExt spid="_x0000_s9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5924550</xdr:colOff>
          <xdr:row>6</xdr:row>
          <xdr:rowOff>200025</xdr:rowOff>
        </xdr:from>
        <xdr:to>
          <xdr:col>2</xdr:col>
          <xdr:colOff>6353175</xdr:colOff>
          <xdr:row>6</xdr:row>
          <xdr:rowOff>419100</xdr:rowOff>
        </xdr:to>
        <xdr:sp macro="" textlink="">
          <xdr:nvSpPr>
            <xdr:cNvPr id="9513" name="Option Button 297" hidden="1">
              <a:extLst>
                <a:ext uri="{63B3BB69-23CF-44E3-9099-C40C66FF867C}">
                  <a14:compatExt spid="_x0000_s9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1800225</xdr:colOff>
          <xdr:row>8</xdr:row>
          <xdr:rowOff>76200</xdr:rowOff>
        </xdr:from>
        <xdr:to>
          <xdr:col>2</xdr:col>
          <xdr:colOff>6438900</xdr:colOff>
          <xdr:row>8</xdr:row>
          <xdr:rowOff>457200</xdr:rowOff>
        </xdr:to>
        <xdr:sp macro="" textlink="">
          <xdr:nvSpPr>
            <xdr:cNvPr id="9515" name="Group Box 299" hidden="1">
              <a:extLst>
                <a:ext uri="{63B3BB69-23CF-44E3-9099-C40C66FF867C}">
                  <a14:compatExt spid="_x0000_s95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1905000</xdr:colOff>
          <xdr:row>8</xdr:row>
          <xdr:rowOff>152400</xdr:rowOff>
        </xdr:from>
        <xdr:to>
          <xdr:col>2</xdr:col>
          <xdr:colOff>2733675</xdr:colOff>
          <xdr:row>8</xdr:row>
          <xdr:rowOff>371475</xdr:rowOff>
        </xdr:to>
        <xdr:sp macro="" textlink="">
          <xdr:nvSpPr>
            <xdr:cNvPr id="9516" name="Option Button 300" hidden="1">
              <a:extLst>
                <a:ext uri="{63B3BB69-23CF-44E3-9099-C40C66FF867C}">
                  <a14:compatExt spid="_x0000_s9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8</xdr:row>
          <xdr:rowOff>171450</xdr:rowOff>
        </xdr:from>
        <xdr:to>
          <xdr:col>2</xdr:col>
          <xdr:colOff>3638550</xdr:colOff>
          <xdr:row>8</xdr:row>
          <xdr:rowOff>390525</xdr:rowOff>
        </xdr:to>
        <xdr:sp macro="" textlink="">
          <xdr:nvSpPr>
            <xdr:cNvPr id="9517" name="Option Button 301" hidden="1">
              <a:extLst>
                <a:ext uri="{63B3BB69-23CF-44E3-9099-C40C66FF867C}">
                  <a14:compatExt spid="_x0000_s9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3676650</xdr:colOff>
          <xdr:row>8</xdr:row>
          <xdr:rowOff>171450</xdr:rowOff>
        </xdr:from>
        <xdr:to>
          <xdr:col>2</xdr:col>
          <xdr:colOff>4181475</xdr:colOff>
          <xdr:row>8</xdr:row>
          <xdr:rowOff>390525</xdr:rowOff>
        </xdr:to>
        <xdr:sp macro="" textlink="">
          <xdr:nvSpPr>
            <xdr:cNvPr id="9518" name="Option Button 302" hidden="1">
              <a:extLst>
                <a:ext uri="{63B3BB69-23CF-44E3-9099-C40C66FF867C}">
                  <a14:compatExt spid="_x0000_s9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4210050</xdr:colOff>
          <xdr:row>8</xdr:row>
          <xdr:rowOff>180975</xdr:rowOff>
        </xdr:from>
        <xdr:to>
          <xdr:col>2</xdr:col>
          <xdr:colOff>5029200</xdr:colOff>
          <xdr:row>8</xdr:row>
          <xdr:rowOff>400050</xdr:rowOff>
        </xdr:to>
        <xdr:sp macro="" textlink="">
          <xdr:nvSpPr>
            <xdr:cNvPr id="9519" name="Option Button 303" hidden="1">
              <a:extLst>
                <a:ext uri="{63B3BB69-23CF-44E3-9099-C40C66FF867C}">
                  <a14:compatExt spid="_x0000_s9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5067300</xdr:colOff>
          <xdr:row>8</xdr:row>
          <xdr:rowOff>171450</xdr:rowOff>
        </xdr:from>
        <xdr:to>
          <xdr:col>2</xdr:col>
          <xdr:colOff>5848350</xdr:colOff>
          <xdr:row>8</xdr:row>
          <xdr:rowOff>390525</xdr:rowOff>
        </xdr:to>
        <xdr:sp macro="" textlink="">
          <xdr:nvSpPr>
            <xdr:cNvPr id="9520" name="Option Button 304" hidden="1">
              <a:extLst>
                <a:ext uri="{63B3BB69-23CF-44E3-9099-C40C66FF867C}">
                  <a14:compatExt spid="_x0000_s9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5905500</xdr:colOff>
          <xdr:row>8</xdr:row>
          <xdr:rowOff>171450</xdr:rowOff>
        </xdr:from>
        <xdr:to>
          <xdr:col>2</xdr:col>
          <xdr:colOff>6334125</xdr:colOff>
          <xdr:row>8</xdr:row>
          <xdr:rowOff>390525</xdr:rowOff>
        </xdr:to>
        <xdr:sp macro="" textlink="">
          <xdr:nvSpPr>
            <xdr:cNvPr id="9521" name="Option Button 305" hidden="1">
              <a:extLst>
                <a:ext uri="{63B3BB69-23CF-44E3-9099-C40C66FF867C}">
                  <a14:compatExt spid="_x0000_s9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10</xdr:row>
          <xdr:rowOff>47625</xdr:rowOff>
        </xdr:from>
        <xdr:to>
          <xdr:col>2</xdr:col>
          <xdr:colOff>6457950</xdr:colOff>
          <xdr:row>10</xdr:row>
          <xdr:rowOff>428625</xdr:rowOff>
        </xdr:to>
        <xdr:sp macro="" textlink="">
          <xdr:nvSpPr>
            <xdr:cNvPr id="9523" name="Group Box 307" hidden="1">
              <a:extLst>
                <a:ext uri="{63B3BB69-23CF-44E3-9099-C40C66FF867C}">
                  <a14:compatExt spid="_x0000_s952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1924050</xdr:colOff>
          <xdr:row>10</xdr:row>
          <xdr:rowOff>123825</xdr:rowOff>
        </xdr:from>
        <xdr:to>
          <xdr:col>2</xdr:col>
          <xdr:colOff>2752725</xdr:colOff>
          <xdr:row>10</xdr:row>
          <xdr:rowOff>342900</xdr:rowOff>
        </xdr:to>
        <xdr:sp macro="" textlink="">
          <xdr:nvSpPr>
            <xdr:cNvPr id="9524" name="Option Button 308" hidden="1">
              <a:extLst>
                <a:ext uri="{63B3BB69-23CF-44E3-9099-C40C66FF867C}">
                  <a14:compatExt spid="_x0000_s95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2771775</xdr:colOff>
          <xdr:row>10</xdr:row>
          <xdr:rowOff>142875</xdr:rowOff>
        </xdr:from>
        <xdr:to>
          <xdr:col>2</xdr:col>
          <xdr:colOff>3657600</xdr:colOff>
          <xdr:row>10</xdr:row>
          <xdr:rowOff>361950</xdr:rowOff>
        </xdr:to>
        <xdr:sp macro="" textlink="">
          <xdr:nvSpPr>
            <xdr:cNvPr id="9525" name="Option Button 309" hidden="1">
              <a:extLst>
                <a:ext uri="{63B3BB69-23CF-44E3-9099-C40C66FF867C}">
                  <a14:compatExt spid="_x0000_s95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3695700</xdr:colOff>
          <xdr:row>10</xdr:row>
          <xdr:rowOff>142875</xdr:rowOff>
        </xdr:from>
        <xdr:to>
          <xdr:col>2</xdr:col>
          <xdr:colOff>4200525</xdr:colOff>
          <xdr:row>10</xdr:row>
          <xdr:rowOff>361950</xdr:rowOff>
        </xdr:to>
        <xdr:sp macro="" textlink="">
          <xdr:nvSpPr>
            <xdr:cNvPr id="9526" name="Option Button 310" hidden="1">
              <a:extLst>
                <a:ext uri="{63B3BB69-23CF-44E3-9099-C40C66FF867C}">
                  <a14:compatExt spid="_x0000_s95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4229100</xdr:colOff>
          <xdr:row>10</xdr:row>
          <xdr:rowOff>152400</xdr:rowOff>
        </xdr:from>
        <xdr:to>
          <xdr:col>2</xdr:col>
          <xdr:colOff>5048250</xdr:colOff>
          <xdr:row>10</xdr:row>
          <xdr:rowOff>371475</xdr:rowOff>
        </xdr:to>
        <xdr:sp macro="" textlink="">
          <xdr:nvSpPr>
            <xdr:cNvPr id="9527" name="Option Button 311" hidden="1">
              <a:extLst>
                <a:ext uri="{63B3BB69-23CF-44E3-9099-C40C66FF867C}">
                  <a14:compatExt spid="_x0000_s95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5086350</xdr:colOff>
          <xdr:row>10</xdr:row>
          <xdr:rowOff>142875</xdr:rowOff>
        </xdr:from>
        <xdr:to>
          <xdr:col>2</xdr:col>
          <xdr:colOff>5867400</xdr:colOff>
          <xdr:row>10</xdr:row>
          <xdr:rowOff>361950</xdr:rowOff>
        </xdr:to>
        <xdr:sp macro="" textlink="">
          <xdr:nvSpPr>
            <xdr:cNvPr id="9528" name="Option Button 312" hidden="1">
              <a:extLst>
                <a:ext uri="{63B3BB69-23CF-44E3-9099-C40C66FF867C}">
                  <a14:compatExt spid="_x0000_s95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5924550</xdr:colOff>
          <xdr:row>10</xdr:row>
          <xdr:rowOff>142875</xdr:rowOff>
        </xdr:from>
        <xdr:to>
          <xdr:col>2</xdr:col>
          <xdr:colOff>6353175</xdr:colOff>
          <xdr:row>10</xdr:row>
          <xdr:rowOff>361950</xdr:rowOff>
        </xdr:to>
        <xdr:sp macro="" textlink="">
          <xdr:nvSpPr>
            <xdr:cNvPr id="9529" name="Option Button 313" hidden="1">
              <a:extLst>
                <a:ext uri="{63B3BB69-23CF-44E3-9099-C40C66FF867C}">
                  <a14:compatExt spid="_x0000_s95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1819275</xdr:colOff>
          <xdr:row>12</xdr:row>
          <xdr:rowOff>47625</xdr:rowOff>
        </xdr:from>
        <xdr:to>
          <xdr:col>2</xdr:col>
          <xdr:colOff>6457950</xdr:colOff>
          <xdr:row>12</xdr:row>
          <xdr:rowOff>428625</xdr:rowOff>
        </xdr:to>
        <xdr:sp macro="" textlink="">
          <xdr:nvSpPr>
            <xdr:cNvPr id="9531" name="Group Box 315" hidden="1">
              <a:extLst>
                <a:ext uri="{63B3BB69-23CF-44E3-9099-C40C66FF867C}">
                  <a14:compatExt spid="_x0000_s95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Degree of constraint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1914525</xdr:colOff>
          <xdr:row>12</xdr:row>
          <xdr:rowOff>123825</xdr:rowOff>
        </xdr:from>
        <xdr:to>
          <xdr:col>2</xdr:col>
          <xdr:colOff>2714625</xdr:colOff>
          <xdr:row>12</xdr:row>
          <xdr:rowOff>342900</xdr:rowOff>
        </xdr:to>
        <xdr:sp macro="" textlink="">
          <xdr:nvSpPr>
            <xdr:cNvPr id="9532" name="Option Button 316" hidden="1">
              <a:extLst>
                <a:ext uri="{63B3BB69-23CF-44E3-9099-C40C66FF867C}">
                  <a14:compatExt spid="_x0000_s95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2752725</xdr:colOff>
          <xdr:row>12</xdr:row>
          <xdr:rowOff>142875</xdr:rowOff>
        </xdr:from>
        <xdr:to>
          <xdr:col>2</xdr:col>
          <xdr:colOff>3638550</xdr:colOff>
          <xdr:row>12</xdr:row>
          <xdr:rowOff>361950</xdr:rowOff>
        </xdr:to>
        <xdr:sp macro="" textlink="">
          <xdr:nvSpPr>
            <xdr:cNvPr id="9533" name="Option Button 317" hidden="1">
              <a:extLst>
                <a:ext uri="{63B3BB69-23CF-44E3-9099-C40C66FF867C}">
                  <a14:compatExt spid="_x0000_s95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3695700</xdr:colOff>
          <xdr:row>12</xdr:row>
          <xdr:rowOff>142875</xdr:rowOff>
        </xdr:from>
        <xdr:to>
          <xdr:col>2</xdr:col>
          <xdr:colOff>4200525</xdr:colOff>
          <xdr:row>12</xdr:row>
          <xdr:rowOff>361950</xdr:rowOff>
        </xdr:to>
        <xdr:sp macro="" textlink="">
          <xdr:nvSpPr>
            <xdr:cNvPr id="9534" name="Option Button 318" hidden="1">
              <a:extLst>
                <a:ext uri="{63B3BB69-23CF-44E3-9099-C40C66FF867C}">
                  <a14:compatExt spid="_x0000_s95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4238625</xdr:colOff>
          <xdr:row>12</xdr:row>
          <xdr:rowOff>152400</xdr:rowOff>
        </xdr:from>
        <xdr:to>
          <xdr:col>2</xdr:col>
          <xdr:colOff>5057775</xdr:colOff>
          <xdr:row>12</xdr:row>
          <xdr:rowOff>371475</xdr:rowOff>
        </xdr:to>
        <xdr:sp macro="" textlink="">
          <xdr:nvSpPr>
            <xdr:cNvPr id="9535" name="Option Button 319" hidden="1">
              <a:extLst>
                <a:ext uri="{63B3BB69-23CF-44E3-9099-C40C66FF867C}">
                  <a14:compatExt spid="_x0000_s95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5105400</xdr:colOff>
          <xdr:row>12</xdr:row>
          <xdr:rowOff>142875</xdr:rowOff>
        </xdr:from>
        <xdr:to>
          <xdr:col>2</xdr:col>
          <xdr:colOff>5895975</xdr:colOff>
          <xdr:row>12</xdr:row>
          <xdr:rowOff>381000</xdr:rowOff>
        </xdr:to>
        <xdr:sp macro="" textlink="">
          <xdr:nvSpPr>
            <xdr:cNvPr id="9536" name="Option Button 320" hidden="1">
              <a:extLst>
                <a:ext uri="{63B3BB69-23CF-44E3-9099-C40C66FF867C}">
                  <a14:compatExt spid="_x0000_s9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5905500</xdr:colOff>
          <xdr:row>12</xdr:row>
          <xdr:rowOff>142875</xdr:rowOff>
        </xdr:from>
        <xdr:to>
          <xdr:col>2</xdr:col>
          <xdr:colOff>6334125</xdr:colOff>
          <xdr:row>12</xdr:row>
          <xdr:rowOff>361950</xdr:rowOff>
        </xdr:to>
        <xdr:sp macro="" textlink="">
          <xdr:nvSpPr>
            <xdr:cNvPr id="9537" name="Option Button 321" hidden="1">
              <a:extLst>
                <a:ext uri="{63B3BB69-23CF-44E3-9099-C40C66FF867C}">
                  <a14:compatExt spid="_x0000_s9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xdr:row>
          <xdr:rowOff>66675</xdr:rowOff>
        </xdr:from>
        <xdr:to>
          <xdr:col>3</xdr:col>
          <xdr:colOff>4714875</xdr:colOff>
          <xdr:row>4</xdr:row>
          <xdr:rowOff>447675</xdr:rowOff>
        </xdr:to>
        <xdr:sp macro="" textlink="">
          <xdr:nvSpPr>
            <xdr:cNvPr id="9539" name="Group Box 323" hidden="1">
              <a:extLst>
                <a:ext uri="{63B3BB69-23CF-44E3-9099-C40C66FF867C}">
                  <a14:compatExt spid="_x0000_s953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4</xdr:row>
          <xdr:rowOff>142875</xdr:rowOff>
        </xdr:from>
        <xdr:to>
          <xdr:col>3</xdr:col>
          <xdr:colOff>1057275</xdr:colOff>
          <xdr:row>4</xdr:row>
          <xdr:rowOff>371475</xdr:rowOff>
        </xdr:to>
        <xdr:sp macro="" textlink="">
          <xdr:nvSpPr>
            <xdr:cNvPr id="9540" name="Option Button 324" hidden="1">
              <a:extLst>
                <a:ext uri="{63B3BB69-23CF-44E3-9099-C40C66FF867C}">
                  <a14:compatExt spid="_x0000_s95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4</xdr:row>
          <xdr:rowOff>161925</xdr:rowOff>
        </xdr:from>
        <xdr:to>
          <xdr:col>3</xdr:col>
          <xdr:colOff>1914525</xdr:colOff>
          <xdr:row>4</xdr:row>
          <xdr:rowOff>381000</xdr:rowOff>
        </xdr:to>
        <xdr:sp macro="" textlink="">
          <xdr:nvSpPr>
            <xdr:cNvPr id="9541" name="Option Button 325" hidden="1">
              <a:extLst>
                <a:ext uri="{63B3BB69-23CF-44E3-9099-C40C66FF867C}">
                  <a14:compatExt spid="_x0000_s95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1952625</xdr:colOff>
          <xdr:row>4</xdr:row>
          <xdr:rowOff>161925</xdr:rowOff>
        </xdr:from>
        <xdr:to>
          <xdr:col>3</xdr:col>
          <xdr:colOff>2457450</xdr:colOff>
          <xdr:row>4</xdr:row>
          <xdr:rowOff>381000</xdr:rowOff>
        </xdr:to>
        <xdr:sp macro="" textlink="">
          <xdr:nvSpPr>
            <xdr:cNvPr id="9542" name="Option Button 326" hidden="1">
              <a:extLst>
                <a:ext uri="{63B3BB69-23CF-44E3-9099-C40C66FF867C}">
                  <a14:compatExt spid="_x0000_s95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2486025</xdr:colOff>
          <xdr:row>4</xdr:row>
          <xdr:rowOff>171450</xdr:rowOff>
        </xdr:from>
        <xdr:to>
          <xdr:col>3</xdr:col>
          <xdr:colOff>3305175</xdr:colOff>
          <xdr:row>4</xdr:row>
          <xdr:rowOff>390525</xdr:rowOff>
        </xdr:to>
        <xdr:sp macro="" textlink="">
          <xdr:nvSpPr>
            <xdr:cNvPr id="9543" name="Option Button 327" hidden="1">
              <a:extLst>
                <a:ext uri="{63B3BB69-23CF-44E3-9099-C40C66FF867C}">
                  <a14:compatExt spid="_x0000_s95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4</xdr:row>
          <xdr:rowOff>161925</xdr:rowOff>
        </xdr:from>
        <xdr:to>
          <xdr:col>3</xdr:col>
          <xdr:colOff>4124325</xdr:colOff>
          <xdr:row>4</xdr:row>
          <xdr:rowOff>381000</xdr:rowOff>
        </xdr:to>
        <xdr:sp macro="" textlink="">
          <xdr:nvSpPr>
            <xdr:cNvPr id="9544" name="Option Button 328" hidden="1">
              <a:extLst>
                <a:ext uri="{63B3BB69-23CF-44E3-9099-C40C66FF867C}">
                  <a14:compatExt spid="_x0000_s95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4181475</xdr:colOff>
          <xdr:row>4</xdr:row>
          <xdr:rowOff>161925</xdr:rowOff>
        </xdr:from>
        <xdr:to>
          <xdr:col>3</xdr:col>
          <xdr:colOff>4610100</xdr:colOff>
          <xdr:row>4</xdr:row>
          <xdr:rowOff>381000</xdr:rowOff>
        </xdr:to>
        <xdr:sp macro="" textlink="">
          <xdr:nvSpPr>
            <xdr:cNvPr id="9545" name="Option Button 329" hidden="1">
              <a:extLst>
                <a:ext uri="{63B3BB69-23CF-44E3-9099-C40C66FF867C}">
                  <a14:compatExt spid="_x0000_s95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6</xdr:row>
          <xdr:rowOff>47625</xdr:rowOff>
        </xdr:from>
        <xdr:to>
          <xdr:col>3</xdr:col>
          <xdr:colOff>4724400</xdr:colOff>
          <xdr:row>6</xdr:row>
          <xdr:rowOff>428625</xdr:rowOff>
        </xdr:to>
        <xdr:sp macro="" textlink="">
          <xdr:nvSpPr>
            <xdr:cNvPr id="9547" name="Group Box 331" hidden="1">
              <a:extLst>
                <a:ext uri="{63B3BB69-23CF-44E3-9099-C40C66FF867C}">
                  <a14:compatExt spid="_x0000_s954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6</xdr:row>
          <xdr:rowOff>123825</xdr:rowOff>
        </xdr:from>
        <xdr:to>
          <xdr:col>3</xdr:col>
          <xdr:colOff>1019175</xdr:colOff>
          <xdr:row>6</xdr:row>
          <xdr:rowOff>342900</xdr:rowOff>
        </xdr:to>
        <xdr:sp macro="" textlink="">
          <xdr:nvSpPr>
            <xdr:cNvPr id="9548" name="Option Button 332" hidden="1">
              <a:extLst>
                <a:ext uri="{63B3BB69-23CF-44E3-9099-C40C66FF867C}">
                  <a14:compatExt spid="_x0000_s95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6</xdr:row>
          <xdr:rowOff>142875</xdr:rowOff>
        </xdr:from>
        <xdr:to>
          <xdr:col>3</xdr:col>
          <xdr:colOff>1924050</xdr:colOff>
          <xdr:row>6</xdr:row>
          <xdr:rowOff>361950</xdr:rowOff>
        </xdr:to>
        <xdr:sp macro="" textlink="">
          <xdr:nvSpPr>
            <xdr:cNvPr id="9549" name="Option Button 333" hidden="1">
              <a:extLst>
                <a:ext uri="{63B3BB69-23CF-44E3-9099-C40C66FF867C}">
                  <a14:compatExt spid="_x0000_s95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1962150</xdr:colOff>
          <xdr:row>6</xdr:row>
          <xdr:rowOff>142875</xdr:rowOff>
        </xdr:from>
        <xdr:to>
          <xdr:col>3</xdr:col>
          <xdr:colOff>2466975</xdr:colOff>
          <xdr:row>6</xdr:row>
          <xdr:rowOff>361950</xdr:rowOff>
        </xdr:to>
        <xdr:sp macro="" textlink="">
          <xdr:nvSpPr>
            <xdr:cNvPr id="9550" name="Option Button 334" hidden="1">
              <a:extLst>
                <a:ext uri="{63B3BB69-23CF-44E3-9099-C40C66FF867C}">
                  <a14:compatExt spid="_x0000_s95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6</xdr:row>
          <xdr:rowOff>152400</xdr:rowOff>
        </xdr:from>
        <xdr:to>
          <xdr:col>3</xdr:col>
          <xdr:colOff>3314700</xdr:colOff>
          <xdr:row>6</xdr:row>
          <xdr:rowOff>371475</xdr:rowOff>
        </xdr:to>
        <xdr:sp macro="" textlink="">
          <xdr:nvSpPr>
            <xdr:cNvPr id="9551" name="Option Button 335" hidden="1">
              <a:extLst>
                <a:ext uri="{63B3BB69-23CF-44E3-9099-C40C66FF867C}">
                  <a14:compatExt spid="_x0000_s95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3352800</xdr:colOff>
          <xdr:row>6</xdr:row>
          <xdr:rowOff>142875</xdr:rowOff>
        </xdr:from>
        <xdr:to>
          <xdr:col>3</xdr:col>
          <xdr:colOff>4133850</xdr:colOff>
          <xdr:row>6</xdr:row>
          <xdr:rowOff>361950</xdr:rowOff>
        </xdr:to>
        <xdr:sp macro="" textlink="">
          <xdr:nvSpPr>
            <xdr:cNvPr id="9552" name="Option Button 336" hidden="1">
              <a:extLst>
                <a:ext uri="{63B3BB69-23CF-44E3-9099-C40C66FF867C}">
                  <a14:compatExt spid="_x0000_s95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4191000</xdr:colOff>
          <xdr:row>6</xdr:row>
          <xdr:rowOff>142875</xdr:rowOff>
        </xdr:from>
        <xdr:to>
          <xdr:col>3</xdr:col>
          <xdr:colOff>4619625</xdr:colOff>
          <xdr:row>6</xdr:row>
          <xdr:rowOff>361950</xdr:rowOff>
        </xdr:to>
        <xdr:sp macro="" textlink="">
          <xdr:nvSpPr>
            <xdr:cNvPr id="9553" name="Option Button 337" hidden="1">
              <a:extLst>
                <a:ext uri="{63B3BB69-23CF-44E3-9099-C40C66FF867C}">
                  <a14:compatExt spid="_x0000_s95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8</xdr:row>
          <xdr:rowOff>66675</xdr:rowOff>
        </xdr:from>
        <xdr:to>
          <xdr:col>3</xdr:col>
          <xdr:colOff>4724400</xdr:colOff>
          <xdr:row>8</xdr:row>
          <xdr:rowOff>447675</xdr:rowOff>
        </xdr:to>
        <xdr:sp macro="" textlink="">
          <xdr:nvSpPr>
            <xdr:cNvPr id="9555" name="Group Box 339" hidden="1">
              <a:extLst>
                <a:ext uri="{63B3BB69-23CF-44E3-9099-C40C66FF867C}">
                  <a14:compatExt spid="_x0000_s95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8</xdr:row>
          <xdr:rowOff>142875</xdr:rowOff>
        </xdr:from>
        <xdr:to>
          <xdr:col>3</xdr:col>
          <xdr:colOff>1019175</xdr:colOff>
          <xdr:row>8</xdr:row>
          <xdr:rowOff>361950</xdr:rowOff>
        </xdr:to>
        <xdr:sp macro="" textlink="">
          <xdr:nvSpPr>
            <xdr:cNvPr id="9556" name="Option Button 340" hidden="1">
              <a:extLst>
                <a:ext uri="{63B3BB69-23CF-44E3-9099-C40C66FF867C}">
                  <a14:compatExt spid="_x0000_s95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8</xdr:row>
          <xdr:rowOff>161925</xdr:rowOff>
        </xdr:from>
        <xdr:to>
          <xdr:col>3</xdr:col>
          <xdr:colOff>1924050</xdr:colOff>
          <xdr:row>8</xdr:row>
          <xdr:rowOff>381000</xdr:rowOff>
        </xdr:to>
        <xdr:sp macro="" textlink="">
          <xdr:nvSpPr>
            <xdr:cNvPr id="9557" name="Option Button 341" hidden="1">
              <a:extLst>
                <a:ext uri="{63B3BB69-23CF-44E3-9099-C40C66FF867C}">
                  <a14:compatExt spid="_x0000_s95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1962150</xdr:colOff>
          <xdr:row>8</xdr:row>
          <xdr:rowOff>161925</xdr:rowOff>
        </xdr:from>
        <xdr:to>
          <xdr:col>3</xdr:col>
          <xdr:colOff>2466975</xdr:colOff>
          <xdr:row>8</xdr:row>
          <xdr:rowOff>381000</xdr:rowOff>
        </xdr:to>
        <xdr:sp macro="" textlink="">
          <xdr:nvSpPr>
            <xdr:cNvPr id="9558" name="Option Button 342" hidden="1">
              <a:extLst>
                <a:ext uri="{63B3BB69-23CF-44E3-9099-C40C66FF867C}">
                  <a14:compatExt spid="_x0000_s95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8</xdr:row>
          <xdr:rowOff>171450</xdr:rowOff>
        </xdr:from>
        <xdr:to>
          <xdr:col>3</xdr:col>
          <xdr:colOff>3314700</xdr:colOff>
          <xdr:row>8</xdr:row>
          <xdr:rowOff>390525</xdr:rowOff>
        </xdr:to>
        <xdr:sp macro="" textlink="">
          <xdr:nvSpPr>
            <xdr:cNvPr id="9559" name="Option Button 343" hidden="1">
              <a:extLst>
                <a:ext uri="{63B3BB69-23CF-44E3-9099-C40C66FF867C}">
                  <a14:compatExt spid="_x0000_s95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3352800</xdr:colOff>
          <xdr:row>8</xdr:row>
          <xdr:rowOff>161925</xdr:rowOff>
        </xdr:from>
        <xdr:to>
          <xdr:col>3</xdr:col>
          <xdr:colOff>4133850</xdr:colOff>
          <xdr:row>8</xdr:row>
          <xdr:rowOff>381000</xdr:rowOff>
        </xdr:to>
        <xdr:sp macro="" textlink="">
          <xdr:nvSpPr>
            <xdr:cNvPr id="9560" name="Option Button 344" hidden="1">
              <a:extLst>
                <a:ext uri="{63B3BB69-23CF-44E3-9099-C40C66FF867C}">
                  <a14:compatExt spid="_x0000_s95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4191000</xdr:colOff>
          <xdr:row>8</xdr:row>
          <xdr:rowOff>161925</xdr:rowOff>
        </xdr:from>
        <xdr:to>
          <xdr:col>3</xdr:col>
          <xdr:colOff>4619625</xdr:colOff>
          <xdr:row>8</xdr:row>
          <xdr:rowOff>381000</xdr:rowOff>
        </xdr:to>
        <xdr:sp macro="" textlink="">
          <xdr:nvSpPr>
            <xdr:cNvPr id="9561" name="Option Button 345" hidden="1">
              <a:extLst>
                <a:ext uri="{63B3BB69-23CF-44E3-9099-C40C66FF867C}">
                  <a14:compatExt spid="_x0000_s95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10</xdr:row>
          <xdr:rowOff>28575</xdr:rowOff>
        </xdr:from>
        <xdr:to>
          <xdr:col>3</xdr:col>
          <xdr:colOff>4743450</xdr:colOff>
          <xdr:row>10</xdr:row>
          <xdr:rowOff>409575</xdr:rowOff>
        </xdr:to>
        <xdr:sp macro="" textlink="">
          <xdr:nvSpPr>
            <xdr:cNvPr id="9563" name="Group Box 347" hidden="1">
              <a:extLst>
                <a:ext uri="{63B3BB69-23CF-44E3-9099-C40C66FF867C}">
                  <a14:compatExt spid="_x0000_s956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10</xdr:row>
          <xdr:rowOff>104775</xdr:rowOff>
        </xdr:from>
        <xdr:to>
          <xdr:col>3</xdr:col>
          <xdr:colOff>1038225</xdr:colOff>
          <xdr:row>10</xdr:row>
          <xdr:rowOff>323850</xdr:rowOff>
        </xdr:to>
        <xdr:sp macro="" textlink="">
          <xdr:nvSpPr>
            <xdr:cNvPr id="9564" name="Option Button 348" hidden="1">
              <a:extLst>
                <a:ext uri="{63B3BB69-23CF-44E3-9099-C40C66FF867C}">
                  <a14:compatExt spid="_x0000_s95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1057275</xdr:colOff>
          <xdr:row>10</xdr:row>
          <xdr:rowOff>123825</xdr:rowOff>
        </xdr:from>
        <xdr:to>
          <xdr:col>3</xdr:col>
          <xdr:colOff>1943100</xdr:colOff>
          <xdr:row>10</xdr:row>
          <xdr:rowOff>342900</xdr:rowOff>
        </xdr:to>
        <xdr:sp macro="" textlink="">
          <xdr:nvSpPr>
            <xdr:cNvPr id="9565" name="Option Button 349" hidden="1">
              <a:extLst>
                <a:ext uri="{63B3BB69-23CF-44E3-9099-C40C66FF867C}">
                  <a14:compatExt spid="_x0000_s95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1981200</xdr:colOff>
          <xdr:row>10</xdr:row>
          <xdr:rowOff>123825</xdr:rowOff>
        </xdr:from>
        <xdr:to>
          <xdr:col>3</xdr:col>
          <xdr:colOff>2486025</xdr:colOff>
          <xdr:row>10</xdr:row>
          <xdr:rowOff>342900</xdr:rowOff>
        </xdr:to>
        <xdr:sp macro="" textlink="">
          <xdr:nvSpPr>
            <xdr:cNvPr id="9566" name="Option Button 350" hidden="1">
              <a:extLst>
                <a:ext uri="{63B3BB69-23CF-44E3-9099-C40C66FF867C}">
                  <a14:compatExt spid="_x0000_s95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2514600</xdr:colOff>
          <xdr:row>10</xdr:row>
          <xdr:rowOff>133350</xdr:rowOff>
        </xdr:from>
        <xdr:to>
          <xdr:col>3</xdr:col>
          <xdr:colOff>3333750</xdr:colOff>
          <xdr:row>10</xdr:row>
          <xdr:rowOff>352425</xdr:rowOff>
        </xdr:to>
        <xdr:sp macro="" textlink="">
          <xdr:nvSpPr>
            <xdr:cNvPr id="9567" name="Option Button 351" hidden="1">
              <a:extLst>
                <a:ext uri="{63B3BB69-23CF-44E3-9099-C40C66FF867C}">
                  <a14:compatExt spid="_x0000_s95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3371850</xdr:colOff>
          <xdr:row>10</xdr:row>
          <xdr:rowOff>123825</xdr:rowOff>
        </xdr:from>
        <xdr:to>
          <xdr:col>3</xdr:col>
          <xdr:colOff>4152900</xdr:colOff>
          <xdr:row>10</xdr:row>
          <xdr:rowOff>342900</xdr:rowOff>
        </xdr:to>
        <xdr:sp macro="" textlink="">
          <xdr:nvSpPr>
            <xdr:cNvPr id="9568" name="Option Button 352" hidden="1">
              <a:extLst>
                <a:ext uri="{63B3BB69-23CF-44E3-9099-C40C66FF867C}">
                  <a14:compatExt spid="_x0000_s9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4210050</xdr:colOff>
          <xdr:row>10</xdr:row>
          <xdr:rowOff>123825</xdr:rowOff>
        </xdr:from>
        <xdr:to>
          <xdr:col>3</xdr:col>
          <xdr:colOff>4638675</xdr:colOff>
          <xdr:row>10</xdr:row>
          <xdr:rowOff>342900</xdr:rowOff>
        </xdr:to>
        <xdr:sp macro="" textlink="">
          <xdr:nvSpPr>
            <xdr:cNvPr id="9569" name="Option Button 353" hidden="1">
              <a:extLst>
                <a:ext uri="{63B3BB69-23CF-44E3-9099-C40C66FF867C}">
                  <a14:compatExt spid="_x0000_s9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12</xdr:row>
          <xdr:rowOff>66675</xdr:rowOff>
        </xdr:from>
        <xdr:to>
          <xdr:col>3</xdr:col>
          <xdr:colOff>4752975</xdr:colOff>
          <xdr:row>12</xdr:row>
          <xdr:rowOff>447675</xdr:rowOff>
        </xdr:to>
        <xdr:sp macro="" textlink="">
          <xdr:nvSpPr>
            <xdr:cNvPr id="9571" name="Group Box 355" hidden="1">
              <a:extLst>
                <a:ext uri="{63B3BB69-23CF-44E3-9099-C40C66FF867C}">
                  <a14:compatExt spid="_x0000_s957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Degree of constraint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12</xdr:row>
          <xdr:rowOff>142875</xdr:rowOff>
        </xdr:from>
        <xdr:to>
          <xdr:col>3</xdr:col>
          <xdr:colOff>1047750</xdr:colOff>
          <xdr:row>12</xdr:row>
          <xdr:rowOff>361950</xdr:rowOff>
        </xdr:to>
        <xdr:sp macro="" textlink="">
          <xdr:nvSpPr>
            <xdr:cNvPr id="9572" name="Option Button 356" hidden="1">
              <a:extLst>
                <a:ext uri="{63B3BB69-23CF-44E3-9099-C40C66FF867C}">
                  <a14:compatExt spid="_x0000_s9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1066800</xdr:colOff>
          <xdr:row>12</xdr:row>
          <xdr:rowOff>161925</xdr:rowOff>
        </xdr:from>
        <xdr:to>
          <xdr:col>3</xdr:col>
          <xdr:colOff>1952625</xdr:colOff>
          <xdr:row>12</xdr:row>
          <xdr:rowOff>381000</xdr:rowOff>
        </xdr:to>
        <xdr:sp macro="" textlink="">
          <xdr:nvSpPr>
            <xdr:cNvPr id="9573" name="Option Button 357" hidden="1">
              <a:extLst>
                <a:ext uri="{63B3BB69-23CF-44E3-9099-C40C66FF867C}">
                  <a14:compatExt spid="_x0000_s9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1990725</xdr:colOff>
          <xdr:row>12</xdr:row>
          <xdr:rowOff>161925</xdr:rowOff>
        </xdr:from>
        <xdr:to>
          <xdr:col>3</xdr:col>
          <xdr:colOff>2495550</xdr:colOff>
          <xdr:row>12</xdr:row>
          <xdr:rowOff>381000</xdr:rowOff>
        </xdr:to>
        <xdr:sp macro="" textlink="">
          <xdr:nvSpPr>
            <xdr:cNvPr id="9574" name="Option Button 358" hidden="1">
              <a:extLst>
                <a:ext uri="{63B3BB69-23CF-44E3-9099-C40C66FF867C}">
                  <a14:compatExt spid="_x0000_s95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2524125</xdr:colOff>
          <xdr:row>12</xdr:row>
          <xdr:rowOff>171450</xdr:rowOff>
        </xdr:from>
        <xdr:to>
          <xdr:col>3</xdr:col>
          <xdr:colOff>3343275</xdr:colOff>
          <xdr:row>12</xdr:row>
          <xdr:rowOff>390525</xdr:rowOff>
        </xdr:to>
        <xdr:sp macro="" textlink="">
          <xdr:nvSpPr>
            <xdr:cNvPr id="9575" name="Option Button 359" hidden="1">
              <a:extLst>
                <a:ext uri="{63B3BB69-23CF-44E3-9099-C40C66FF867C}">
                  <a14:compatExt spid="_x0000_s95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3381375</xdr:colOff>
          <xdr:row>12</xdr:row>
          <xdr:rowOff>161925</xdr:rowOff>
        </xdr:from>
        <xdr:to>
          <xdr:col>3</xdr:col>
          <xdr:colOff>4162425</xdr:colOff>
          <xdr:row>12</xdr:row>
          <xdr:rowOff>381000</xdr:rowOff>
        </xdr:to>
        <xdr:sp macro="" textlink="">
          <xdr:nvSpPr>
            <xdr:cNvPr id="9576" name="Option Button 360" hidden="1">
              <a:extLst>
                <a:ext uri="{63B3BB69-23CF-44E3-9099-C40C66FF867C}">
                  <a14:compatExt spid="_x0000_s9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4219575</xdr:colOff>
          <xdr:row>12</xdr:row>
          <xdr:rowOff>161925</xdr:rowOff>
        </xdr:from>
        <xdr:to>
          <xdr:col>3</xdr:col>
          <xdr:colOff>4648200</xdr:colOff>
          <xdr:row>12</xdr:row>
          <xdr:rowOff>381000</xdr:rowOff>
        </xdr:to>
        <xdr:sp macro="" textlink="">
          <xdr:nvSpPr>
            <xdr:cNvPr id="9577" name="Option Button 361" hidden="1">
              <a:extLst>
                <a:ext uri="{63B3BB69-23CF-44E3-9099-C40C66FF867C}">
                  <a14:compatExt spid="_x0000_s95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1</xdr:row>
      <xdr:rowOff>238125</xdr:rowOff>
    </xdr:from>
    <xdr:to>
      <xdr:col>2</xdr:col>
      <xdr:colOff>759199</xdr:colOff>
      <xdr:row>2</xdr:row>
      <xdr:rowOff>126206</xdr:rowOff>
    </xdr:to>
    <xdr:sp macro="" textlink="">
      <xdr:nvSpPr>
        <xdr:cNvPr id="75" name="Text Box 221">
          <a:hlinkClick xmlns:r="http://schemas.openxmlformats.org/officeDocument/2006/relationships" r:id="rId1"/>
        </xdr:cNvPr>
        <xdr:cNvSpPr txBox="1">
          <a:spLocks noChangeArrowheads="1"/>
        </xdr:cNvSpPr>
      </xdr:nvSpPr>
      <xdr:spPr bwMode="auto">
        <a:xfrm>
          <a:off x="781050" y="161925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1714500</xdr:colOff>
          <xdr:row>5</xdr:row>
          <xdr:rowOff>114300</xdr:rowOff>
        </xdr:from>
        <xdr:to>
          <xdr:col>2</xdr:col>
          <xdr:colOff>6162675</xdr:colOff>
          <xdr:row>5</xdr:row>
          <xdr:rowOff>495300</xdr:rowOff>
        </xdr:to>
        <xdr:sp macro="" textlink="">
          <xdr:nvSpPr>
            <xdr:cNvPr id="20535" name="Group Box 55" hidden="1">
              <a:extLst>
                <a:ext uri="{63B3BB69-23CF-44E3-9099-C40C66FF867C}">
                  <a14:compatExt spid="_x0000_s2053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1724025</xdr:colOff>
          <xdr:row>5</xdr:row>
          <xdr:rowOff>190500</xdr:rowOff>
        </xdr:from>
        <xdr:to>
          <xdr:col>2</xdr:col>
          <xdr:colOff>2638425</xdr:colOff>
          <xdr:row>5</xdr:row>
          <xdr:rowOff>409575</xdr:rowOff>
        </xdr:to>
        <xdr:sp macro="" textlink="">
          <xdr:nvSpPr>
            <xdr:cNvPr id="20536" name="Option Button 56" hidden="1">
              <a:extLst>
                <a:ext uri="{63B3BB69-23CF-44E3-9099-C40C66FF867C}">
                  <a14:compatExt spid="_x0000_s205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2619375</xdr:colOff>
          <xdr:row>5</xdr:row>
          <xdr:rowOff>209550</xdr:rowOff>
        </xdr:from>
        <xdr:to>
          <xdr:col>2</xdr:col>
          <xdr:colOff>3571875</xdr:colOff>
          <xdr:row>5</xdr:row>
          <xdr:rowOff>428625</xdr:rowOff>
        </xdr:to>
        <xdr:sp macro="" textlink="">
          <xdr:nvSpPr>
            <xdr:cNvPr id="20537" name="Option Button 57" hidden="1">
              <a:extLst>
                <a:ext uri="{63B3BB69-23CF-44E3-9099-C40C66FF867C}">
                  <a14:compatExt spid="_x0000_s205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3552825</xdr:colOff>
          <xdr:row>5</xdr:row>
          <xdr:rowOff>209550</xdr:rowOff>
        </xdr:from>
        <xdr:to>
          <xdr:col>2</xdr:col>
          <xdr:colOff>4029075</xdr:colOff>
          <xdr:row>5</xdr:row>
          <xdr:rowOff>428625</xdr:rowOff>
        </xdr:to>
        <xdr:sp macro="" textlink="">
          <xdr:nvSpPr>
            <xdr:cNvPr id="20538" name="Option Button 58" hidden="1">
              <a:extLst>
                <a:ext uri="{63B3BB69-23CF-44E3-9099-C40C66FF867C}">
                  <a14:compatExt spid="_x0000_s205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4067175</xdr:colOff>
          <xdr:row>5</xdr:row>
          <xdr:rowOff>219075</xdr:rowOff>
        </xdr:from>
        <xdr:to>
          <xdr:col>2</xdr:col>
          <xdr:colOff>4924425</xdr:colOff>
          <xdr:row>5</xdr:row>
          <xdr:rowOff>447675</xdr:rowOff>
        </xdr:to>
        <xdr:sp macro="" textlink="">
          <xdr:nvSpPr>
            <xdr:cNvPr id="20539" name="Option Button 59" hidden="1">
              <a:extLst>
                <a:ext uri="{63B3BB69-23CF-44E3-9099-C40C66FF867C}">
                  <a14:compatExt spid="_x0000_s205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4848225</xdr:colOff>
          <xdr:row>5</xdr:row>
          <xdr:rowOff>219075</xdr:rowOff>
        </xdr:from>
        <xdr:to>
          <xdr:col>2</xdr:col>
          <xdr:colOff>5667375</xdr:colOff>
          <xdr:row>5</xdr:row>
          <xdr:rowOff>447675</xdr:rowOff>
        </xdr:to>
        <xdr:sp macro="" textlink="">
          <xdr:nvSpPr>
            <xdr:cNvPr id="20540" name="Option Button 60" hidden="1">
              <a:extLst>
                <a:ext uri="{63B3BB69-23CF-44E3-9099-C40C66FF867C}">
                  <a14:compatExt spid="_x0000_s205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5638800</xdr:colOff>
          <xdr:row>5</xdr:row>
          <xdr:rowOff>219075</xdr:rowOff>
        </xdr:from>
        <xdr:to>
          <xdr:col>2</xdr:col>
          <xdr:colOff>6038850</xdr:colOff>
          <xdr:row>5</xdr:row>
          <xdr:rowOff>438150</xdr:rowOff>
        </xdr:to>
        <xdr:sp macro="" textlink="">
          <xdr:nvSpPr>
            <xdr:cNvPr id="20541" name="Option Button 61" hidden="1">
              <a:extLst>
                <a:ext uri="{63B3BB69-23CF-44E3-9099-C40C66FF867C}">
                  <a14:compatExt spid="_x0000_s205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13</xdr:row>
          <xdr:rowOff>66675</xdr:rowOff>
        </xdr:from>
        <xdr:to>
          <xdr:col>2</xdr:col>
          <xdr:colOff>6086475</xdr:colOff>
          <xdr:row>13</xdr:row>
          <xdr:rowOff>447675</xdr:rowOff>
        </xdr:to>
        <xdr:sp macro="" textlink="">
          <xdr:nvSpPr>
            <xdr:cNvPr id="20567" name="Group Box 87" hidden="1">
              <a:extLst>
                <a:ext uri="{63B3BB69-23CF-44E3-9099-C40C66FF867C}">
                  <a14:compatExt spid="_x0000_s2056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Degree of constraint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13</xdr:row>
          <xdr:rowOff>142875</xdr:rowOff>
        </xdr:from>
        <xdr:to>
          <xdr:col>2</xdr:col>
          <xdr:colOff>2505075</xdr:colOff>
          <xdr:row>13</xdr:row>
          <xdr:rowOff>371475</xdr:rowOff>
        </xdr:to>
        <xdr:sp macro="" textlink="">
          <xdr:nvSpPr>
            <xdr:cNvPr id="20568" name="Option Button 88" hidden="1">
              <a:extLst>
                <a:ext uri="{63B3BB69-23CF-44E3-9099-C40C66FF867C}">
                  <a14:compatExt spid="_x0000_s205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2505075</xdr:colOff>
          <xdr:row>13</xdr:row>
          <xdr:rowOff>161925</xdr:rowOff>
        </xdr:from>
        <xdr:to>
          <xdr:col>2</xdr:col>
          <xdr:colOff>3381375</xdr:colOff>
          <xdr:row>13</xdr:row>
          <xdr:rowOff>390525</xdr:rowOff>
        </xdr:to>
        <xdr:sp macro="" textlink="">
          <xdr:nvSpPr>
            <xdr:cNvPr id="20569" name="Option Button 89" hidden="1">
              <a:extLst>
                <a:ext uri="{63B3BB69-23CF-44E3-9099-C40C66FF867C}">
                  <a14:compatExt spid="_x0000_s205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3362325</xdr:colOff>
          <xdr:row>13</xdr:row>
          <xdr:rowOff>161925</xdr:rowOff>
        </xdr:from>
        <xdr:to>
          <xdr:col>2</xdr:col>
          <xdr:colOff>3838575</xdr:colOff>
          <xdr:row>13</xdr:row>
          <xdr:rowOff>381000</xdr:rowOff>
        </xdr:to>
        <xdr:sp macro="" textlink="">
          <xdr:nvSpPr>
            <xdr:cNvPr id="20570" name="Option Button 90" hidden="1">
              <a:extLst>
                <a:ext uri="{63B3BB69-23CF-44E3-9099-C40C66FF867C}">
                  <a14:compatExt spid="_x0000_s205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3857625</xdr:colOff>
          <xdr:row>13</xdr:row>
          <xdr:rowOff>171450</xdr:rowOff>
        </xdr:from>
        <xdr:to>
          <xdr:col>2</xdr:col>
          <xdr:colOff>4714875</xdr:colOff>
          <xdr:row>13</xdr:row>
          <xdr:rowOff>390525</xdr:rowOff>
        </xdr:to>
        <xdr:sp macro="" textlink="">
          <xdr:nvSpPr>
            <xdr:cNvPr id="20571" name="Option Button 91" hidden="1">
              <a:extLst>
                <a:ext uri="{63B3BB69-23CF-44E3-9099-C40C66FF867C}">
                  <a14:compatExt spid="_x0000_s205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4714875</xdr:colOff>
          <xdr:row>13</xdr:row>
          <xdr:rowOff>161925</xdr:rowOff>
        </xdr:from>
        <xdr:to>
          <xdr:col>2</xdr:col>
          <xdr:colOff>5514975</xdr:colOff>
          <xdr:row>13</xdr:row>
          <xdr:rowOff>381000</xdr:rowOff>
        </xdr:to>
        <xdr:sp macro="" textlink="">
          <xdr:nvSpPr>
            <xdr:cNvPr id="20572" name="Option Button 92" hidden="1">
              <a:extLst>
                <a:ext uri="{63B3BB69-23CF-44E3-9099-C40C66FF867C}">
                  <a14:compatExt spid="_x0000_s205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5505450</xdr:colOff>
          <xdr:row>13</xdr:row>
          <xdr:rowOff>161925</xdr:rowOff>
        </xdr:from>
        <xdr:to>
          <xdr:col>2</xdr:col>
          <xdr:colOff>5953125</xdr:colOff>
          <xdr:row>13</xdr:row>
          <xdr:rowOff>409575</xdr:rowOff>
        </xdr:to>
        <xdr:sp macro="" textlink="">
          <xdr:nvSpPr>
            <xdr:cNvPr id="20573" name="Option Button 93" hidden="1">
              <a:extLst>
                <a:ext uri="{63B3BB69-23CF-44E3-9099-C40C66FF867C}">
                  <a14:compatExt spid="_x0000_s205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3057525</xdr:colOff>
          <xdr:row>15</xdr:row>
          <xdr:rowOff>85725</xdr:rowOff>
        </xdr:from>
        <xdr:to>
          <xdr:col>2</xdr:col>
          <xdr:colOff>4429125</xdr:colOff>
          <xdr:row>15</xdr:row>
          <xdr:rowOff>466725</xdr:rowOff>
        </xdr:to>
        <xdr:sp macro="" textlink="">
          <xdr:nvSpPr>
            <xdr:cNvPr id="20632" name="Group Box 152" hidden="1">
              <a:extLst>
                <a:ext uri="{63B3BB69-23CF-44E3-9099-C40C66FF867C}">
                  <a14:compatExt spid="_x0000_s2063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Additional Comments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3162300</xdr:colOff>
          <xdr:row>15</xdr:row>
          <xdr:rowOff>161925</xdr:rowOff>
        </xdr:from>
        <xdr:to>
          <xdr:col>2</xdr:col>
          <xdr:colOff>3609975</xdr:colOff>
          <xdr:row>15</xdr:row>
          <xdr:rowOff>381000</xdr:rowOff>
        </xdr:to>
        <xdr:sp macro="" textlink="">
          <xdr:nvSpPr>
            <xdr:cNvPr id="20633" name="Option Button 153" hidden="1">
              <a:extLst>
                <a:ext uri="{63B3BB69-23CF-44E3-9099-C40C66FF867C}">
                  <a14:compatExt spid="_x0000_s20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3648075</xdr:colOff>
          <xdr:row>15</xdr:row>
          <xdr:rowOff>180975</xdr:rowOff>
        </xdr:from>
        <xdr:to>
          <xdr:col>2</xdr:col>
          <xdr:colOff>4133850</xdr:colOff>
          <xdr:row>15</xdr:row>
          <xdr:rowOff>400050</xdr:rowOff>
        </xdr:to>
        <xdr:sp macro="" textlink="">
          <xdr:nvSpPr>
            <xdr:cNvPr id="20634" name="Option Button 154" hidden="1">
              <a:extLst>
                <a:ext uri="{63B3BB69-23CF-44E3-9099-C40C66FF867C}">
                  <a14:compatExt spid="_x0000_s20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1704975</xdr:colOff>
          <xdr:row>11</xdr:row>
          <xdr:rowOff>104775</xdr:rowOff>
        </xdr:from>
        <xdr:to>
          <xdr:col>2</xdr:col>
          <xdr:colOff>6067425</xdr:colOff>
          <xdr:row>11</xdr:row>
          <xdr:rowOff>485775</xdr:rowOff>
        </xdr:to>
        <xdr:sp macro="" textlink="">
          <xdr:nvSpPr>
            <xdr:cNvPr id="20647" name="Group Box 167" hidden="1">
              <a:extLst>
                <a:ext uri="{63B3BB69-23CF-44E3-9099-C40C66FF867C}">
                  <a14:compatExt spid="_x0000_s2064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1762125</xdr:colOff>
          <xdr:row>11</xdr:row>
          <xdr:rowOff>180975</xdr:rowOff>
        </xdr:from>
        <xdr:to>
          <xdr:col>2</xdr:col>
          <xdr:colOff>2552700</xdr:colOff>
          <xdr:row>11</xdr:row>
          <xdr:rowOff>400050</xdr:rowOff>
        </xdr:to>
        <xdr:sp macro="" textlink="">
          <xdr:nvSpPr>
            <xdr:cNvPr id="20648" name="Option Button 168" hidden="1">
              <a:extLst>
                <a:ext uri="{63B3BB69-23CF-44E3-9099-C40C66FF867C}">
                  <a14:compatExt spid="_x0000_s206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2524125</xdr:colOff>
          <xdr:row>11</xdr:row>
          <xdr:rowOff>180975</xdr:rowOff>
        </xdr:from>
        <xdr:to>
          <xdr:col>2</xdr:col>
          <xdr:colOff>3400425</xdr:colOff>
          <xdr:row>11</xdr:row>
          <xdr:rowOff>400050</xdr:rowOff>
        </xdr:to>
        <xdr:sp macro="" textlink="">
          <xdr:nvSpPr>
            <xdr:cNvPr id="20649" name="Option Button 169" hidden="1">
              <a:extLst>
                <a:ext uri="{63B3BB69-23CF-44E3-9099-C40C66FF867C}">
                  <a14:compatExt spid="_x0000_s206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3429000</xdr:colOff>
          <xdr:row>11</xdr:row>
          <xdr:rowOff>200025</xdr:rowOff>
        </xdr:from>
        <xdr:to>
          <xdr:col>2</xdr:col>
          <xdr:colOff>3914775</xdr:colOff>
          <xdr:row>11</xdr:row>
          <xdr:rowOff>419100</xdr:rowOff>
        </xdr:to>
        <xdr:sp macro="" textlink="">
          <xdr:nvSpPr>
            <xdr:cNvPr id="20650" name="Option Button 170" hidden="1">
              <a:extLst>
                <a:ext uri="{63B3BB69-23CF-44E3-9099-C40C66FF867C}">
                  <a14:compatExt spid="_x0000_s206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3895725</xdr:colOff>
          <xdr:row>11</xdr:row>
          <xdr:rowOff>180975</xdr:rowOff>
        </xdr:from>
        <xdr:to>
          <xdr:col>2</xdr:col>
          <xdr:colOff>4791075</xdr:colOff>
          <xdr:row>11</xdr:row>
          <xdr:rowOff>419100</xdr:rowOff>
        </xdr:to>
        <xdr:sp macro="" textlink="">
          <xdr:nvSpPr>
            <xdr:cNvPr id="20651" name="Option Button 171" hidden="1">
              <a:extLst>
                <a:ext uri="{63B3BB69-23CF-44E3-9099-C40C66FF867C}">
                  <a14:compatExt spid="_x0000_s206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4714875</xdr:colOff>
          <xdr:row>11</xdr:row>
          <xdr:rowOff>190500</xdr:rowOff>
        </xdr:from>
        <xdr:to>
          <xdr:col>2</xdr:col>
          <xdr:colOff>5495925</xdr:colOff>
          <xdr:row>11</xdr:row>
          <xdr:rowOff>409575</xdr:rowOff>
        </xdr:to>
        <xdr:sp macro="" textlink="">
          <xdr:nvSpPr>
            <xdr:cNvPr id="20652" name="Option Button 172" hidden="1">
              <a:extLst>
                <a:ext uri="{63B3BB69-23CF-44E3-9099-C40C66FF867C}">
                  <a14:compatExt spid="_x0000_s206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5572125</xdr:colOff>
          <xdr:row>11</xdr:row>
          <xdr:rowOff>200025</xdr:rowOff>
        </xdr:from>
        <xdr:to>
          <xdr:col>2</xdr:col>
          <xdr:colOff>5972175</xdr:colOff>
          <xdr:row>11</xdr:row>
          <xdr:rowOff>419100</xdr:rowOff>
        </xdr:to>
        <xdr:sp macro="" textlink="">
          <xdr:nvSpPr>
            <xdr:cNvPr id="20653" name="Option Button 173" hidden="1">
              <a:extLst>
                <a:ext uri="{63B3BB69-23CF-44E3-9099-C40C66FF867C}">
                  <a14:compatExt spid="_x0000_s206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11</xdr:row>
          <xdr:rowOff>66675</xdr:rowOff>
        </xdr:from>
        <xdr:to>
          <xdr:col>3</xdr:col>
          <xdr:colOff>4714875</xdr:colOff>
          <xdr:row>11</xdr:row>
          <xdr:rowOff>447675</xdr:rowOff>
        </xdr:to>
        <xdr:sp macro="" textlink="">
          <xdr:nvSpPr>
            <xdr:cNvPr id="20655" name="Group Box 175" hidden="1">
              <a:extLst>
                <a:ext uri="{63B3BB69-23CF-44E3-9099-C40C66FF867C}">
                  <a14:compatExt spid="_x0000_s2065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11</xdr:row>
          <xdr:rowOff>142875</xdr:rowOff>
        </xdr:from>
        <xdr:to>
          <xdr:col>3</xdr:col>
          <xdr:colOff>1009650</xdr:colOff>
          <xdr:row>11</xdr:row>
          <xdr:rowOff>361950</xdr:rowOff>
        </xdr:to>
        <xdr:sp macro="" textlink="">
          <xdr:nvSpPr>
            <xdr:cNvPr id="20656" name="Option Button 176" hidden="1">
              <a:extLst>
                <a:ext uri="{63B3BB69-23CF-44E3-9099-C40C66FF867C}">
                  <a14:compatExt spid="_x0000_s206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1028700</xdr:colOff>
          <xdr:row>11</xdr:row>
          <xdr:rowOff>161925</xdr:rowOff>
        </xdr:from>
        <xdr:to>
          <xdr:col>3</xdr:col>
          <xdr:colOff>1914525</xdr:colOff>
          <xdr:row>11</xdr:row>
          <xdr:rowOff>381000</xdr:rowOff>
        </xdr:to>
        <xdr:sp macro="" textlink="">
          <xdr:nvSpPr>
            <xdr:cNvPr id="20657" name="Option Button 177" hidden="1">
              <a:extLst>
                <a:ext uri="{63B3BB69-23CF-44E3-9099-C40C66FF867C}">
                  <a14:compatExt spid="_x0000_s206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1952625</xdr:colOff>
          <xdr:row>11</xdr:row>
          <xdr:rowOff>161925</xdr:rowOff>
        </xdr:from>
        <xdr:to>
          <xdr:col>3</xdr:col>
          <xdr:colOff>2457450</xdr:colOff>
          <xdr:row>11</xdr:row>
          <xdr:rowOff>381000</xdr:rowOff>
        </xdr:to>
        <xdr:sp macro="" textlink="">
          <xdr:nvSpPr>
            <xdr:cNvPr id="20658" name="Option Button 178" hidden="1">
              <a:extLst>
                <a:ext uri="{63B3BB69-23CF-44E3-9099-C40C66FF867C}">
                  <a14:compatExt spid="_x0000_s206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2486025</xdr:colOff>
          <xdr:row>11</xdr:row>
          <xdr:rowOff>171450</xdr:rowOff>
        </xdr:from>
        <xdr:to>
          <xdr:col>3</xdr:col>
          <xdr:colOff>3305175</xdr:colOff>
          <xdr:row>11</xdr:row>
          <xdr:rowOff>390525</xdr:rowOff>
        </xdr:to>
        <xdr:sp macro="" textlink="">
          <xdr:nvSpPr>
            <xdr:cNvPr id="20659" name="Option Button 179" hidden="1">
              <a:extLst>
                <a:ext uri="{63B3BB69-23CF-44E3-9099-C40C66FF867C}">
                  <a14:compatExt spid="_x0000_s206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3343275</xdr:colOff>
          <xdr:row>11</xdr:row>
          <xdr:rowOff>161925</xdr:rowOff>
        </xdr:from>
        <xdr:to>
          <xdr:col>3</xdr:col>
          <xdr:colOff>4124325</xdr:colOff>
          <xdr:row>11</xdr:row>
          <xdr:rowOff>381000</xdr:rowOff>
        </xdr:to>
        <xdr:sp macro="" textlink="">
          <xdr:nvSpPr>
            <xdr:cNvPr id="20660" name="Option Button 180" hidden="1">
              <a:extLst>
                <a:ext uri="{63B3BB69-23CF-44E3-9099-C40C66FF867C}">
                  <a14:compatExt spid="_x0000_s206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4181475</xdr:colOff>
          <xdr:row>11</xdr:row>
          <xdr:rowOff>161925</xdr:rowOff>
        </xdr:from>
        <xdr:to>
          <xdr:col>3</xdr:col>
          <xdr:colOff>4610100</xdr:colOff>
          <xdr:row>11</xdr:row>
          <xdr:rowOff>381000</xdr:rowOff>
        </xdr:to>
        <xdr:sp macro="" textlink="">
          <xdr:nvSpPr>
            <xdr:cNvPr id="20661" name="Option Button 181" hidden="1">
              <a:extLst>
                <a:ext uri="{63B3BB69-23CF-44E3-9099-C40C66FF867C}">
                  <a14:compatExt spid="_x0000_s206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5</xdr:row>
          <xdr:rowOff>85725</xdr:rowOff>
        </xdr:from>
        <xdr:to>
          <xdr:col>3</xdr:col>
          <xdr:colOff>4705350</xdr:colOff>
          <xdr:row>5</xdr:row>
          <xdr:rowOff>466725</xdr:rowOff>
        </xdr:to>
        <xdr:sp macro="" textlink="">
          <xdr:nvSpPr>
            <xdr:cNvPr id="20663" name="Group Box 183" hidden="1">
              <a:extLst>
                <a:ext uri="{63B3BB69-23CF-44E3-9099-C40C66FF867C}">
                  <a14:compatExt spid="_x0000_s2066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5</xdr:row>
          <xdr:rowOff>161925</xdr:rowOff>
        </xdr:from>
        <xdr:to>
          <xdr:col>3</xdr:col>
          <xdr:colOff>1057275</xdr:colOff>
          <xdr:row>5</xdr:row>
          <xdr:rowOff>381000</xdr:rowOff>
        </xdr:to>
        <xdr:sp macro="" textlink="">
          <xdr:nvSpPr>
            <xdr:cNvPr id="20664" name="Option Button 184" hidden="1">
              <a:extLst>
                <a:ext uri="{63B3BB69-23CF-44E3-9099-C40C66FF867C}">
                  <a14:compatExt spid="_x0000_s206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952500</xdr:colOff>
          <xdr:row>5</xdr:row>
          <xdr:rowOff>180975</xdr:rowOff>
        </xdr:from>
        <xdr:to>
          <xdr:col>3</xdr:col>
          <xdr:colOff>1943100</xdr:colOff>
          <xdr:row>5</xdr:row>
          <xdr:rowOff>409575</xdr:rowOff>
        </xdr:to>
        <xdr:sp macro="" textlink="">
          <xdr:nvSpPr>
            <xdr:cNvPr id="20665" name="Option Button 185" hidden="1">
              <a:extLst>
                <a:ext uri="{63B3BB69-23CF-44E3-9099-C40C66FF867C}">
                  <a14:compatExt spid="_x0000_s206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narrower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5</xdr:row>
          <xdr:rowOff>180975</xdr:rowOff>
        </xdr:from>
        <xdr:to>
          <xdr:col>3</xdr:col>
          <xdr:colOff>2447925</xdr:colOff>
          <xdr:row>5</xdr:row>
          <xdr:rowOff>400050</xdr:rowOff>
        </xdr:to>
        <xdr:sp macro="" textlink="">
          <xdr:nvSpPr>
            <xdr:cNvPr id="20666" name="Option Button 186" hidden="1">
              <a:extLst>
                <a:ext uri="{63B3BB69-23CF-44E3-9099-C40C66FF867C}">
                  <a14:compatExt spid="_x0000_s206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2476500</xdr:colOff>
          <xdr:row>5</xdr:row>
          <xdr:rowOff>190500</xdr:rowOff>
        </xdr:from>
        <xdr:to>
          <xdr:col>3</xdr:col>
          <xdr:colOff>3295650</xdr:colOff>
          <xdr:row>5</xdr:row>
          <xdr:rowOff>409575</xdr:rowOff>
        </xdr:to>
        <xdr:sp macro="" textlink="">
          <xdr:nvSpPr>
            <xdr:cNvPr id="20667" name="Option Button 187" hidden="1">
              <a:extLst>
                <a:ext uri="{63B3BB69-23CF-44E3-9099-C40C66FF867C}">
                  <a14:compatExt spid="_x0000_s206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3333750</xdr:colOff>
          <xdr:row>5</xdr:row>
          <xdr:rowOff>180975</xdr:rowOff>
        </xdr:from>
        <xdr:to>
          <xdr:col>3</xdr:col>
          <xdr:colOff>4114800</xdr:colOff>
          <xdr:row>5</xdr:row>
          <xdr:rowOff>400050</xdr:rowOff>
        </xdr:to>
        <xdr:sp macro="" textlink="">
          <xdr:nvSpPr>
            <xdr:cNvPr id="20668" name="Option Button 188" hidden="1">
              <a:extLst>
                <a:ext uri="{63B3BB69-23CF-44E3-9099-C40C66FF867C}">
                  <a14:compatExt spid="_x0000_s206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wider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4171950</xdr:colOff>
          <xdr:row>5</xdr:row>
          <xdr:rowOff>180975</xdr:rowOff>
        </xdr:from>
        <xdr:to>
          <xdr:col>3</xdr:col>
          <xdr:colOff>4600575</xdr:colOff>
          <xdr:row>5</xdr:row>
          <xdr:rowOff>400050</xdr:rowOff>
        </xdr:to>
        <xdr:sp macro="" textlink="">
          <xdr:nvSpPr>
            <xdr:cNvPr id="20669" name="Option Button 189" hidden="1">
              <a:extLst>
                <a:ext uri="{63B3BB69-23CF-44E3-9099-C40C66FF867C}">
                  <a14:compatExt spid="_x0000_s206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7</xdr:row>
          <xdr:rowOff>66675</xdr:rowOff>
        </xdr:from>
        <xdr:to>
          <xdr:col>3</xdr:col>
          <xdr:colOff>4705350</xdr:colOff>
          <xdr:row>7</xdr:row>
          <xdr:rowOff>447675</xdr:rowOff>
        </xdr:to>
        <xdr:sp macro="" textlink="">
          <xdr:nvSpPr>
            <xdr:cNvPr id="20671" name="Group Box 191" hidden="1">
              <a:extLst>
                <a:ext uri="{63B3BB69-23CF-44E3-9099-C40C66FF867C}">
                  <a14:compatExt spid="_x0000_s2067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7</xdr:row>
          <xdr:rowOff>142875</xdr:rowOff>
        </xdr:from>
        <xdr:to>
          <xdr:col>3</xdr:col>
          <xdr:colOff>1000125</xdr:colOff>
          <xdr:row>7</xdr:row>
          <xdr:rowOff>361950</xdr:rowOff>
        </xdr:to>
        <xdr:sp macro="" textlink="">
          <xdr:nvSpPr>
            <xdr:cNvPr id="20672" name="Option Button 192" hidden="1">
              <a:extLst>
                <a:ext uri="{63B3BB69-23CF-44E3-9099-C40C66FF867C}">
                  <a14:compatExt spid="_x0000_s206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7</xdr:row>
          <xdr:rowOff>161925</xdr:rowOff>
        </xdr:from>
        <xdr:to>
          <xdr:col>3</xdr:col>
          <xdr:colOff>1905000</xdr:colOff>
          <xdr:row>7</xdr:row>
          <xdr:rowOff>381000</xdr:rowOff>
        </xdr:to>
        <xdr:sp macro="" textlink="">
          <xdr:nvSpPr>
            <xdr:cNvPr id="20673" name="Option Button 193" hidden="1">
              <a:extLst>
                <a:ext uri="{63B3BB69-23CF-44E3-9099-C40C66FF867C}">
                  <a14:compatExt spid="_x0000_s206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7</xdr:row>
          <xdr:rowOff>161925</xdr:rowOff>
        </xdr:from>
        <xdr:to>
          <xdr:col>3</xdr:col>
          <xdr:colOff>2447925</xdr:colOff>
          <xdr:row>7</xdr:row>
          <xdr:rowOff>381000</xdr:rowOff>
        </xdr:to>
        <xdr:sp macro="" textlink="">
          <xdr:nvSpPr>
            <xdr:cNvPr id="20674" name="Option Button 194" hidden="1">
              <a:extLst>
                <a:ext uri="{63B3BB69-23CF-44E3-9099-C40C66FF867C}">
                  <a14:compatExt spid="_x0000_s206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2476500</xdr:colOff>
          <xdr:row>7</xdr:row>
          <xdr:rowOff>171450</xdr:rowOff>
        </xdr:from>
        <xdr:to>
          <xdr:col>3</xdr:col>
          <xdr:colOff>3295650</xdr:colOff>
          <xdr:row>7</xdr:row>
          <xdr:rowOff>390525</xdr:rowOff>
        </xdr:to>
        <xdr:sp macro="" textlink="">
          <xdr:nvSpPr>
            <xdr:cNvPr id="20675" name="Option Button 195" hidden="1">
              <a:extLst>
                <a:ext uri="{63B3BB69-23CF-44E3-9099-C40C66FF867C}">
                  <a14:compatExt spid="_x0000_s206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3333750</xdr:colOff>
          <xdr:row>7</xdr:row>
          <xdr:rowOff>161925</xdr:rowOff>
        </xdr:from>
        <xdr:to>
          <xdr:col>3</xdr:col>
          <xdr:colOff>4114800</xdr:colOff>
          <xdr:row>7</xdr:row>
          <xdr:rowOff>381000</xdr:rowOff>
        </xdr:to>
        <xdr:sp macro="" textlink="">
          <xdr:nvSpPr>
            <xdr:cNvPr id="20676" name="Option Button 196" hidden="1">
              <a:extLst>
                <a:ext uri="{63B3BB69-23CF-44E3-9099-C40C66FF867C}">
                  <a14:compatExt spid="_x0000_s206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4171950</xdr:colOff>
          <xdr:row>7</xdr:row>
          <xdr:rowOff>161925</xdr:rowOff>
        </xdr:from>
        <xdr:to>
          <xdr:col>3</xdr:col>
          <xdr:colOff>4600575</xdr:colOff>
          <xdr:row>7</xdr:row>
          <xdr:rowOff>381000</xdr:rowOff>
        </xdr:to>
        <xdr:sp macro="" textlink="">
          <xdr:nvSpPr>
            <xdr:cNvPr id="20677" name="Option Button 197" hidden="1">
              <a:extLst>
                <a:ext uri="{63B3BB69-23CF-44E3-9099-C40C66FF867C}">
                  <a14:compatExt spid="_x0000_s206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9</xdr:row>
          <xdr:rowOff>85725</xdr:rowOff>
        </xdr:from>
        <xdr:to>
          <xdr:col>3</xdr:col>
          <xdr:colOff>4724400</xdr:colOff>
          <xdr:row>9</xdr:row>
          <xdr:rowOff>466725</xdr:rowOff>
        </xdr:to>
        <xdr:sp macro="" textlink="">
          <xdr:nvSpPr>
            <xdr:cNvPr id="20679" name="Group Box 199" hidden="1">
              <a:extLst>
                <a:ext uri="{63B3BB69-23CF-44E3-9099-C40C66FF867C}">
                  <a14:compatExt spid="_x0000_s20679"/>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9</xdr:row>
          <xdr:rowOff>161925</xdr:rowOff>
        </xdr:from>
        <xdr:to>
          <xdr:col>3</xdr:col>
          <xdr:colOff>1019175</xdr:colOff>
          <xdr:row>9</xdr:row>
          <xdr:rowOff>381000</xdr:rowOff>
        </xdr:to>
        <xdr:sp macro="" textlink="">
          <xdr:nvSpPr>
            <xdr:cNvPr id="20680" name="Option Button 200" hidden="1">
              <a:extLst>
                <a:ext uri="{63B3BB69-23CF-44E3-9099-C40C66FF867C}">
                  <a14:compatExt spid="_x0000_s206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1038225</xdr:colOff>
          <xdr:row>9</xdr:row>
          <xdr:rowOff>180975</xdr:rowOff>
        </xdr:from>
        <xdr:to>
          <xdr:col>3</xdr:col>
          <xdr:colOff>1924050</xdr:colOff>
          <xdr:row>9</xdr:row>
          <xdr:rowOff>400050</xdr:rowOff>
        </xdr:to>
        <xdr:sp macro="" textlink="">
          <xdr:nvSpPr>
            <xdr:cNvPr id="20681" name="Option Button 201" hidden="1">
              <a:extLst>
                <a:ext uri="{63B3BB69-23CF-44E3-9099-C40C66FF867C}">
                  <a14:compatExt spid="_x0000_s206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1962150</xdr:colOff>
          <xdr:row>9</xdr:row>
          <xdr:rowOff>180975</xdr:rowOff>
        </xdr:from>
        <xdr:to>
          <xdr:col>3</xdr:col>
          <xdr:colOff>2466975</xdr:colOff>
          <xdr:row>9</xdr:row>
          <xdr:rowOff>400050</xdr:rowOff>
        </xdr:to>
        <xdr:sp macro="" textlink="">
          <xdr:nvSpPr>
            <xdr:cNvPr id="20682" name="Option Button 202" hidden="1">
              <a:extLst>
                <a:ext uri="{63B3BB69-23CF-44E3-9099-C40C66FF867C}">
                  <a14:compatExt spid="_x0000_s206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2495550</xdr:colOff>
          <xdr:row>9</xdr:row>
          <xdr:rowOff>190500</xdr:rowOff>
        </xdr:from>
        <xdr:to>
          <xdr:col>3</xdr:col>
          <xdr:colOff>3314700</xdr:colOff>
          <xdr:row>9</xdr:row>
          <xdr:rowOff>409575</xdr:rowOff>
        </xdr:to>
        <xdr:sp macro="" textlink="">
          <xdr:nvSpPr>
            <xdr:cNvPr id="20683" name="Option Button 203" hidden="1">
              <a:extLst>
                <a:ext uri="{63B3BB69-23CF-44E3-9099-C40C66FF867C}">
                  <a14:compatExt spid="_x0000_s206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3352800</xdr:colOff>
          <xdr:row>9</xdr:row>
          <xdr:rowOff>180975</xdr:rowOff>
        </xdr:from>
        <xdr:to>
          <xdr:col>3</xdr:col>
          <xdr:colOff>4133850</xdr:colOff>
          <xdr:row>9</xdr:row>
          <xdr:rowOff>400050</xdr:rowOff>
        </xdr:to>
        <xdr:sp macro="" textlink="">
          <xdr:nvSpPr>
            <xdr:cNvPr id="20684" name="Option Button 204" hidden="1">
              <a:extLst>
                <a:ext uri="{63B3BB69-23CF-44E3-9099-C40C66FF867C}">
                  <a14:compatExt spid="_x0000_s206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4191000</xdr:colOff>
          <xdr:row>9</xdr:row>
          <xdr:rowOff>180975</xdr:rowOff>
        </xdr:from>
        <xdr:to>
          <xdr:col>3</xdr:col>
          <xdr:colOff>4619625</xdr:colOff>
          <xdr:row>9</xdr:row>
          <xdr:rowOff>400050</xdr:rowOff>
        </xdr:to>
        <xdr:sp macro="" textlink="">
          <xdr:nvSpPr>
            <xdr:cNvPr id="20685" name="Option Button 205" hidden="1">
              <a:extLst>
                <a:ext uri="{63B3BB69-23CF-44E3-9099-C40C66FF867C}">
                  <a14:compatExt spid="_x0000_s206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13</xdr:row>
          <xdr:rowOff>66675</xdr:rowOff>
        </xdr:from>
        <xdr:to>
          <xdr:col>3</xdr:col>
          <xdr:colOff>4705350</xdr:colOff>
          <xdr:row>13</xdr:row>
          <xdr:rowOff>447675</xdr:rowOff>
        </xdr:to>
        <xdr:sp macro="" textlink="">
          <xdr:nvSpPr>
            <xdr:cNvPr id="20687" name="Group Box 207" hidden="1">
              <a:extLst>
                <a:ext uri="{63B3BB69-23CF-44E3-9099-C40C66FF867C}">
                  <a14:compatExt spid="_x0000_s2068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Next 3 Months: Degree of constraint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13</xdr:row>
          <xdr:rowOff>142875</xdr:rowOff>
        </xdr:from>
        <xdr:to>
          <xdr:col>3</xdr:col>
          <xdr:colOff>1000125</xdr:colOff>
          <xdr:row>13</xdr:row>
          <xdr:rowOff>361950</xdr:rowOff>
        </xdr:to>
        <xdr:sp macro="" textlink="">
          <xdr:nvSpPr>
            <xdr:cNvPr id="20688" name="Option Button 208" hidden="1">
              <a:extLst>
                <a:ext uri="{63B3BB69-23CF-44E3-9099-C40C66FF867C}">
                  <a14:compatExt spid="_x0000_s206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1019175</xdr:colOff>
          <xdr:row>13</xdr:row>
          <xdr:rowOff>161925</xdr:rowOff>
        </xdr:from>
        <xdr:to>
          <xdr:col>3</xdr:col>
          <xdr:colOff>1905000</xdr:colOff>
          <xdr:row>13</xdr:row>
          <xdr:rowOff>381000</xdr:rowOff>
        </xdr:to>
        <xdr:sp macro="" textlink="">
          <xdr:nvSpPr>
            <xdr:cNvPr id="20689" name="Option Button 209" hidden="1">
              <a:extLst>
                <a:ext uri="{63B3BB69-23CF-44E3-9099-C40C66FF867C}">
                  <a14:compatExt spid="_x0000_s206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more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1943100</xdr:colOff>
          <xdr:row>13</xdr:row>
          <xdr:rowOff>161925</xdr:rowOff>
        </xdr:from>
        <xdr:to>
          <xdr:col>3</xdr:col>
          <xdr:colOff>2447925</xdr:colOff>
          <xdr:row>13</xdr:row>
          <xdr:rowOff>381000</xdr:rowOff>
        </xdr:to>
        <xdr:sp macro="" textlink="">
          <xdr:nvSpPr>
            <xdr:cNvPr id="20690" name="Option Button 210" hidden="1">
              <a:extLst>
                <a:ext uri="{63B3BB69-23CF-44E3-9099-C40C66FF867C}">
                  <a14:compatExt spid="_x0000_s206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2476500</xdr:colOff>
          <xdr:row>13</xdr:row>
          <xdr:rowOff>171450</xdr:rowOff>
        </xdr:from>
        <xdr:to>
          <xdr:col>3</xdr:col>
          <xdr:colOff>3295650</xdr:colOff>
          <xdr:row>13</xdr:row>
          <xdr:rowOff>390525</xdr:rowOff>
        </xdr:to>
        <xdr:sp macro="" textlink="">
          <xdr:nvSpPr>
            <xdr:cNvPr id="20691" name="Option Button 211" hidden="1">
              <a:extLst>
                <a:ext uri="{63B3BB69-23CF-44E3-9099-C40C66FF867C}">
                  <a14:compatExt spid="_x0000_s206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3333750</xdr:colOff>
          <xdr:row>13</xdr:row>
          <xdr:rowOff>161925</xdr:rowOff>
        </xdr:from>
        <xdr:to>
          <xdr:col>3</xdr:col>
          <xdr:colOff>4114800</xdr:colOff>
          <xdr:row>13</xdr:row>
          <xdr:rowOff>381000</xdr:rowOff>
        </xdr:to>
        <xdr:sp macro="" textlink="">
          <xdr:nvSpPr>
            <xdr:cNvPr id="20692" name="Option Button 212" hidden="1">
              <a:extLst>
                <a:ext uri="{63B3BB69-23CF-44E3-9099-C40C66FF867C}">
                  <a14:compatExt spid="_x0000_s206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4171950</xdr:colOff>
          <xdr:row>13</xdr:row>
          <xdr:rowOff>161925</xdr:rowOff>
        </xdr:from>
        <xdr:to>
          <xdr:col>3</xdr:col>
          <xdr:colOff>4600575</xdr:colOff>
          <xdr:row>13</xdr:row>
          <xdr:rowOff>381000</xdr:rowOff>
        </xdr:to>
        <xdr:sp macro="" textlink="">
          <xdr:nvSpPr>
            <xdr:cNvPr id="20693" name="Option Button 213" hidden="1">
              <a:extLst>
                <a:ext uri="{63B3BB69-23CF-44E3-9099-C40C66FF867C}">
                  <a14:compatExt spid="_x0000_s206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1666875</xdr:colOff>
          <xdr:row>7</xdr:row>
          <xdr:rowOff>66675</xdr:rowOff>
        </xdr:from>
        <xdr:to>
          <xdr:col>2</xdr:col>
          <xdr:colOff>6143625</xdr:colOff>
          <xdr:row>7</xdr:row>
          <xdr:rowOff>447675</xdr:rowOff>
        </xdr:to>
        <xdr:sp macro="" textlink="">
          <xdr:nvSpPr>
            <xdr:cNvPr id="20695" name="Group Box 215" hidden="1">
              <a:extLst>
                <a:ext uri="{63B3BB69-23CF-44E3-9099-C40C66FF867C}">
                  <a14:compatExt spid="_x0000_s2069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1704975</xdr:colOff>
          <xdr:row>7</xdr:row>
          <xdr:rowOff>152400</xdr:rowOff>
        </xdr:from>
        <xdr:to>
          <xdr:col>2</xdr:col>
          <xdr:colOff>2533650</xdr:colOff>
          <xdr:row>7</xdr:row>
          <xdr:rowOff>371475</xdr:rowOff>
        </xdr:to>
        <xdr:sp macro="" textlink="">
          <xdr:nvSpPr>
            <xdr:cNvPr id="20696" name="Option Button 216" hidden="1">
              <a:extLst>
                <a:ext uri="{63B3BB69-23CF-44E3-9099-C40C66FF867C}">
                  <a14:compatExt spid="_x0000_s206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2552700</xdr:colOff>
          <xdr:row>7</xdr:row>
          <xdr:rowOff>142875</xdr:rowOff>
        </xdr:from>
        <xdr:to>
          <xdr:col>2</xdr:col>
          <xdr:colOff>3438525</xdr:colOff>
          <xdr:row>7</xdr:row>
          <xdr:rowOff>361950</xdr:rowOff>
        </xdr:to>
        <xdr:sp macro="" textlink="">
          <xdr:nvSpPr>
            <xdr:cNvPr id="20697" name="Option Button 217" hidden="1">
              <a:extLst>
                <a:ext uri="{63B3BB69-23CF-44E3-9099-C40C66FF867C}">
                  <a14:compatExt spid="_x0000_s206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3476625</xdr:colOff>
          <xdr:row>7</xdr:row>
          <xdr:rowOff>152400</xdr:rowOff>
        </xdr:from>
        <xdr:to>
          <xdr:col>2</xdr:col>
          <xdr:colOff>3981450</xdr:colOff>
          <xdr:row>7</xdr:row>
          <xdr:rowOff>371475</xdr:rowOff>
        </xdr:to>
        <xdr:sp macro="" textlink="">
          <xdr:nvSpPr>
            <xdr:cNvPr id="20698" name="Option Button 218" hidden="1">
              <a:extLst>
                <a:ext uri="{63B3BB69-23CF-44E3-9099-C40C66FF867C}">
                  <a14:compatExt spid="_x0000_s206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3971925</xdr:colOff>
          <xdr:row>7</xdr:row>
          <xdr:rowOff>152400</xdr:rowOff>
        </xdr:from>
        <xdr:to>
          <xdr:col>2</xdr:col>
          <xdr:colOff>4829175</xdr:colOff>
          <xdr:row>7</xdr:row>
          <xdr:rowOff>371475</xdr:rowOff>
        </xdr:to>
        <xdr:sp macro="" textlink="">
          <xdr:nvSpPr>
            <xdr:cNvPr id="20699" name="Option Button 219" hidden="1">
              <a:extLst>
                <a:ext uri="{63B3BB69-23CF-44E3-9099-C40C66FF867C}">
                  <a14:compatExt spid="_x0000_s206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4867275</xdr:colOff>
          <xdr:row>7</xdr:row>
          <xdr:rowOff>152400</xdr:rowOff>
        </xdr:from>
        <xdr:to>
          <xdr:col>2</xdr:col>
          <xdr:colOff>5648325</xdr:colOff>
          <xdr:row>7</xdr:row>
          <xdr:rowOff>371475</xdr:rowOff>
        </xdr:to>
        <xdr:sp macro="" textlink="">
          <xdr:nvSpPr>
            <xdr:cNvPr id="20700" name="Option Button 220" hidden="1">
              <a:extLst>
                <a:ext uri="{63B3BB69-23CF-44E3-9099-C40C66FF867C}">
                  <a14:compatExt spid="_x0000_s207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5676900</xdr:colOff>
          <xdr:row>7</xdr:row>
          <xdr:rowOff>152400</xdr:rowOff>
        </xdr:from>
        <xdr:to>
          <xdr:col>2</xdr:col>
          <xdr:colOff>6105525</xdr:colOff>
          <xdr:row>7</xdr:row>
          <xdr:rowOff>371475</xdr:rowOff>
        </xdr:to>
        <xdr:sp macro="" textlink="">
          <xdr:nvSpPr>
            <xdr:cNvPr id="20701" name="Option Button 221" hidden="1">
              <a:extLst>
                <a:ext uri="{63B3BB69-23CF-44E3-9099-C40C66FF867C}">
                  <a14:compatExt spid="_x0000_s207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1676400</xdr:colOff>
          <xdr:row>9</xdr:row>
          <xdr:rowOff>104775</xdr:rowOff>
        </xdr:from>
        <xdr:to>
          <xdr:col>2</xdr:col>
          <xdr:colOff>6134100</xdr:colOff>
          <xdr:row>9</xdr:row>
          <xdr:rowOff>485775</xdr:rowOff>
        </xdr:to>
        <xdr:sp macro="" textlink="">
          <xdr:nvSpPr>
            <xdr:cNvPr id="20704" name="Group Box 224" hidden="1">
              <a:extLst>
                <a:ext uri="{63B3BB69-23CF-44E3-9099-C40C66FF867C}">
                  <a14:compatExt spid="_x0000_s2070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Latest 3 Months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1781175</xdr:colOff>
          <xdr:row>9</xdr:row>
          <xdr:rowOff>180975</xdr:rowOff>
        </xdr:from>
        <xdr:to>
          <xdr:col>2</xdr:col>
          <xdr:colOff>2609850</xdr:colOff>
          <xdr:row>9</xdr:row>
          <xdr:rowOff>400050</xdr:rowOff>
        </xdr:to>
        <xdr:sp macro="" textlink="">
          <xdr:nvSpPr>
            <xdr:cNvPr id="20705" name="Option Button 225" hidden="1">
              <a:extLst>
                <a:ext uri="{63B3BB69-23CF-44E3-9099-C40C66FF867C}">
                  <a14:compatExt spid="_x0000_s207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9</xdr:row>
          <xdr:rowOff>200025</xdr:rowOff>
        </xdr:from>
        <xdr:to>
          <xdr:col>2</xdr:col>
          <xdr:colOff>3448050</xdr:colOff>
          <xdr:row>9</xdr:row>
          <xdr:rowOff>419100</xdr:rowOff>
        </xdr:to>
        <xdr:sp macro="" textlink="">
          <xdr:nvSpPr>
            <xdr:cNvPr id="20706" name="Option Button 226" hidden="1">
              <a:extLst>
                <a:ext uri="{63B3BB69-23CF-44E3-9099-C40C66FF867C}">
                  <a14:compatExt spid="_x0000_s207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higher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3476625</xdr:colOff>
          <xdr:row>9</xdr:row>
          <xdr:rowOff>200025</xdr:rowOff>
        </xdr:from>
        <xdr:to>
          <xdr:col>2</xdr:col>
          <xdr:colOff>3981450</xdr:colOff>
          <xdr:row>9</xdr:row>
          <xdr:rowOff>419100</xdr:rowOff>
        </xdr:to>
        <xdr:sp macro="" textlink="">
          <xdr:nvSpPr>
            <xdr:cNvPr id="20707" name="Option Button 227" hidden="1">
              <a:extLst>
                <a:ext uri="{63B3BB69-23CF-44E3-9099-C40C66FF867C}">
                  <a14:compatExt spid="_x0000_s207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Same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4000500</xdr:colOff>
          <xdr:row>9</xdr:row>
          <xdr:rowOff>200025</xdr:rowOff>
        </xdr:from>
        <xdr:to>
          <xdr:col>2</xdr:col>
          <xdr:colOff>4819650</xdr:colOff>
          <xdr:row>9</xdr:row>
          <xdr:rowOff>419100</xdr:rowOff>
        </xdr:to>
        <xdr:sp macro="" textlink="">
          <xdr:nvSpPr>
            <xdr:cNvPr id="20708" name="Option Button 228" hidden="1">
              <a:extLst>
                <a:ext uri="{63B3BB69-23CF-44E3-9099-C40C66FF867C}">
                  <a14:compatExt spid="_x0000_s207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 little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4867275</xdr:colOff>
          <xdr:row>9</xdr:row>
          <xdr:rowOff>200025</xdr:rowOff>
        </xdr:from>
        <xdr:to>
          <xdr:col>2</xdr:col>
          <xdr:colOff>5648325</xdr:colOff>
          <xdr:row>9</xdr:row>
          <xdr:rowOff>419100</xdr:rowOff>
        </xdr:to>
        <xdr:sp macro="" textlink="">
          <xdr:nvSpPr>
            <xdr:cNvPr id="20709" name="Option Button 229" hidden="1">
              <a:extLst>
                <a:ext uri="{63B3BB69-23CF-44E3-9099-C40C66FF867C}">
                  <a14:compatExt spid="_x0000_s207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Much lower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5638800</xdr:colOff>
          <xdr:row>9</xdr:row>
          <xdr:rowOff>200025</xdr:rowOff>
        </xdr:from>
        <xdr:to>
          <xdr:col>2</xdr:col>
          <xdr:colOff>6067425</xdr:colOff>
          <xdr:row>9</xdr:row>
          <xdr:rowOff>419100</xdr:rowOff>
        </xdr:to>
        <xdr:sp macro="" textlink="">
          <xdr:nvSpPr>
            <xdr:cNvPr id="20710" name="Option Button 230" hidden="1">
              <a:extLst>
                <a:ext uri="{63B3BB69-23CF-44E3-9099-C40C66FF867C}">
                  <a14:compatExt spid="_x0000_s207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a:t>
              </a:r>
            </a:p>
          </xdr:txBody>
        </xdr:sp>
        <xdr:clientData/>
      </xdr:twoCellAnchor>
    </mc:Choice>
    <mc:Fallback/>
  </mc:AlternateContent>
  <xdr:twoCellAnchor>
    <xdr:from>
      <xdr:col>2</xdr:col>
      <xdr:colOff>0</xdr:colOff>
      <xdr:row>3</xdr:row>
      <xdr:rowOff>390525</xdr:rowOff>
    </xdr:from>
    <xdr:to>
      <xdr:col>2</xdr:col>
      <xdr:colOff>759199</xdr:colOff>
      <xdr:row>4</xdr:row>
      <xdr:rowOff>116681</xdr:rowOff>
    </xdr:to>
    <xdr:sp macro="" textlink="">
      <xdr:nvSpPr>
        <xdr:cNvPr id="75" name="Text Box 221">
          <a:hlinkClick xmlns:r="http://schemas.openxmlformats.org/officeDocument/2006/relationships" r:id="rId1"/>
        </xdr:cNvPr>
        <xdr:cNvSpPr txBox="1">
          <a:spLocks noChangeArrowheads="1"/>
        </xdr:cNvSpPr>
      </xdr:nvSpPr>
      <xdr:spPr bwMode="auto">
        <a:xfrm>
          <a:off x="781050" y="2324100"/>
          <a:ext cx="759199" cy="211931"/>
        </a:xfrm>
        <a:prstGeom prst="rect">
          <a:avLst/>
        </a:prstGeom>
        <a:noFill/>
        <a:ln w="9525">
          <a:noFill/>
          <a:miter lim="800000"/>
          <a:headEnd/>
          <a:tailEnd/>
        </a:ln>
      </xdr:spPr>
      <xdr:txBody>
        <a:bodyPr vertOverflow="clip" wrap="square" lIns="36576" tIns="27432" rIns="0" bIns="0" anchor="t" upright="1"/>
        <a:lstStyle/>
        <a:p>
          <a:pPr algn="l" rtl="0">
            <a:defRPr sz="1000"/>
          </a:pPr>
          <a:r>
            <a:rPr lang="en-GB" sz="1200" b="1" i="0" u="sng" strike="noStrike" baseline="0">
              <a:solidFill>
                <a:srgbClr val="008000"/>
              </a:solidFill>
              <a:latin typeface="Arial"/>
              <a:cs typeface="Arial"/>
            </a:rPr>
            <a:t>Help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932343/Local%20Settings/Temporary%20Internet%20Files/OLK18/348190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932343/Local%20Settings/Temporary%20Internet%20Files/OLK18/Unsecured%20-%20Credit%20ca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pondent Name"/>
      <sheetName val="Cover"/>
      <sheetName val="Q1"/>
      <sheetName val="Q2"/>
      <sheetName val="Q3"/>
      <sheetName val="Q4"/>
      <sheetName val="Q5"/>
      <sheetName val="Q6"/>
      <sheetName val="Q7"/>
      <sheetName val="Completion Checker"/>
    </sheetNames>
    <sheetDataSet>
      <sheetData sheetId="0" refreshError="1"/>
      <sheetData sheetId="1" refreshError="1">
        <row r="3">
          <cell r="K3" t="b">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spondent Name"/>
      <sheetName val="Q1"/>
      <sheetName val="Q2"/>
      <sheetName val="Q3"/>
      <sheetName val="Q4"/>
      <sheetName val="Q5"/>
      <sheetName val="Q6"/>
      <sheetName val="Q7"/>
      <sheetName val="Q8"/>
      <sheetName val="Q9"/>
      <sheetName val="Completion Checker"/>
      <sheetName val="Control"/>
    </sheetNames>
    <sheetDataSet>
      <sheetData sheetId="0"/>
      <sheetData sheetId="1">
        <row r="3">
          <cell r="K3" t="b">
            <v>1</v>
          </cell>
        </row>
      </sheetData>
      <sheetData sheetId="2"/>
      <sheetData sheetId="3"/>
      <sheetData sheetId="4"/>
      <sheetData sheetId="5"/>
      <sheetData sheetId="6"/>
      <sheetData sheetId="7"/>
      <sheetData sheetId="8"/>
      <sheetData sheetId="9"/>
      <sheetData sheetId="10"/>
      <sheetData sheetId="11"/>
      <sheetData sheetId="12">
        <row r="28">
          <cell r="H28" t="b">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580.xml"/><Relationship Id="rId18" Type="http://schemas.openxmlformats.org/officeDocument/2006/relationships/ctrlProp" Target="../ctrlProps/ctrlProp585.xml"/><Relationship Id="rId26" Type="http://schemas.openxmlformats.org/officeDocument/2006/relationships/ctrlProp" Target="../ctrlProps/ctrlProp593.xml"/><Relationship Id="rId39" Type="http://schemas.openxmlformats.org/officeDocument/2006/relationships/ctrlProp" Target="../ctrlProps/ctrlProp606.xml"/><Relationship Id="rId21" Type="http://schemas.openxmlformats.org/officeDocument/2006/relationships/ctrlProp" Target="../ctrlProps/ctrlProp588.xml"/><Relationship Id="rId34" Type="http://schemas.openxmlformats.org/officeDocument/2006/relationships/ctrlProp" Target="../ctrlProps/ctrlProp601.xml"/><Relationship Id="rId42" Type="http://schemas.openxmlformats.org/officeDocument/2006/relationships/ctrlProp" Target="../ctrlProps/ctrlProp609.xml"/><Relationship Id="rId47" Type="http://schemas.openxmlformats.org/officeDocument/2006/relationships/ctrlProp" Target="../ctrlProps/ctrlProp614.xml"/><Relationship Id="rId50" Type="http://schemas.openxmlformats.org/officeDocument/2006/relationships/ctrlProp" Target="../ctrlProps/ctrlProp617.xml"/><Relationship Id="rId55" Type="http://schemas.openxmlformats.org/officeDocument/2006/relationships/ctrlProp" Target="../ctrlProps/ctrlProp622.xml"/><Relationship Id="rId63" Type="http://schemas.openxmlformats.org/officeDocument/2006/relationships/ctrlProp" Target="../ctrlProps/ctrlProp630.xml"/><Relationship Id="rId68" Type="http://schemas.openxmlformats.org/officeDocument/2006/relationships/ctrlProp" Target="../ctrlProps/ctrlProp635.xml"/><Relationship Id="rId76" Type="http://schemas.openxmlformats.org/officeDocument/2006/relationships/ctrlProp" Target="../ctrlProps/ctrlProp643.xml"/><Relationship Id="rId7" Type="http://schemas.openxmlformats.org/officeDocument/2006/relationships/ctrlProp" Target="../ctrlProps/ctrlProp574.xml"/><Relationship Id="rId71" Type="http://schemas.openxmlformats.org/officeDocument/2006/relationships/ctrlProp" Target="../ctrlProps/ctrlProp638.xml"/><Relationship Id="rId2" Type="http://schemas.openxmlformats.org/officeDocument/2006/relationships/printerSettings" Target="../printerSettings/printerSettings16.bin"/><Relationship Id="rId16" Type="http://schemas.openxmlformats.org/officeDocument/2006/relationships/ctrlProp" Target="../ctrlProps/ctrlProp583.xml"/><Relationship Id="rId29" Type="http://schemas.openxmlformats.org/officeDocument/2006/relationships/ctrlProp" Target="../ctrlProps/ctrlProp596.xml"/><Relationship Id="rId11" Type="http://schemas.openxmlformats.org/officeDocument/2006/relationships/ctrlProp" Target="../ctrlProps/ctrlProp578.xml"/><Relationship Id="rId24" Type="http://schemas.openxmlformats.org/officeDocument/2006/relationships/ctrlProp" Target="../ctrlProps/ctrlProp591.xml"/><Relationship Id="rId32" Type="http://schemas.openxmlformats.org/officeDocument/2006/relationships/ctrlProp" Target="../ctrlProps/ctrlProp599.xml"/><Relationship Id="rId37" Type="http://schemas.openxmlformats.org/officeDocument/2006/relationships/ctrlProp" Target="../ctrlProps/ctrlProp604.xml"/><Relationship Id="rId40" Type="http://schemas.openxmlformats.org/officeDocument/2006/relationships/ctrlProp" Target="../ctrlProps/ctrlProp607.xml"/><Relationship Id="rId45" Type="http://schemas.openxmlformats.org/officeDocument/2006/relationships/ctrlProp" Target="../ctrlProps/ctrlProp612.xml"/><Relationship Id="rId53" Type="http://schemas.openxmlformats.org/officeDocument/2006/relationships/ctrlProp" Target="../ctrlProps/ctrlProp620.xml"/><Relationship Id="rId58" Type="http://schemas.openxmlformats.org/officeDocument/2006/relationships/ctrlProp" Target="../ctrlProps/ctrlProp625.xml"/><Relationship Id="rId66" Type="http://schemas.openxmlformats.org/officeDocument/2006/relationships/ctrlProp" Target="../ctrlProps/ctrlProp633.xml"/><Relationship Id="rId74" Type="http://schemas.openxmlformats.org/officeDocument/2006/relationships/ctrlProp" Target="../ctrlProps/ctrlProp641.xml"/><Relationship Id="rId5" Type="http://schemas.openxmlformats.org/officeDocument/2006/relationships/ctrlProp" Target="../ctrlProps/ctrlProp572.xml"/><Relationship Id="rId15" Type="http://schemas.openxmlformats.org/officeDocument/2006/relationships/ctrlProp" Target="../ctrlProps/ctrlProp582.xml"/><Relationship Id="rId23" Type="http://schemas.openxmlformats.org/officeDocument/2006/relationships/ctrlProp" Target="../ctrlProps/ctrlProp590.xml"/><Relationship Id="rId28" Type="http://schemas.openxmlformats.org/officeDocument/2006/relationships/ctrlProp" Target="../ctrlProps/ctrlProp595.xml"/><Relationship Id="rId36" Type="http://schemas.openxmlformats.org/officeDocument/2006/relationships/ctrlProp" Target="../ctrlProps/ctrlProp603.xml"/><Relationship Id="rId49" Type="http://schemas.openxmlformats.org/officeDocument/2006/relationships/ctrlProp" Target="../ctrlProps/ctrlProp616.xml"/><Relationship Id="rId57" Type="http://schemas.openxmlformats.org/officeDocument/2006/relationships/ctrlProp" Target="../ctrlProps/ctrlProp624.xml"/><Relationship Id="rId61" Type="http://schemas.openxmlformats.org/officeDocument/2006/relationships/ctrlProp" Target="../ctrlProps/ctrlProp628.xml"/><Relationship Id="rId10" Type="http://schemas.openxmlformats.org/officeDocument/2006/relationships/ctrlProp" Target="../ctrlProps/ctrlProp577.xml"/><Relationship Id="rId19" Type="http://schemas.openxmlformats.org/officeDocument/2006/relationships/ctrlProp" Target="../ctrlProps/ctrlProp586.xml"/><Relationship Id="rId31" Type="http://schemas.openxmlformats.org/officeDocument/2006/relationships/ctrlProp" Target="../ctrlProps/ctrlProp598.xml"/><Relationship Id="rId44" Type="http://schemas.openxmlformats.org/officeDocument/2006/relationships/ctrlProp" Target="../ctrlProps/ctrlProp611.xml"/><Relationship Id="rId52" Type="http://schemas.openxmlformats.org/officeDocument/2006/relationships/ctrlProp" Target="../ctrlProps/ctrlProp619.xml"/><Relationship Id="rId60" Type="http://schemas.openxmlformats.org/officeDocument/2006/relationships/ctrlProp" Target="../ctrlProps/ctrlProp627.xml"/><Relationship Id="rId65" Type="http://schemas.openxmlformats.org/officeDocument/2006/relationships/ctrlProp" Target="../ctrlProps/ctrlProp632.xml"/><Relationship Id="rId73" Type="http://schemas.openxmlformats.org/officeDocument/2006/relationships/ctrlProp" Target="../ctrlProps/ctrlProp640.xml"/><Relationship Id="rId4" Type="http://schemas.openxmlformats.org/officeDocument/2006/relationships/vmlDrawing" Target="../drawings/vmlDrawing9.vml"/><Relationship Id="rId9" Type="http://schemas.openxmlformats.org/officeDocument/2006/relationships/ctrlProp" Target="../ctrlProps/ctrlProp576.xml"/><Relationship Id="rId14" Type="http://schemas.openxmlformats.org/officeDocument/2006/relationships/ctrlProp" Target="../ctrlProps/ctrlProp581.xml"/><Relationship Id="rId22" Type="http://schemas.openxmlformats.org/officeDocument/2006/relationships/ctrlProp" Target="../ctrlProps/ctrlProp589.xml"/><Relationship Id="rId27" Type="http://schemas.openxmlformats.org/officeDocument/2006/relationships/ctrlProp" Target="../ctrlProps/ctrlProp594.xml"/><Relationship Id="rId30" Type="http://schemas.openxmlformats.org/officeDocument/2006/relationships/ctrlProp" Target="../ctrlProps/ctrlProp597.xml"/><Relationship Id="rId35" Type="http://schemas.openxmlformats.org/officeDocument/2006/relationships/ctrlProp" Target="../ctrlProps/ctrlProp602.xml"/><Relationship Id="rId43" Type="http://schemas.openxmlformats.org/officeDocument/2006/relationships/ctrlProp" Target="../ctrlProps/ctrlProp610.xml"/><Relationship Id="rId48" Type="http://schemas.openxmlformats.org/officeDocument/2006/relationships/ctrlProp" Target="../ctrlProps/ctrlProp615.xml"/><Relationship Id="rId56" Type="http://schemas.openxmlformats.org/officeDocument/2006/relationships/ctrlProp" Target="../ctrlProps/ctrlProp623.xml"/><Relationship Id="rId64" Type="http://schemas.openxmlformats.org/officeDocument/2006/relationships/ctrlProp" Target="../ctrlProps/ctrlProp631.xml"/><Relationship Id="rId69" Type="http://schemas.openxmlformats.org/officeDocument/2006/relationships/ctrlProp" Target="../ctrlProps/ctrlProp636.xml"/><Relationship Id="rId77" Type="http://schemas.openxmlformats.org/officeDocument/2006/relationships/ctrlProp" Target="../ctrlProps/ctrlProp644.xml"/><Relationship Id="rId8" Type="http://schemas.openxmlformats.org/officeDocument/2006/relationships/ctrlProp" Target="../ctrlProps/ctrlProp575.xml"/><Relationship Id="rId51" Type="http://schemas.openxmlformats.org/officeDocument/2006/relationships/ctrlProp" Target="../ctrlProps/ctrlProp618.xml"/><Relationship Id="rId72" Type="http://schemas.openxmlformats.org/officeDocument/2006/relationships/ctrlProp" Target="../ctrlProps/ctrlProp639.xml"/><Relationship Id="rId3" Type="http://schemas.openxmlformats.org/officeDocument/2006/relationships/drawing" Target="../drawings/drawing9.xml"/><Relationship Id="rId12" Type="http://schemas.openxmlformats.org/officeDocument/2006/relationships/ctrlProp" Target="../ctrlProps/ctrlProp579.xml"/><Relationship Id="rId17" Type="http://schemas.openxmlformats.org/officeDocument/2006/relationships/ctrlProp" Target="../ctrlProps/ctrlProp584.xml"/><Relationship Id="rId25" Type="http://schemas.openxmlformats.org/officeDocument/2006/relationships/ctrlProp" Target="../ctrlProps/ctrlProp592.xml"/><Relationship Id="rId33" Type="http://schemas.openxmlformats.org/officeDocument/2006/relationships/ctrlProp" Target="../ctrlProps/ctrlProp600.xml"/><Relationship Id="rId38" Type="http://schemas.openxmlformats.org/officeDocument/2006/relationships/ctrlProp" Target="../ctrlProps/ctrlProp605.xml"/><Relationship Id="rId46" Type="http://schemas.openxmlformats.org/officeDocument/2006/relationships/ctrlProp" Target="../ctrlProps/ctrlProp613.xml"/><Relationship Id="rId59" Type="http://schemas.openxmlformats.org/officeDocument/2006/relationships/ctrlProp" Target="../ctrlProps/ctrlProp626.xml"/><Relationship Id="rId67" Type="http://schemas.openxmlformats.org/officeDocument/2006/relationships/ctrlProp" Target="../ctrlProps/ctrlProp634.xml"/><Relationship Id="rId20" Type="http://schemas.openxmlformats.org/officeDocument/2006/relationships/ctrlProp" Target="../ctrlProps/ctrlProp587.xml"/><Relationship Id="rId41" Type="http://schemas.openxmlformats.org/officeDocument/2006/relationships/ctrlProp" Target="../ctrlProps/ctrlProp608.xml"/><Relationship Id="rId54" Type="http://schemas.openxmlformats.org/officeDocument/2006/relationships/ctrlProp" Target="../ctrlProps/ctrlProp621.xml"/><Relationship Id="rId62" Type="http://schemas.openxmlformats.org/officeDocument/2006/relationships/ctrlProp" Target="../ctrlProps/ctrlProp629.xml"/><Relationship Id="rId70" Type="http://schemas.openxmlformats.org/officeDocument/2006/relationships/ctrlProp" Target="../ctrlProps/ctrlProp637.xml"/><Relationship Id="rId75" Type="http://schemas.openxmlformats.org/officeDocument/2006/relationships/ctrlProp" Target="../ctrlProps/ctrlProp642.xml"/><Relationship Id="rId1" Type="http://schemas.openxmlformats.org/officeDocument/2006/relationships/printerSettings" Target="../printerSettings/printerSettings15.bin"/><Relationship Id="rId6" Type="http://schemas.openxmlformats.org/officeDocument/2006/relationships/ctrlProp" Target="../ctrlProps/ctrlProp573.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654.xml"/><Relationship Id="rId18" Type="http://schemas.openxmlformats.org/officeDocument/2006/relationships/ctrlProp" Target="../ctrlProps/ctrlProp659.xml"/><Relationship Id="rId26" Type="http://schemas.openxmlformats.org/officeDocument/2006/relationships/ctrlProp" Target="../ctrlProps/ctrlProp667.xml"/><Relationship Id="rId39" Type="http://schemas.openxmlformats.org/officeDocument/2006/relationships/ctrlProp" Target="../ctrlProps/ctrlProp680.xml"/><Relationship Id="rId21" Type="http://schemas.openxmlformats.org/officeDocument/2006/relationships/ctrlProp" Target="../ctrlProps/ctrlProp662.xml"/><Relationship Id="rId34" Type="http://schemas.openxmlformats.org/officeDocument/2006/relationships/ctrlProp" Target="../ctrlProps/ctrlProp675.xml"/><Relationship Id="rId42" Type="http://schemas.openxmlformats.org/officeDocument/2006/relationships/ctrlProp" Target="../ctrlProps/ctrlProp683.xml"/><Relationship Id="rId47" Type="http://schemas.openxmlformats.org/officeDocument/2006/relationships/ctrlProp" Target="../ctrlProps/ctrlProp688.xml"/><Relationship Id="rId50" Type="http://schemas.openxmlformats.org/officeDocument/2006/relationships/ctrlProp" Target="../ctrlProps/ctrlProp691.xml"/><Relationship Id="rId55" Type="http://schemas.openxmlformats.org/officeDocument/2006/relationships/ctrlProp" Target="../ctrlProps/ctrlProp696.xml"/><Relationship Id="rId7" Type="http://schemas.openxmlformats.org/officeDocument/2006/relationships/ctrlProp" Target="../ctrlProps/ctrlProp648.xml"/><Relationship Id="rId2" Type="http://schemas.openxmlformats.org/officeDocument/2006/relationships/drawing" Target="../drawings/drawing10.xml"/><Relationship Id="rId16" Type="http://schemas.openxmlformats.org/officeDocument/2006/relationships/ctrlProp" Target="../ctrlProps/ctrlProp657.xml"/><Relationship Id="rId20" Type="http://schemas.openxmlformats.org/officeDocument/2006/relationships/ctrlProp" Target="../ctrlProps/ctrlProp661.xml"/><Relationship Id="rId29" Type="http://schemas.openxmlformats.org/officeDocument/2006/relationships/ctrlProp" Target="../ctrlProps/ctrlProp670.xml"/><Relationship Id="rId41" Type="http://schemas.openxmlformats.org/officeDocument/2006/relationships/ctrlProp" Target="../ctrlProps/ctrlProp682.xml"/><Relationship Id="rId54" Type="http://schemas.openxmlformats.org/officeDocument/2006/relationships/ctrlProp" Target="../ctrlProps/ctrlProp695.xml"/><Relationship Id="rId62" Type="http://schemas.openxmlformats.org/officeDocument/2006/relationships/ctrlProp" Target="../ctrlProps/ctrlProp703.xml"/><Relationship Id="rId1" Type="http://schemas.openxmlformats.org/officeDocument/2006/relationships/printerSettings" Target="../printerSettings/printerSettings17.bin"/><Relationship Id="rId6" Type="http://schemas.openxmlformats.org/officeDocument/2006/relationships/ctrlProp" Target="../ctrlProps/ctrlProp647.xml"/><Relationship Id="rId11" Type="http://schemas.openxmlformats.org/officeDocument/2006/relationships/ctrlProp" Target="../ctrlProps/ctrlProp652.xml"/><Relationship Id="rId24" Type="http://schemas.openxmlformats.org/officeDocument/2006/relationships/ctrlProp" Target="../ctrlProps/ctrlProp665.xml"/><Relationship Id="rId32" Type="http://schemas.openxmlformats.org/officeDocument/2006/relationships/ctrlProp" Target="../ctrlProps/ctrlProp673.xml"/><Relationship Id="rId37" Type="http://schemas.openxmlformats.org/officeDocument/2006/relationships/ctrlProp" Target="../ctrlProps/ctrlProp678.xml"/><Relationship Id="rId40" Type="http://schemas.openxmlformats.org/officeDocument/2006/relationships/ctrlProp" Target="../ctrlProps/ctrlProp681.xml"/><Relationship Id="rId45" Type="http://schemas.openxmlformats.org/officeDocument/2006/relationships/ctrlProp" Target="../ctrlProps/ctrlProp686.xml"/><Relationship Id="rId53" Type="http://schemas.openxmlformats.org/officeDocument/2006/relationships/ctrlProp" Target="../ctrlProps/ctrlProp694.xml"/><Relationship Id="rId58" Type="http://schemas.openxmlformats.org/officeDocument/2006/relationships/ctrlProp" Target="../ctrlProps/ctrlProp699.xml"/><Relationship Id="rId5" Type="http://schemas.openxmlformats.org/officeDocument/2006/relationships/ctrlProp" Target="../ctrlProps/ctrlProp646.xml"/><Relationship Id="rId15" Type="http://schemas.openxmlformats.org/officeDocument/2006/relationships/ctrlProp" Target="../ctrlProps/ctrlProp656.xml"/><Relationship Id="rId23" Type="http://schemas.openxmlformats.org/officeDocument/2006/relationships/ctrlProp" Target="../ctrlProps/ctrlProp664.xml"/><Relationship Id="rId28" Type="http://schemas.openxmlformats.org/officeDocument/2006/relationships/ctrlProp" Target="../ctrlProps/ctrlProp669.xml"/><Relationship Id="rId36" Type="http://schemas.openxmlformats.org/officeDocument/2006/relationships/ctrlProp" Target="../ctrlProps/ctrlProp677.xml"/><Relationship Id="rId49" Type="http://schemas.openxmlformats.org/officeDocument/2006/relationships/ctrlProp" Target="../ctrlProps/ctrlProp690.xml"/><Relationship Id="rId57" Type="http://schemas.openxmlformats.org/officeDocument/2006/relationships/ctrlProp" Target="../ctrlProps/ctrlProp698.xml"/><Relationship Id="rId61" Type="http://schemas.openxmlformats.org/officeDocument/2006/relationships/ctrlProp" Target="../ctrlProps/ctrlProp702.xml"/><Relationship Id="rId10" Type="http://schemas.openxmlformats.org/officeDocument/2006/relationships/ctrlProp" Target="../ctrlProps/ctrlProp651.xml"/><Relationship Id="rId19" Type="http://schemas.openxmlformats.org/officeDocument/2006/relationships/ctrlProp" Target="../ctrlProps/ctrlProp660.xml"/><Relationship Id="rId31" Type="http://schemas.openxmlformats.org/officeDocument/2006/relationships/ctrlProp" Target="../ctrlProps/ctrlProp672.xml"/><Relationship Id="rId44" Type="http://schemas.openxmlformats.org/officeDocument/2006/relationships/ctrlProp" Target="../ctrlProps/ctrlProp685.xml"/><Relationship Id="rId52" Type="http://schemas.openxmlformats.org/officeDocument/2006/relationships/ctrlProp" Target="../ctrlProps/ctrlProp693.xml"/><Relationship Id="rId60" Type="http://schemas.openxmlformats.org/officeDocument/2006/relationships/ctrlProp" Target="../ctrlProps/ctrlProp701.xml"/><Relationship Id="rId4" Type="http://schemas.openxmlformats.org/officeDocument/2006/relationships/ctrlProp" Target="../ctrlProps/ctrlProp645.xml"/><Relationship Id="rId9" Type="http://schemas.openxmlformats.org/officeDocument/2006/relationships/ctrlProp" Target="../ctrlProps/ctrlProp650.xml"/><Relationship Id="rId14" Type="http://schemas.openxmlformats.org/officeDocument/2006/relationships/ctrlProp" Target="../ctrlProps/ctrlProp655.xml"/><Relationship Id="rId22" Type="http://schemas.openxmlformats.org/officeDocument/2006/relationships/ctrlProp" Target="../ctrlProps/ctrlProp663.xml"/><Relationship Id="rId27" Type="http://schemas.openxmlformats.org/officeDocument/2006/relationships/ctrlProp" Target="../ctrlProps/ctrlProp668.xml"/><Relationship Id="rId30" Type="http://schemas.openxmlformats.org/officeDocument/2006/relationships/ctrlProp" Target="../ctrlProps/ctrlProp671.xml"/><Relationship Id="rId35" Type="http://schemas.openxmlformats.org/officeDocument/2006/relationships/ctrlProp" Target="../ctrlProps/ctrlProp676.xml"/><Relationship Id="rId43" Type="http://schemas.openxmlformats.org/officeDocument/2006/relationships/ctrlProp" Target="../ctrlProps/ctrlProp684.xml"/><Relationship Id="rId48" Type="http://schemas.openxmlformats.org/officeDocument/2006/relationships/ctrlProp" Target="../ctrlProps/ctrlProp689.xml"/><Relationship Id="rId56" Type="http://schemas.openxmlformats.org/officeDocument/2006/relationships/ctrlProp" Target="../ctrlProps/ctrlProp697.xml"/><Relationship Id="rId8" Type="http://schemas.openxmlformats.org/officeDocument/2006/relationships/ctrlProp" Target="../ctrlProps/ctrlProp649.xml"/><Relationship Id="rId51" Type="http://schemas.openxmlformats.org/officeDocument/2006/relationships/ctrlProp" Target="../ctrlProps/ctrlProp692.xml"/><Relationship Id="rId3" Type="http://schemas.openxmlformats.org/officeDocument/2006/relationships/vmlDrawing" Target="../drawings/vmlDrawing10.vml"/><Relationship Id="rId12" Type="http://schemas.openxmlformats.org/officeDocument/2006/relationships/ctrlProp" Target="../ctrlProps/ctrlProp653.xml"/><Relationship Id="rId17" Type="http://schemas.openxmlformats.org/officeDocument/2006/relationships/ctrlProp" Target="../ctrlProps/ctrlProp658.xml"/><Relationship Id="rId25" Type="http://schemas.openxmlformats.org/officeDocument/2006/relationships/ctrlProp" Target="../ctrlProps/ctrlProp666.xml"/><Relationship Id="rId33" Type="http://schemas.openxmlformats.org/officeDocument/2006/relationships/ctrlProp" Target="../ctrlProps/ctrlProp674.xml"/><Relationship Id="rId38" Type="http://schemas.openxmlformats.org/officeDocument/2006/relationships/ctrlProp" Target="../ctrlProps/ctrlProp679.xml"/><Relationship Id="rId46" Type="http://schemas.openxmlformats.org/officeDocument/2006/relationships/ctrlProp" Target="../ctrlProps/ctrlProp687.xml"/><Relationship Id="rId59" Type="http://schemas.openxmlformats.org/officeDocument/2006/relationships/ctrlProp" Target="../ctrlProps/ctrlProp700.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712.xml"/><Relationship Id="rId18" Type="http://schemas.openxmlformats.org/officeDocument/2006/relationships/ctrlProp" Target="../ctrlProps/ctrlProp717.xml"/><Relationship Id="rId26" Type="http://schemas.openxmlformats.org/officeDocument/2006/relationships/ctrlProp" Target="../ctrlProps/ctrlProp725.xml"/><Relationship Id="rId39" Type="http://schemas.openxmlformats.org/officeDocument/2006/relationships/ctrlProp" Target="../ctrlProps/ctrlProp738.xml"/><Relationship Id="rId3" Type="http://schemas.openxmlformats.org/officeDocument/2006/relationships/drawing" Target="../drawings/drawing11.xml"/><Relationship Id="rId21" Type="http://schemas.openxmlformats.org/officeDocument/2006/relationships/ctrlProp" Target="../ctrlProps/ctrlProp720.xml"/><Relationship Id="rId34" Type="http://schemas.openxmlformats.org/officeDocument/2006/relationships/ctrlProp" Target="../ctrlProps/ctrlProp733.xml"/><Relationship Id="rId42" Type="http://schemas.openxmlformats.org/officeDocument/2006/relationships/ctrlProp" Target="../ctrlProps/ctrlProp741.xml"/><Relationship Id="rId47" Type="http://schemas.openxmlformats.org/officeDocument/2006/relationships/ctrlProp" Target="../ctrlProps/ctrlProp746.xml"/><Relationship Id="rId7" Type="http://schemas.openxmlformats.org/officeDocument/2006/relationships/ctrlProp" Target="../ctrlProps/ctrlProp706.xml"/><Relationship Id="rId12" Type="http://schemas.openxmlformats.org/officeDocument/2006/relationships/ctrlProp" Target="../ctrlProps/ctrlProp711.xml"/><Relationship Id="rId17" Type="http://schemas.openxmlformats.org/officeDocument/2006/relationships/ctrlProp" Target="../ctrlProps/ctrlProp716.xml"/><Relationship Id="rId25" Type="http://schemas.openxmlformats.org/officeDocument/2006/relationships/ctrlProp" Target="../ctrlProps/ctrlProp724.xml"/><Relationship Id="rId33" Type="http://schemas.openxmlformats.org/officeDocument/2006/relationships/ctrlProp" Target="../ctrlProps/ctrlProp732.xml"/><Relationship Id="rId38" Type="http://schemas.openxmlformats.org/officeDocument/2006/relationships/ctrlProp" Target="../ctrlProps/ctrlProp737.xml"/><Relationship Id="rId46" Type="http://schemas.openxmlformats.org/officeDocument/2006/relationships/ctrlProp" Target="../ctrlProps/ctrlProp745.xml"/><Relationship Id="rId2" Type="http://schemas.openxmlformats.org/officeDocument/2006/relationships/printerSettings" Target="../printerSettings/printerSettings19.bin"/><Relationship Id="rId16" Type="http://schemas.openxmlformats.org/officeDocument/2006/relationships/ctrlProp" Target="../ctrlProps/ctrlProp715.xml"/><Relationship Id="rId20" Type="http://schemas.openxmlformats.org/officeDocument/2006/relationships/ctrlProp" Target="../ctrlProps/ctrlProp719.xml"/><Relationship Id="rId29" Type="http://schemas.openxmlformats.org/officeDocument/2006/relationships/ctrlProp" Target="../ctrlProps/ctrlProp728.xml"/><Relationship Id="rId41" Type="http://schemas.openxmlformats.org/officeDocument/2006/relationships/ctrlProp" Target="../ctrlProps/ctrlProp740.xml"/><Relationship Id="rId1" Type="http://schemas.openxmlformats.org/officeDocument/2006/relationships/printerSettings" Target="../printerSettings/printerSettings18.bin"/><Relationship Id="rId6" Type="http://schemas.openxmlformats.org/officeDocument/2006/relationships/ctrlProp" Target="../ctrlProps/ctrlProp705.xml"/><Relationship Id="rId11" Type="http://schemas.openxmlformats.org/officeDocument/2006/relationships/ctrlProp" Target="../ctrlProps/ctrlProp710.xml"/><Relationship Id="rId24" Type="http://schemas.openxmlformats.org/officeDocument/2006/relationships/ctrlProp" Target="../ctrlProps/ctrlProp723.xml"/><Relationship Id="rId32" Type="http://schemas.openxmlformats.org/officeDocument/2006/relationships/ctrlProp" Target="../ctrlProps/ctrlProp731.xml"/><Relationship Id="rId37" Type="http://schemas.openxmlformats.org/officeDocument/2006/relationships/ctrlProp" Target="../ctrlProps/ctrlProp736.xml"/><Relationship Id="rId40" Type="http://schemas.openxmlformats.org/officeDocument/2006/relationships/ctrlProp" Target="../ctrlProps/ctrlProp739.xml"/><Relationship Id="rId45" Type="http://schemas.openxmlformats.org/officeDocument/2006/relationships/ctrlProp" Target="../ctrlProps/ctrlProp744.xml"/><Relationship Id="rId5" Type="http://schemas.openxmlformats.org/officeDocument/2006/relationships/ctrlProp" Target="../ctrlProps/ctrlProp704.xml"/><Relationship Id="rId15" Type="http://schemas.openxmlformats.org/officeDocument/2006/relationships/ctrlProp" Target="../ctrlProps/ctrlProp714.xml"/><Relationship Id="rId23" Type="http://schemas.openxmlformats.org/officeDocument/2006/relationships/ctrlProp" Target="../ctrlProps/ctrlProp722.xml"/><Relationship Id="rId28" Type="http://schemas.openxmlformats.org/officeDocument/2006/relationships/ctrlProp" Target="../ctrlProps/ctrlProp727.xml"/><Relationship Id="rId36" Type="http://schemas.openxmlformats.org/officeDocument/2006/relationships/ctrlProp" Target="../ctrlProps/ctrlProp735.xml"/><Relationship Id="rId49" Type="http://schemas.openxmlformats.org/officeDocument/2006/relationships/ctrlProp" Target="../ctrlProps/ctrlProp748.xml"/><Relationship Id="rId10" Type="http://schemas.openxmlformats.org/officeDocument/2006/relationships/ctrlProp" Target="../ctrlProps/ctrlProp709.xml"/><Relationship Id="rId19" Type="http://schemas.openxmlformats.org/officeDocument/2006/relationships/ctrlProp" Target="../ctrlProps/ctrlProp718.xml"/><Relationship Id="rId31" Type="http://schemas.openxmlformats.org/officeDocument/2006/relationships/ctrlProp" Target="../ctrlProps/ctrlProp730.xml"/><Relationship Id="rId44" Type="http://schemas.openxmlformats.org/officeDocument/2006/relationships/ctrlProp" Target="../ctrlProps/ctrlProp743.xml"/><Relationship Id="rId4" Type="http://schemas.openxmlformats.org/officeDocument/2006/relationships/vmlDrawing" Target="../drawings/vmlDrawing11.vml"/><Relationship Id="rId9" Type="http://schemas.openxmlformats.org/officeDocument/2006/relationships/ctrlProp" Target="../ctrlProps/ctrlProp708.xml"/><Relationship Id="rId14" Type="http://schemas.openxmlformats.org/officeDocument/2006/relationships/ctrlProp" Target="../ctrlProps/ctrlProp713.xml"/><Relationship Id="rId22" Type="http://schemas.openxmlformats.org/officeDocument/2006/relationships/ctrlProp" Target="../ctrlProps/ctrlProp721.xml"/><Relationship Id="rId27" Type="http://schemas.openxmlformats.org/officeDocument/2006/relationships/ctrlProp" Target="../ctrlProps/ctrlProp726.xml"/><Relationship Id="rId30" Type="http://schemas.openxmlformats.org/officeDocument/2006/relationships/ctrlProp" Target="../ctrlProps/ctrlProp729.xml"/><Relationship Id="rId35" Type="http://schemas.openxmlformats.org/officeDocument/2006/relationships/ctrlProp" Target="../ctrlProps/ctrlProp734.xml"/><Relationship Id="rId43" Type="http://schemas.openxmlformats.org/officeDocument/2006/relationships/ctrlProp" Target="../ctrlProps/ctrlProp742.xml"/><Relationship Id="rId48" Type="http://schemas.openxmlformats.org/officeDocument/2006/relationships/ctrlProp" Target="../ctrlProps/ctrlProp747.xml"/><Relationship Id="rId8" Type="http://schemas.openxmlformats.org/officeDocument/2006/relationships/ctrlProp" Target="../ctrlProps/ctrlProp707.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757.xml"/><Relationship Id="rId18" Type="http://schemas.openxmlformats.org/officeDocument/2006/relationships/ctrlProp" Target="../ctrlProps/ctrlProp762.xml"/><Relationship Id="rId26" Type="http://schemas.openxmlformats.org/officeDocument/2006/relationships/ctrlProp" Target="../ctrlProps/ctrlProp770.xml"/><Relationship Id="rId39" Type="http://schemas.openxmlformats.org/officeDocument/2006/relationships/ctrlProp" Target="../ctrlProps/ctrlProp783.xml"/><Relationship Id="rId3" Type="http://schemas.openxmlformats.org/officeDocument/2006/relationships/drawing" Target="../drawings/drawing12.xml"/><Relationship Id="rId21" Type="http://schemas.openxmlformats.org/officeDocument/2006/relationships/ctrlProp" Target="../ctrlProps/ctrlProp765.xml"/><Relationship Id="rId34" Type="http://schemas.openxmlformats.org/officeDocument/2006/relationships/ctrlProp" Target="../ctrlProps/ctrlProp778.xml"/><Relationship Id="rId42" Type="http://schemas.openxmlformats.org/officeDocument/2006/relationships/ctrlProp" Target="../ctrlProps/ctrlProp786.xml"/><Relationship Id="rId47" Type="http://schemas.openxmlformats.org/officeDocument/2006/relationships/ctrlProp" Target="../ctrlProps/ctrlProp791.xml"/><Relationship Id="rId7" Type="http://schemas.openxmlformats.org/officeDocument/2006/relationships/ctrlProp" Target="../ctrlProps/ctrlProp751.xml"/><Relationship Id="rId12" Type="http://schemas.openxmlformats.org/officeDocument/2006/relationships/ctrlProp" Target="../ctrlProps/ctrlProp756.xml"/><Relationship Id="rId17" Type="http://schemas.openxmlformats.org/officeDocument/2006/relationships/ctrlProp" Target="../ctrlProps/ctrlProp761.xml"/><Relationship Id="rId25" Type="http://schemas.openxmlformats.org/officeDocument/2006/relationships/ctrlProp" Target="../ctrlProps/ctrlProp769.xml"/><Relationship Id="rId33" Type="http://schemas.openxmlformats.org/officeDocument/2006/relationships/ctrlProp" Target="../ctrlProps/ctrlProp777.xml"/><Relationship Id="rId38" Type="http://schemas.openxmlformats.org/officeDocument/2006/relationships/ctrlProp" Target="../ctrlProps/ctrlProp782.xml"/><Relationship Id="rId46" Type="http://schemas.openxmlformats.org/officeDocument/2006/relationships/ctrlProp" Target="../ctrlProps/ctrlProp790.xml"/><Relationship Id="rId2" Type="http://schemas.openxmlformats.org/officeDocument/2006/relationships/printerSettings" Target="../printerSettings/printerSettings21.bin"/><Relationship Id="rId16" Type="http://schemas.openxmlformats.org/officeDocument/2006/relationships/ctrlProp" Target="../ctrlProps/ctrlProp760.xml"/><Relationship Id="rId20" Type="http://schemas.openxmlformats.org/officeDocument/2006/relationships/ctrlProp" Target="../ctrlProps/ctrlProp764.xml"/><Relationship Id="rId29" Type="http://schemas.openxmlformats.org/officeDocument/2006/relationships/ctrlProp" Target="../ctrlProps/ctrlProp773.xml"/><Relationship Id="rId41" Type="http://schemas.openxmlformats.org/officeDocument/2006/relationships/ctrlProp" Target="../ctrlProps/ctrlProp785.xml"/><Relationship Id="rId1" Type="http://schemas.openxmlformats.org/officeDocument/2006/relationships/printerSettings" Target="../printerSettings/printerSettings20.bin"/><Relationship Id="rId6" Type="http://schemas.openxmlformats.org/officeDocument/2006/relationships/ctrlProp" Target="../ctrlProps/ctrlProp750.xml"/><Relationship Id="rId11" Type="http://schemas.openxmlformats.org/officeDocument/2006/relationships/ctrlProp" Target="../ctrlProps/ctrlProp755.xml"/><Relationship Id="rId24" Type="http://schemas.openxmlformats.org/officeDocument/2006/relationships/ctrlProp" Target="../ctrlProps/ctrlProp768.xml"/><Relationship Id="rId32" Type="http://schemas.openxmlformats.org/officeDocument/2006/relationships/ctrlProp" Target="../ctrlProps/ctrlProp776.xml"/><Relationship Id="rId37" Type="http://schemas.openxmlformats.org/officeDocument/2006/relationships/ctrlProp" Target="../ctrlProps/ctrlProp781.xml"/><Relationship Id="rId40" Type="http://schemas.openxmlformats.org/officeDocument/2006/relationships/ctrlProp" Target="../ctrlProps/ctrlProp784.xml"/><Relationship Id="rId45" Type="http://schemas.openxmlformats.org/officeDocument/2006/relationships/ctrlProp" Target="../ctrlProps/ctrlProp789.xml"/><Relationship Id="rId5" Type="http://schemas.openxmlformats.org/officeDocument/2006/relationships/ctrlProp" Target="../ctrlProps/ctrlProp749.xml"/><Relationship Id="rId15" Type="http://schemas.openxmlformats.org/officeDocument/2006/relationships/ctrlProp" Target="../ctrlProps/ctrlProp759.xml"/><Relationship Id="rId23" Type="http://schemas.openxmlformats.org/officeDocument/2006/relationships/ctrlProp" Target="../ctrlProps/ctrlProp767.xml"/><Relationship Id="rId28" Type="http://schemas.openxmlformats.org/officeDocument/2006/relationships/ctrlProp" Target="../ctrlProps/ctrlProp772.xml"/><Relationship Id="rId36" Type="http://schemas.openxmlformats.org/officeDocument/2006/relationships/ctrlProp" Target="../ctrlProps/ctrlProp780.xml"/><Relationship Id="rId49" Type="http://schemas.openxmlformats.org/officeDocument/2006/relationships/ctrlProp" Target="../ctrlProps/ctrlProp793.xml"/><Relationship Id="rId10" Type="http://schemas.openxmlformats.org/officeDocument/2006/relationships/ctrlProp" Target="../ctrlProps/ctrlProp754.xml"/><Relationship Id="rId19" Type="http://schemas.openxmlformats.org/officeDocument/2006/relationships/ctrlProp" Target="../ctrlProps/ctrlProp763.xml"/><Relationship Id="rId31" Type="http://schemas.openxmlformats.org/officeDocument/2006/relationships/ctrlProp" Target="../ctrlProps/ctrlProp775.xml"/><Relationship Id="rId44" Type="http://schemas.openxmlformats.org/officeDocument/2006/relationships/ctrlProp" Target="../ctrlProps/ctrlProp788.xml"/><Relationship Id="rId4" Type="http://schemas.openxmlformats.org/officeDocument/2006/relationships/vmlDrawing" Target="../drawings/vmlDrawing12.vml"/><Relationship Id="rId9" Type="http://schemas.openxmlformats.org/officeDocument/2006/relationships/ctrlProp" Target="../ctrlProps/ctrlProp753.xml"/><Relationship Id="rId14" Type="http://schemas.openxmlformats.org/officeDocument/2006/relationships/ctrlProp" Target="../ctrlProps/ctrlProp758.xml"/><Relationship Id="rId22" Type="http://schemas.openxmlformats.org/officeDocument/2006/relationships/ctrlProp" Target="../ctrlProps/ctrlProp766.xml"/><Relationship Id="rId27" Type="http://schemas.openxmlformats.org/officeDocument/2006/relationships/ctrlProp" Target="../ctrlProps/ctrlProp771.xml"/><Relationship Id="rId30" Type="http://schemas.openxmlformats.org/officeDocument/2006/relationships/ctrlProp" Target="../ctrlProps/ctrlProp774.xml"/><Relationship Id="rId35" Type="http://schemas.openxmlformats.org/officeDocument/2006/relationships/ctrlProp" Target="../ctrlProps/ctrlProp779.xml"/><Relationship Id="rId43" Type="http://schemas.openxmlformats.org/officeDocument/2006/relationships/ctrlProp" Target="../ctrlProps/ctrlProp787.xml"/><Relationship Id="rId48" Type="http://schemas.openxmlformats.org/officeDocument/2006/relationships/ctrlProp" Target="../ctrlProps/ctrlProp792.xml"/><Relationship Id="rId8" Type="http://schemas.openxmlformats.org/officeDocument/2006/relationships/ctrlProp" Target="../ctrlProps/ctrlProp752.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803.xml"/><Relationship Id="rId18" Type="http://schemas.openxmlformats.org/officeDocument/2006/relationships/ctrlProp" Target="../ctrlProps/ctrlProp808.xml"/><Relationship Id="rId26" Type="http://schemas.openxmlformats.org/officeDocument/2006/relationships/ctrlProp" Target="../ctrlProps/ctrlProp816.xml"/><Relationship Id="rId39" Type="http://schemas.openxmlformats.org/officeDocument/2006/relationships/ctrlProp" Target="../ctrlProps/ctrlProp829.xml"/><Relationship Id="rId21" Type="http://schemas.openxmlformats.org/officeDocument/2006/relationships/ctrlProp" Target="../ctrlProps/ctrlProp811.xml"/><Relationship Id="rId34" Type="http://schemas.openxmlformats.org/officeDocument/2006/relationships/ctrlProp" Target="../ctrlProps/ctrlProp824.xml"/><Relationship Id="rId42" Type="http://schemas.openxmlformats.org/officeDocument/2006/relationships/ctrlProp" Target="../ctrlProps/ctrlProp832.xml"/><Relationship Id="rId47" Type="http://schemas.openxmlformats.org/officeDocument/2006/relationships/ctrlProp" Target="../ctrlProps/ctrlProp837.xml"/><Relationship Id="rId50" Type="http://schemas.openxmlformats.org/officeDocument/2006/relationships/ctrlProp" Target="../ctrlProps/ctrlProp840.xml"/><Relationship Id="rId55" Type="http://schemas.openxmlformats.org/officeDocument/2006/relationships/ctrlProp" Target="../ctrlProps/ctrlProp845.xml"/><Relationship Id="rId7" Type="http://schemas.openxmlformats.org/officeDocument/2006/relationships/ctrlProp" Target="../ctrlProps/ctrlProp797.xml"/><Relationship Id="rId2" Type="http://schemas.openxmlformats.org/officeDocument/2006/relationships/drawing" Target="../drawings/drawing13.xml"/><Relationship Id="rId16" Type="http://schemas.openxmlformats.org/officeDocument/2006/relationships/ctrlProp" Target="../ctrlProps/ctrlProp806.xml"/><Relationship Id="rId20" Type="http://schemas.openxmlformats.org/officeDocument/2006/relationships/ctrlProp" Target="../ctrlProps/ctrlProp810.xml"/><Relationship Id="rId29" Type="http://schemas.openxmlformats.org/officeDocument/2006/relationships/ctrlProp" Target="../ctrlProps/ctrlProp819.xml"/><Relationship Id="rId41" Type="http://schemas.openxmlformats.org/officeDocument/2006/relationships/ctrlProp" Target="../ctrlProps/ctrlProp831.xml"/><Relationship Id="rId54" Type="http://schemas.openxmlformats.org/officeDocument/2006/relationships/ctrlProp" Target="../ctrlProps/ctrlProp844.xml"/><Relationship Id="rId62" Type="http://schemas.openxmlformats.org/officeDocument/2006/relationships/ctrlProp" Target="../ctrlProps/ctrlProp852.xml"/><Relationship Id="rId1" Type="http://schemas.openxmlformats.org/officeDocument/2006/relationships/printerSettings" Target="../printerSettings/printerSettings22.bin"/><Relationship Id="rId6" Type="http://schemas.openxmlformats.org/officeDocument/2006/relationships/ctrlProp" Target="../ctrlProps/ctrlProp796.xml"/><Relationship Id="rId11" Type="http://schemas.openxmlformats.org/officeDocument/2006/relationships/ctrlProp" Target="../ctrlProps/ctrlProp801.xml"/><Relationship Id="rId24" Type="http://schemas.openxmlformats.org/officeDocument/2006/relationships/ctrlProp" Target="../ctrlProps/ctrlProp814.xml"/><Relationship Id="rId32" Type="http://schemas.openxmlformats.org/officeDocument/2006/relationships/ctrlProp" Target="../ctrlProps/ctrlProp822.xml"/><Relationship Id="rId37" Type="http://schemas.openxmlformats.org/officeDocument/2006/relationships/ctrlProp" Target="../ctrlProps/ctrlProp827.xml"/><Relationship Id="rId40" Type="http://schemas.openxmlformats.org/officeDocument/2006/relationships/ctrlProp" Target="../ctrlProps/ctrlProp830.xml"/><Relationship Id="rId45" Type="http://schemas.openxmlformats.org/officeDocument/2006/relationships/ctrlProp" Target="../ctrlProps/ctrlProp835.xml"/><Relationship Id="rId53" Type="http://schemas.openxmlformats.org/officeDocument/2006/relationships/ctrlProp" Target="../ctrlProps/ctrlProp843.xml"/><Relationship Id="rId58" Type="http://schemas.openxmlformats.org/officeDocument/2006/relationships/ctrlProp" Target="../ctrlProps/ctrlProp848.xml"/><Relationship Id="rId5" Type="http://schemas.openxmlformats.org/officeDocument/2006/relationships/ctrlProp" Target="../ctrlProps/ctrlProp795.xml"/><Relationship Id="rId15" Type="http://schemas.openxmlformats.org/officeDocument/2006/relationships/ctrlProp" Target="../ctrlProps/ctrlProp805.xml"/><Relationship Id="rId23" Type="http://schemas.openxmlformats.org/officeDocument/2006/relationships/ctrlProp" Target="../ctrlProps/ctrlProp813.xml"/><Relationship Id="rId28" Type="http://schemas.openxmlformats.org/officeDocument/2006/relationships/ctrlProp" Target="../ctrlProps/ctrlProp818.xml"/><Relationship Id="rId36" Type="http://schemas.openxmlformats.org/officeDocument/2006/relationships/ctrlProp" Target="../ctrlProps/ctrlProp826.xml"/><Relationship Id="rId49" Type="http://schemas.openxmlformats.org/officeDocument/2006/relationships/ctrlProp" Target="../ctrlProps/ctrlProp839.xml"/><Relationship Id="rId57" Type="http://schemas.openxmlformats.org/officeDocument/2006/relationships/ctrlProp" Target="../ctrlProps/ctrlProp847.xml"/><Relationship Id="rId61" Type="http://schemas.openxmlformats.org/officeDocument/2006/relationships/ctrlProp" Target="../ctrlProps/ctrlProp851.xml"/><Relationship Id="rId10" Type="http://schemas.openxmlformats.org/officeDocument/2006/relationships/ctrlProp" Target="../ctrlProps/ctrlProp800.xml"/><Relationship Id="rId19" Type="http://schemas.openxmlformats.org/officeDocument/2006/relationships/ctrlProp" Target="../ctrlProps/ctrlProp809.xml"/><Relationship Id="rId31" Type="http://schemas.openxmlformats.org/officeDocument/2006/relationships/ctrlProp" Target="../ctrlProps/ctrlProp821.xml"/><Relationship Id="rId44" Type="http://schemas.openxmlformats.org/officeDocument/2006/relationships/ctrlProp" Target="../ctrlProps/ctrlProp834.xml"/><Relationship Id="rId52" Type="http://schemas.openxmlformats.org/officeDocument/2006/relationships/ctrlProp" Target="../ctrlProps/ctrlProp842.xml"/><Relationship Id="rId60" Type="http://schemas.openxmlformats.org/officeDocument/2006/relationships/ctrlProp" Target="../ctrlProps/ctrlProp850.xml"/><Relationship Id="rId4" Type="http://schemas.openxmlformats.org/officeDocument/2006/relationships/ctrlProp" Target="../ctrlProps/ctrlProp794.xml"/><Relationship Id="rId9" Type="http://schemas.openxmlformats.org/officeDocument/2006/relationships/ctrlProp" Target="../ctrlProps/ctrlProp799.xml"/><Relationship Id="rId14" Type="http://schemas.openxmlformats.org/officeDocument/2006/relationships/ctrlProp" Target="../ctrlProps/ctrlProp804.xml"/><Relationship Id="rId22" Type="http://schemas.openxmlformats.org/officeDocument/2006/relationships/ctrlProp" Target="../ctrlProps/ctrlProp812.xml"/><Relationship Id="rId27" Type="http://schemas.openxmlformats.org/officeDocument/2006/relationships/ctrlProp" Target="../ctrlProps/ctrlProp817.xml"/><Relationship Id="rId30" Type="http://schemas.openxmlformats.org/officeDocument/2006/relationships/ctrlProp" Target="../ctrlProps/ctrlProp820.xml"/><Relationship Id="rId35" Type="http://schemas.openxmlformats.org/officeDocument/2006/relationships/ctrlProp" Target="../ctrlProps/ctrlProp825.xml"/><Relationship Id="rId43" Type="http://schemas.openxmlformats.org/officeDocument/2006/relationships/ctrlProp" Target="../ctrlProps/ctrlProp833.xml"/><Relationship Id="rId48" Type="http://schemas.openxmlformats.org/officeDocument/2006/relationships/ctrlProp" Target="../ctrlProps/ctrlProp838.xml"/><Relationship Id="rId56" Type="http://schemas.openxmlformats.org/officeDocument/2006/relationships/ctrlProp" Target="../ctrlProps/ctrlProp846.xml"/><Relationship Id="rId8" Type="http://schemas.openxmlformats.org/officeDocument/2006/relationships/ctrlProp" Target="../ctrlProps/ctrlProp798.xml"/><Relationship Id="rId51" Type="http://schemas.openxmlformats.org/officeDocument/2006/relationships/ctrlProp" Target="../ctrlProps/ctrlProp841.xml"/><Relationship Id="rId3" Type="http://schemas.openxmlformats.org/officeDocument/2006/relationships/vmlDrawing" Target="../drawings/vmlDrawing13.vml"/><Relationship Id="rId12" Type="http://schemas.openxmlformats.org/officeDocument/2006/relationships/ctrlProp" Target="../ctrlProps/ctrlProp802.xml"/><Relationship Id="rId17" Type="http://schemas.openxmlformats.org/officeDocument/2006/relationships/ctrlProp" Target="../ctrlProps/ctrlProp807.xml"/><Relationship Id="rId25" Type="http://schemas.openxmlformats.org/officeDocument/2006/relationships/ctrlProp" Target="../ctrlProps/ctrlProp815.xml"/><Relationship Id="rId33" Type="http://schemas.openxmlformats.org/officeDocument/2006/relationships/ctrlProp" Target="../ctrlProps/ctrlProp823.xml"/><Relationship Id="rId38" Type="http://schemas.openxmlformats.org/officeDocument/2006/relationships/ctrlProp" Target="../ctrlProps/ctrlProp828.xml"/><Relationship Id="rId46" Type="http://schemas.openxmlformats.org/officeDocument/2006/relationships/ctrlProp" Target="../ctrlProps/ctrlProp836.xml"/><Relationship Id="rId59" Type="http://schemas.openxmlformats.org/officeDocument/2006/relationships/ctrlProp" Target="../ctrlProps/ctrlProp84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858.xml"/><Relationship Id="rId13" Type="http://schemas.openxmlformats.org/officeDocument/2006/relationships/ctrlProp" Target="../ctrlProps/ctrlProp863.xml"/><Relationship Id="rId18" Type="http://schemas.openxmlformats.org/officeDocument/2006/relationships/ctrlProp" Target="../ctrlProps/ctrlProp868.xml"/><Relationship Id="rId26" Type="http://schemas.openxmlformats.org/officeDocument/2006/relationships/ctrlProp" Target="../ctrlProps/ctrlProp876.xml"/><Relationship Id="rId39" Type="http://schemas.openxmlformats.org/officeDocument/2006/relationships/ctrlProp" Target="../ctrlProps/ctrlProp889.xml"/><Relationship Id="rId3" Type="http://schemas.openxmlformats.org/officeDocument/2006/relationships/ctrlProp" Target="../ctrlProps/ctrlProp853.xml"/><Relationship Id="rId21" Type="http://schemas.openxmlformats.org/officeDocument/2006/relationships/ctrlProp" Target="../ctrlProps/ctrlProp871.xml"/><Relationship Id="rId34" Type="http://schemas.openxmlformats.org/officeDocument/2006/relationships/ctrlProp" Target="../ctrlProps/ctrlProp884.xml"/><Relationship Id="rId42" Type="http://schemas.openxmlformats.org/officeDocument/2006/relationships/ctrlProp" Target="../ctrlProps/ctrlProp892.xml"/><Relationship Id="rId7" Type="http://schemas.openxmlformats.org/officeDocument/2006/relationships/ctrlProp" Target="../ctrlProps/ctrlProp857.xml"/><Relationship Id="rId12" Type="http://schemas.openxmlformats.org/officeDocument/2006/relationships/ctrlProp" Target="../ctrlProps/ctrlProp862.xml"/><Relationship Id="rId17" Type="http://schemas.openxmlformats.org/officeDocument/2006/relationships/ctrlProp" Target="../ctrlProps/ctrlProp867.xml"/><Relationship Id="rId25" Type="http://schemas.openxmlformats.org/officeDocument/2006/relationships/ctrlProp" Target="../ctrlProps/ctrlProp875.xml"/><Relationship Id="rId33" Type="http://schemas.openxmlformats.org/officeDocument/2006/relationships/ctrlProp" Target="../ctrlProps/ctrlProp883.xml"/><Relationship Id="rId38" Type="http://schemas.openxmlformats.org/officeDocument/2006/relationships/ctrlProp" Target="../ctrlProps/ctrlProp888.xml"/><Relationship Id="rId2" Type="http://schemas.openxmlformats.org/officeDocument/2006/relationships/vmlDrawing" Target="../drawings/vmlDrawing14.vml"/><Relationship Id="rId16" Type="http://schemas.openxmlformats.org/officeDocument/2006/relationships/ctrlProp" Target="../ctrlProps/ctrlProp866.xml"/><Relationship Id="rId20" Type="http://schemas.openxmlformats.org/officeDocument/2006/relationships/ctrlProp" Target="../ctrlProps/ctrlProp870.xml"/><Relationship Id="rId29" Type="http://schemas.openxmlformats.org/officeDocument/2006/relationships/ctrlProp" Target="../ctrlProps/ctrlProp879.xml"/><Relationship Id="rId41" Type="http://schemas.openxmlformats.org/officeDocument/2006/relationships/ctrlProp" Target="../ctrlProps/ctrlProp891.xml"/><Relationship Id="rId1" Type="http://schemas.openxmlformats.org/officeDocument/2006/relationships/drawing" Target="../drawings/drawing14.xml"/><Relationship Id="rId6" Type="http://schemas.openxmlformats.org/officeDocument/2006/relationships/ctrlProp" Target="../ctrlProps/ctrlProp856.xml"/><Relationship Id="rId11" Type="http://schemas.openxmlformats.org/officeDocument/2006/relationships/ctrlProp" Target="../ctrlProps/ctrlProp861.xml"/><Relationship Id="rId24" Type="http://schemas.openxmlformats.org/officeDocument/2006/relationships/ctrlProp" Target="../ctrlProps/ctrlProp874.xml"/><Relationship Id="rId32" Type="http://schemas.openxmlformats.org/officeDocument/2006/relationships/ctrlProp" Target="../ctrlProps/ctrlProp882.xml"/><Relationship Id="rId37" Type="http://schemas.openxmlformats.org/officeDocument/2006/relationships/ctrlProp" Target="../ctrlProps/ctrlProp887.xml"/><Relationship Id="rId40" Type="http://schemas.openxmlformats.org/officeDocument/2006/relationships/ctrlProp" Target="../ctrlProps/ctrlProp890.xml"/><Relationship Id="rId5" Type="http://schemas.openxmlformats.org/officeDocument/2006/relationships/ctrlProp" Target="../ctrlProps/ctrlProp855.xml"/><Relationship Id="rId15" Type="http://schemas.openxmlformats.org/officeDocument/2006/relationships/ctrlProp" Target="../ctrlProps/ctrlProp865.xml"/><Relationship Id="rId23" Type="http://schemas.openxmlformats.org/officeDocument/2006/relationships/ctrlProp" Target="../ctrlProps/ctrlProp873.xml"/><Relationship Id="rId28" Type="http://schemas.openxmlformats.org/officeDocument/2006/relationships/ctrlProp" Target="../ctrlProps/ctrlProp878.xml"/><Relationship Id="rId36" Type="http://schemas.openxmlformats.org/officeDocument/2006/relationships/ctrlProp" Target="../ctrlProps/ctrlProp886.xml"/><Relationship Id="rId10" Type="http://schemas.openxmlformats.org/officeDocument/2006/relationships/ctrlProp" Target="../ctrlProps/ctrlProp860.xml"/><Relationship Id="rId19" Type="http://schemas.openxmlformats.org/officeDocument/2006/relationships/ctrlProp" Target="../ctrlProps/ctrlProp869.xml"/><Relationship Id="rId31" Type="http://schemas.openxmlformats.org/officeDocument/2006/relationships/ctrlProp" Target="../ctrlProps/ctrlProp881.xml"/><Relationship Id="rId44" Type="http://schemas.openxmlformats.org/officeDocument/2006/relationships/ctrlProp" Target="../ctrlProps/ctrlProp894.xml"/><Relationship Id="rId4" Type="http://schemas.openxmlformats.org/officeDocument/2006/relationships/ctrlProp" Target="../ctrlProps/ctrlProp854.xml"/><Relationship Id="rId9" Type="http://schemas.openxmlformats.org/officeDocument/2006/relationships/ctrlProp" Target="../ctrlProps/ctrlProp859.xml"/><Relationship Id="rId14" Type="http://schemas.openxmlformats.org/officeDocument/2006/relationships/ctrlProp" Target="../ctrlProps/ctrlProp864.xml"/><Relationship Id="rId22" Type="http://schemas.openxmlformats.org/officeDocument/2006/relationships/ctrlProp" Target="../ctrlProps/ctrlProp872.xml"/><Relationship Id="rId27" Type="http://schemas.openxmlformats.org/officeDocument/2006/relationships/ctrlProp" Target="../ctrlProps/ctrlProp877.xml"/><Relationship Id="rId30" Type="http://schemas.openxmlformats.org/officeDocument/2006/relationships/ctrlProp" Target="../ctrlProps/ctrlProp880.xml"/><Relationship Id="rId35" Type="http://schemas.openxmlformats.org/officeDocument/2006/relationships/ctrlProp" Target="../ctrlProps/ctrlProp885.xml"/><Relationship Id="rId43" Type="http://schemas.openxmlformats.org/officeDocument/2006/relationships/ctrlProp" Target="../ctrlProps/ctrlProp89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23.bin"/><Relationship Id="rId6" Type="http://schemas.openxmlformats.org/officeDocument/2006/relationships/ctrlProp" Target="../ctrlProps/ctrlProp897.xml"/><Relationship Id="rId5" Type="http://schemas.openxmlformats.org/officeDocument/2006/relationships/ctrlProp" Target="../ctrlProps/ctrlProp896.xml"/><Relationship Id="rId4" Type="http://schemas.openxmlformats.org/officeDocument/2006/relationships/ctrlProp" Target="../ctrlProps/ctrlProp895.xml"/></Relationships>
</file>

<file path=xl/worksheets/_rels/sheet17.xml.rels><?xml version="1.0" encoding="UTF-8" standalone="yes"?>
<Relationships xmlns="http://schemas.openxmlformats.org/package/2006/relationships"><Relationship Id="rId117" Type="http://schemas.openxmlformats.org/officeDocument/2006/relationships/ctrlProp" Target="../ctrlProps/ctrlProp1011.xml"/><Relationship Id="rId299" Type="http://schemas.openxmlformats.org/officeDocument/2006/relationships/ctrlProp" Target="../ctrlProps/ctrlProp1193.xml"/><Relationship Id="rId303" Type="http://schemas.openxmlformats.org/officeDocument/2006/relationships/ctrlProp" Target="../ctrlProps/ctrlProp1197.xml"/><Relationship Id="rId21" Type="http://schemas.openxmlformats.org/officeDocument/2006/relationships/ctrlProp" Target="../ctrlProps/ctrlProp915.xml"/><Relationship Id="rId42" Type="http://schemas.openxmlformats.org/officeDocument/2006/relationships/ctrlProp" Target="../ctrlProps/ctrlProp936.xml"/><Relationship Id="rId63" Type="http://schemas.openxmlformats.org/officeDocument/2006/relationships/ctrlProp" Target="../ctrlProps/ctrlProp957.xml"/><Relationship Id="rId84" Type="http://schemas.openxmlformats.org/officeDocument/2006/relationships/ctrlProp" Target="../ctrlProps/ctrlProp978.xml"/><Relationship Id="rId138" Type="http://schemas.openxmlformats.org/officeDocument/2006/relationships/ctrlProp" Target="../ctrlProps/ctrlProp1032.xml"/><Relationship Id="rId159" Type="http://schemas.openxmlformats.org/officeDocument/2006/relationships/ctrlProp" Target="../ctrlProps/ctrlProp1053.xml"/><Relationship Id="rId324" Type="http://schemas.openxmlformats.org/officeDocument/2006/relationships/ctrlProp" Target="../ctrlProps/ctrlProp1218.xml"/><Relationship Id="rId170" Type="http://schemas.openxmlformats.org/officeDocument/2006/relationships/ctrlProp" Target="../ctrlProps/ctrlProp1064.xml"/><Relationship Id="rId191" Type="http://schemas.openxmlformats.org/officeDocument/2006/relationships/ctrlProp" Target="../ctrlProps/ctrlProp1085.xml"/><Relationship Id="rId205" Type="http://schemas.openxmlformats.org/officeDocument/2006/relationships/ctrlProp" Target="../ctrlProps/ctrlProp1099.xml"/><Relationship Id="rId226" Type="http://schemas.openxmlformats.org/officeDocument/2006/relationships/ctrlProp" Target="../ctrlProps/ctrlProp1120.xml"/><Relationship Id="rId247" Type="http://schemas.openxmlformats.org/officeDocument/2006/relationships/ctrlProp" Target="../ctrlProps/ctrlProp1141.xml"/><Relationship Id="rId107" Type="http://schemas.openxmlformats.org/officeDocument/2006/relationships/ctrlProp" Target="../ctrlProps/ctrlProp1001.xml"/><Relationship Id="rId268" Type="http://schemas.openxmlformats.org/officeDocument/2006/relationships/ctrlProp" Target="../ctrlProps/ctrlProp1162.xml"/><Relationship Id="rId289" Type="http://schemas.openxmlformats.org/officeDocument/2006/relationships/ctrlProp" Target="../ctrlProps/ctrlProp1183.xml"/><Relationship Id="rId11" Type="http://schemas.openxmlformats.org/officeDocument/2006/relationships/ctrlProp" Target="../ctrlProps/ctrlProp905.xml"/><Relationship Id="rId32" Type="http://schemas.openxmlformats.org/officeDocument/2006/relationships/ctrlProp" Target="../ctrlProps/ctrlProp926.xml"/><Relationship Id="rId53" Type="http://schemas.openxmlformats.org/officeDocument/2006/relationships/ctrlProp" Target="../ctrlProps/ctrlProp947.xml"/><Relationship Id="rId74" Type="http://schemas.openxmlformats.org/officeDocument/2006/relationships/ctrlProp" Target="../ctrlProps/ctrlProp968.xml"/><Relationship Id="rId128" Type="http://schemas.openxmlformats.org/officeDocument/2006/relationships/ctrlProp" Target="../ctrlProps/ctrlProp1022.xml"/><Relationship Id="rId149" Type="http://schemas.openxmlformats.org/officeDocument/2006/relationships/ctrlProp" Target="../ctrlProps/ctrlProp1043.xml"/><Relationship Id="rId314" Type="http://schemas.openxmlformats.org/officeDocument/2006/relationships/ctrlProp" Target="../ctrlProps/ctrlProp1208.xml"/><Relationship Id="rId335" Type="http://schemas.openxmlformats.org/officeDocument/2006/relationships/ctrlProp" Target="../ctrlProps/ctrlProp1229.xml"/><Relationship Id="rId5" Type="http://schemas.openxmlformats.org/officeDocument/2006/relationships/ctrlProp" Target="../ctrlProps/ctrlProp899.xml"/><Relationship Id="rId95" Type="http://schemas.openxmlformats.org/officeDocument/2006/relationships/ctrlProp" Target="../ctrlProps/ctrlProp989.xml"/><Relationship Id="rId160" Type="http://schemas.openxmlformats.org/officeDocument/2006/relationships/ctrlProp" Target="../ctrlProps/ctrlProp1054.xml"/><Relationship Id="rId181" Type="http://schemas.openxmlformats.org/officeDocument/2006/relationships/ctrlProp" Target="../ctrlProps/ctrlProp1075.xml"/><Relationship Id="rId216" Type="http://schemas.openxmlformats.org/officeDocument/2006/relationships/ctrlProp" Target="../ctrlProps/ctrlProp1110.xml"/><Relationship Id="rId237" Type="http://schemas.openxmlformats.org/officeDocument/2006/relationships/ctrlProp" Target="../ctrlProps/ctrlProp1131.xml"/><Relationship Id="rId258" Type="http://schemas.openxmlformats.org/officeDocument/2006/relationships/ctrlProp" Target="../ctrlProps/ctrlProp1152.xml"/><Relationship Id="rId279" Type="http://schemas.openxmlformats.org/officeDocument/2006/relationships/ctrlProp" Target="../ctrlProps/ctrlProp1173.xml"/><Relationship Id="rId22" Type="http://schemas.openxmlformats.org/officeDocument/2006/relationships/ctrlProp" Target="../ctrlProps/ctrlProp916.xml"/><Relationship Id="rId43" Type="http://schemas.openxmlformats.org/officeDocument/2006/relationships/ctrlProp" Target="../ctrlProps/ctrlProp937.xml"/><Relationship Id="rId64" Type="http://schemas.openxmlformats.org/officeDocument/2006/relationships/ctrlProp" Target="../ctrlProps/ctrlProp958.xml"/><Relationship Id="rId118" Type="http://schemas.openxmlformats.org/officeDocument/2006/relationships/ctrlProp" Target="../ctrlProps/ctrlProp1012.xml"/><Relationship Id="rId139" Type="http://schemas.openxmlformats.org/officeDocument/2006/relationships/ctrlProp" Target="../ctrlProps/ctrlProp1033.xml"/><Relationship Id="rId290" Type="http://schemas.openxmlformats.org/officeDocument/2006/relationships/ctrlProp" Target="../ctrlProps/ctrlProp1184.xml"/><Relationship Id="rId304" Type="http://schemas.openxmlformats.org/officeDocument/2006/relationships/ctrlProp" Target="../ctrlProps/ctrlProp1198.xml"/><Relationship Id="rId325" Type="http://schemas.openxmlformats.org/officeDocument/2006/relationships/ctrlProp" Target="../ctrlProps/ctrlProp1219.xml"/><Relationship Id="rId85" Type="http://schemas.openxmlformats.org/officeDocument/2006/relationships/ctrlProp" Target="../ctrlProps/ctrlProp979.xml"/><Relationship Id="rId150" Type="http://schemas.openxmlformats.org/officeDocument/2006/relationships/ctrlProp" Target="../ctrlProps/ctrlProp1044.xml"/><Relationship Id="rId171" Type="http://schemas.openxmlformats.org/officeDocument/2006/relationships/ctrlProp" Target="../ctrlProps/ctrlProp1065.xml"/><Relationship Id="rId192" Type="http://schemas.openxmlformats.org/officeDocument/2006/relationships/ctrlProp" Target="../ctrlProps/ctrlProp1086.xml"/><Relationship Id="rId206" Type="http://schemas.openxmlformats.org/officeDocument/2006/relationships/ctrlProp" Target="../ctrlProps/ctrlProp1100.xml"/><Relationship Id="rId227" Type="http://schemas.openxmlformats.org/officeDocument/2006/relationships/ctrlProp" Target="../ctrlProps/ctrlProp1121.xml"/><Relationship Id="rId248" Type="http://schemas.openxmlformats.org/officeDocument/2006/relationships/ctrlProp" Target="../ctrlProps/ctrlProp1142.xml"/><Relationship Id="rId269" Type="http://schemas.openxmlformats.org/officeDocument/2006/relationships/ctrlProp" Target="../ctrlProps/ctrlProp1163.xml"/><Relationship Id="rId12" Type="http://schemas.openxmlformats.org/officeDocument/2006/relationships/ctrlProp" Target="../ctrlProps/ctrlProp906.xml"/><Relationship Id="rId33" Type="http://schemas.openxmlformats.org/officeDocument/2006/relationships/ctrlProp" Target="../ctrlProps/ctrlProp927.xml"/><Relationship Id="rId108" Type="http://schemas.openxmlformats.org/officeDocument/2006/relationships/ctrlProp" Target="../ctrlProps/ctrlProp1002.xml"/><Relationship Id="rId129" Type="http://schemas.openxmlformats.org/officeDocument/2006/relationships/ctrlProp" Target="../ctrlProps/ctrlProp1023.xml"/><Relationship Id="rId280" Type="http://schemas.openxmlformats.org/officeDocument/2006/relationships/ctrlProp" Target="../ctrlProps/ctrlProp1174.xml"/><Relationship Id="rId315" Type="http://schemas.openxmlformats.org/officeDocument/2006/relationships/ctrlProp" Target="../ctrlProps/ctrlProp1209.xml"/><Relationship Id="rId336" Type="http://schemas.openxmlformats.org/officeDocument/2006/relationships/ctrlProp" Target="../ctrlProps/ctrlProp1230.xml"/><Relationship Id="rId54" Type="http://schemas.openxmlformats.org/officeDocument/2006/relationships/ctrlProp" Target="../ctrlProps/ctrlProp948.xml"/><Relationship Id="rId75" Type="http://schemas.openxmlformats.org/officeDocument/2006/relationships/ctrlProp" Target="../ctrlProps/ctrlProp969.xml"/><Relationship Id="rId96" Type="http://schemas.openxmlformats.org/officeDocument/2006/relationships/ctrlProp" Target="../ctrlProps/ctrlProp990.xml"/><Relationship Id="rId140" Type="http://schemas.openxmlformats.org/officeDocument/2006/relationships/ctrlProp" Target="../ctrlProps/ctrlProp1034.xml"/><Relationship Id="rId161" Type="http://schemas.openxmlformats.org/officeDocument/2006/relationships/ctrlProp" Target="../ctrlProps/ctrlProp1055.xml"/><Relationship Id="rId182" Type="http://schemas.openxmlformats.org/officeDocument/2006/relationships/ctrlProp" Target="../ctrlProps/ctrlProp1076.xml"/><Relationship Id="rId217" Type="http://schemas.openxmlformats.org/officeDocument/2006/relationships/ctrlProp" Target="../ctrlProps/ctrlProp1111.xml"/><Relationship Id="rId6" Type="http://schemas.openxmlformats.org/officeDocument/2006/relationships/ctrlProp" Target="../ctrlProps/ctrlProp900.xml"/><Relationship Id="rId238" Type="http://schemas.openxmlformats.org/officeDocument/2006/relationships/ctrlProp" Target="../ctrlProps/ctrlProp1132.xml"/><Relationship Id="rId259" Type="http://schemas.openxmlformats.org/officeDocument/2006/relationships/ctrlProp" Target="../ctrlProps/ctrlProp1153.xml"/><Relationship Id="rId23" Type="http://schemas.openxmlformats.org/officeDocument/2006/relationships/ctrlProp" Target="../ctrlProps/ctrlProp917.xml"/><Relationship Id="rId119" Type="http://schemas.openxmlformats.org/officeDocument/2006/relationships/ctrlProp" Target="../ctrlProps/ctrlProp1013.xml"/><Relationship Id="rId270" Type="http://schemas.openxmlformats.org/officeDocument/2006/relationships/ctrlProp" Target="../ctrlProps/ctrlProp1164.xml"/><Relationship Id="rId291" Type="http://schemas.openxmlformats.org/officeDocument/2006/relationships/ctrlProp" Target="../ctrlProps/ctrlProp1185.xml"/><Relationship Id="rId305" Type="http://schemas.openxmlformats.org/officeDocument/2006/relationships/ctrlProp" Target="../ctrlProps/ctrlProp1199.xml"/><Relationship Id="rId326" Type="http://schemas.openxmlformats.org/officeDocument/2006/relationships/ctrlProp" Target="../ctrlProps/ctrlProp1220.xml"/><Relationship Id="rId44" Type="http://schemas.openxmlformats.org/officeDocument/2006/relationships/ctrlProp" Target="../ctrlProps/ctrlProp938.xml"/><Relationship Id="rId65" Type="http://schemas.openxmlformats.org/officeDocument/2006/relationships/ctrlProp" Target="../ctrlProps/ctrlProp959.xml"/><Relationship Id="rId86" Type="http://schemas.openxmlformats.org/officeDocument/2006/relationships/ctrlProp" Target="../ctrlProps/ctrlProp980.xml"/><Relationship Id="rId130" Type="http://schemas.openxmlformats.org/officeDocument/2006/relationships/ctrlProp" Target="../ctrlProps/ctrlProp1024.xml"/><Relationship Id="rId151" Type="http://schemas.openxmlformats.org/officeDocument/2006/relationships/ctrlProp" Target="../ctrlProps/ctrlProp1045.xml"/><Relationship Id="rId172" Type="http://schemas.openxmlformats.org/officeDocument/2006/relationships/ctrlProp" Target="../ctrlProps/ctrlProp1066.xml"/><Relationship Id="rId193" Type="http://schemas.openxmlformats.org/officeDocument/2006/relationships/ctrlProp" Target="../ctrlProps/ctrlProp1087.xml"/><Relationship Id="rId207" Type="http://schemas.openxmlformats.org/officeDocument/2006/relationships/ctrlProp" Target="../ctrlProps/ctrlProp1101.xml"/><Relationship Id="rId228" Type="http://schemas.openxmlformats.org/officeDocument/2006/relationships/ctrlProp" Target="../ctrlProps/ctrlProp1122.xml"/><Relationship Id="rId249" Type="http://schemas.openxmlformats.org/officeDocument/2006/relationships/ctrlProp" Target="../ctrlProps/ctrlProp1143.xml"/><Relationship Id="rId13" Type="http://schemas.openxmlformats.org/officeDocument/2006/relationships/ctrlProp" Target="../ctrlProps/ctrlProp907.xml"/><Relationship Id="rId109" Type="http://schemas.openxmlformats.org/officeDocument/2006/relationships/ctrlProp" Target="../ctrlProps/ctrlProp1003.xml"/><Relationship Id="rId260" Type="http://schemas.openxmlformats.org/officeDocument/2006/relationships/ctrlProp" Target="../ctrlProps/ctrlProp1154.xml"/><Relationship Id="rId281" Type="http://schemas.openxmlformats.org/officeDocument/2006/relationships/ctrlProp" Target="../ctrlProps/ctrlProp1175.xml"/><Relationship Id="rId316" Type="http://schemas.openxmlformats.org/officeDocument/2006/relationships/ctrlProp" Target="../ctrlProps/ctrlProp1210.xml"/><Relationship Id="rId337" Type="http://schemas.openxmlformats.org/officeDocument/2006/relationships/ctrlProp" Target="../ctrlProps/ctrlProp1231.xml"/><Relationship Id="rId34" Type="http://schemas.openxmlformats.org/officeDocument/2006/relationships/ctrlProp" Target="../ctrlProps/ctrlProp928.xml"/><Relationship Id="rId55" Type="http://schemas.openxmlformats.org/officeDocument/2006/relationships/ctrlProp" Target="../ctrlProps/ctrlProp949.xml"/><Relationship Id="rId76" Type="http://schemas.openxmlformats.org/officeDocument/2006/relationships/ctrlProp" Target="../ctrlProps/ctrlProp970.xml"/><Relationship Id="rId97" Type="http://schemas.openxmlformats.org/officeDocument/2006/relationships/ctrlProp" Target="../ctrlProps/ctrlProp991.xml"/><Relationship Id="rId120" Type="http://schemas.openxmlformats.org/officeDocument/2006/relationships/ctrlProp" Target="../ctrlProps/ctrlProp1014.xml"/><Relationship Id="rId141" Type="http://schemas.openxmlformats.org/officeDocument/2006/relationships/ctrlProp" Target="../ctrlProps/ctrlProp1035.xml"/><Relationship Id="rId7" Type="http://schemas.openxmlformats.org/officeDocument/2006/relationships/ctrlProp" Target="../ctrlProps/ctrlProp901.xml"/><Relationship Id="rId162" Type="http://schemas.openxmlformats.org/officeDocument/2006/relationships/ctrlProp" Target="../ctrlProps/ctrlProp1056.xml"/><Relationship Id="rId183" Type="http://schemas.openxmlformats.org/officeDocument/2006/relationships/ctrlProp" Target="../ctrlProps/ctrlProp1077.xml"/><Relationship Id="rId218" Type="http://schemas.openxmlformats.org/officeDocument/2006/relationships/ctrlProp" Target="../ctrlProps/ctrlProp1112.xml"/><Relationship Id="rId239" Type="http://schemas.openxmlformats.org/officeDocument/2006/relationships/ctrlProp" Target="../ctrlProps/ctrlProp1133.xml"/><Relationship Id="rId250" Type="http://schemas.openxmlformats.org/officeDocument/2006/relationships/ctrlProp" Target="../ctrlProps/ctrlProp1144.xml"/><Relationship Id="rId271" Type="http://schemas.openxmlformats.org/officeDocument/2006/relationships/ctrlProp" Target="../ctrlProps/ctrlProp1165.xml"/><Relationship Id="rId292" Type="http://schemas.openxmlformats.org/officeDocument/2006/relationships/ctrlProp" Target="../ctrlProps/ctrlProp1186.xml"/><Relationship Id="rId306" Type="http://schemas.openxmlformats.org/officeDocument/2006/relationships/ctrlProp" Target="../ctrlProps/ctrlProp1200.xml"/><Relationship Id="rId24" Type="http://schemas.openxmlformats.org/officeDocument/2006/relationships/ctrlProp" Target="../ctrlProps/ctrlProp918.xml"/><Relationship Id="rId45" Type="http://schemas.openxmlformats.org/officeDocument/2006/relationships/ctrlProp" Target="../ctrlProps/ctrlProp939.xml"/><Relationship Id="rId66" Type="http://schemas.openxmlformats.org/officeDocument/2006/relationships/ctrlProp" Target="../ctrlProps/ctrlProp960.xml"/><Relationship Id="rId87" Type="http://schemas.openxmlformats.org/officeDocument/2006/relationships/ctrlProp" Target="../ctrlProps/ctrlProp981.xml"/><Relationship Id="rId110" Type="http://schemas.openxmlformats.org/officeDocument/2006/relationships/ctrlProp" Target="../ctrlProps/ctrlProp1004.xml"/><Relationship Id="rId131" Type="http://schemas.openxmlformats.org/officeDocument/2006/relationships/ctrlProp" Target="../ctrlProps/ctrlProp1025.xml"/><Relationship Id="rId327" Type="http://schemas.openxmlformats.org/officeDocument/2006/relationships/ctrlProp" Target="../ctrlProps/ctrlProp1221.xml"/><Relationship Id="rId152" Type="http://schemas.openxmlformats.org/officeDocument/2006/relationships/ctrlProp" Target="../ctrlProps/ctrlProp1046.xml"/><Relationship Id="rId173" Type="http://schemas.openxmlformats.org/officeDocument/2006/relationships/ctrlProp" Target="../ctrlProps/ctrlProp1067.xml"/><Relationship Id="rId194" Type="http://schemas.openxmlformats.org/officeDocument/2006/relationships/ctrlProp" Target="../ctrlProps/ctrlProp1088.xml"/><Relationship Id="rId208" Type="http://schemas.openxmlformats.org/officeDocument/2006/relationships/ctrlProp" Target="../ctrlProps/ctrlProp1102.xml"/><Relationship Id="rId229" Type="http://schemas.openxmlformats.org/officeDocument/2006/relationships/ctrlProp" Target="../ctrlProps/ctrlProp1123.xml"/><Relationship Id="rId240" Type="http://schemas.openxmlformats.org/officeDocument/2006/relationships/ctrlProp" Target="../ctrlProps/ctrlProp1134.xml"/><Relationship Id="rId261" Type="http://schemas.openxmlformats.org/officeDocument/2006/relationships/ctrlProp" Target="../ctrlProps/ctrlProp1155.xml"/><Relationship Id="rId14" Type="http://schemas.openxmlformats.org/officeDocument/2006/relationships/ctrlProp" Target="../ctrlProps/ctrlProp908.xml"/><Relationship Id="rId35" Type="http://schemas.openxmlformats.org/officeDocument/2006/relationships/ctrlProp" Target="../ctrlProps/ctrlProp929.xml"/><Relationship Id="rId56" Type="http://schemas.openxmlformats.org/officeDocument/2006/relationships/ctrlProp" Target="../ctrlProps/ctrlProp950.xml"/><Relationship Id="rId77" Type="http://schemas.openxmlformats.org/officeDocument/2006/relationships/ctrlProp" Target="../ctrlProps/ctrlProp971.xml"/><Relationship Id="rId100" Type="http://schemas.openxmlformats.org/officeDocument/2006/relationships/ctrlProp" Target="../ctrlProps/ctrlProp994.xml"/><Relationship Id="rId282" Type="http://schemas.openxmlformats.org/officeDocument/2006/relationships/ctrlProp" Target="../ctrlProps/ctrlProp1176.xml"/><Relationship Id="rId317" Type="http://schemas.openxmlformats.org/officeDocument/2006/relationships/ctrlProp" Target="../ctrlProps/ctrlProp1211.xml"/><Relationship Id="rId338" Type="http://schemas.openxmlformats.org/officeDocument/2006/relationships/ctrlProp" Target="../ctrlProps/ctrlProp1232.xml"/><Relationship Id="rId8" Type="http://schemas.openxmlformats.org/officeDocument/2006/relationships/ctrlProp" Target="../ctrlProps/ctrlProp902.xml"/><Relationship Id="rId98" Type="http://schemas.openxmlformats.org/officeDocument/2006/relationships/ctrlProp" Target="../ctrlProps/ctrlProp992.xml"/><Relationship Id="rId121" Type="http://schemas.openxmlformats.org/officeDocument/2006/relationships/ctrlProp" Target="../ctrlProps/ctrlProp1015.xml"/><Relationship Id="rId142" Type="http://schemas.openxmlformats.org/officeDocument/2006/relationships/ctrlProp" Target="../ctrlProps/ctrlProp1036.xml"/><Relationship Id="rId163" Type="http://schemas.openxmlformats.org/officeDocument/2006/relationships/ctrlProp" Target="../ctrlProps/ctrlProp1057.xml"/><Relationship Id="rId184" Type="http://schemas.openxmlformats.org/officeDocument/2006/relationships/ctrlProp" Target="../ctrlProps/ctrlProp1078.xml"/><Relationship Id="rId219" Type="http://schemas.openxmlformats.org/officeDocument/2006/relationships/ctrlProp" Target="../ctrlProps/ctrlProp1113.xml"/><Relationship Id="rId230" Type="http://schemas.openxmlformats.org/officeDocument/2006/relationships/ctrlProp" Target="../ctrlProps/ctrlProp1124.xml"/><Relationship Id="rId251" Type="http://schemas.openxmlformats.org/officeDocument/2006/relationships/ctrlProp" Target="../ctrlProps/ctrlProp1145.xml"/><Relationship Id="rId25" Type="http://schemas.openxmlformats.org/officeDocument/2006/relationships/ctrlProp" Target="../ctrlProps/ctrlProp919.xml"/><Relationship Id="rId46" Type="http://schemas.openxmlformats.org/officeDocument/2006/relationships/ctrlProp" Target="../ctrlProps/ctrlProp940.xml"/><Relationship Id="rId67" Type="http://schemas.openxmlformats.org/officeDocument/2006/relationships/ctrlProp" Target="../ctrlProps/ctrlProp961.xml"/><Relationship Id="rId116" Type="http://schemas.openxmlformats.org/officeDocument/2006/relationships/ctrlProp" Target="../ctrlProps/ctrlProp1010.xml"/><Relationship Id="rId137" Type="http://schemas.openxmlformats.org/officeDocument/2006/relationships/ctrlProp" Target="../ctrlProps/ctrlProp1031.xml"/><Relationship Id="rId158" Type="http://schemas.openxmlformats.org/officeDocument/2006/relationships/ctrlProp" Target="../ctrlProps/ctrlProp1052.xml"/><Relationship Id="rId272" Type="http://schemas.openxmlformats.org/officeDocument/2006/relationships/ctrlProp" Target="../ctrlProps/ctrlProp1166.xml"/><Relationship Id="rId293" Type="http://schemas.openxmlformats.org/officeDocument/2006/relationships/ctrlProp" Target="../ctrlProps/ctrlProp1187.xml"/><Relationship Id="rId302" Type="http://schemas.openxmlformats.org/officeDocument/2006/relationships/ctrlProp" Target="../ctrlProps/ctrlProp1196.xml"/><Relationship Id="rId307" Type="http://schemas.openxmlformats.org/officeDocument/2006/relationships/ctrlProp" Target="../ctrlProps/ctrlProp1201.xml"/><Relationship Id="rId323" Type="http://schemas.openxmlformats.org/officeDocument/2006/relationships/ctrlProp" Target="../ctrlProps/ctrlProp1217.xml"/><Relationship Id="rId328" Type="http://schemas.openxmlformats.org/officeDocument/2006/relationships/ctrlProp" Target="../ctrlProps/ctrlProp1222.xml"/><Relationship Id="rId20" Type="http://schemas.openxmlformats.org/officeDocument/2006/relationships/ctrlProp" Target="../ctrlProps/ctrlProp914.xml"/><Relationship Id="rId41" Type="http://schemas.openxmlformats.org/officeDocument/2006/relationships/ctrlProp" Target="../ctrlProps/ctrlProp935.xml"/><Relationship Id="rId62" Type="http://schemas.openxmlformats.org/officeDocument/2006/relationships/ctrlProp" Target="../ctrlProps/ctrlProp956.xml"/><Relationship Id="rId83" Type="http://schemas.openxmlformats.org/officeDocument/2006/relationships/ctrlProp" Target="../ctrlProps/ctrlProp977.xml"/><Relationship Id="rId88" Type="http://schemas.openxmlformats.org/officeDocument/2006/relationships/ctrlProp" Target="../ctrlProps/ctrlProp982.xml"/><Relationship Id="rId111" Type="http://schemas.openxmlformats.org/officeDocument/2006/relationships/ctrlProp" Target="../ctrlProps/ctrlProp1005.xml"/><Relationship Id="rId132" Type="http://schemas.openxmlformats.org/officeDocument/2006/relationships/ctrlProp" Target="../ctrlProps/ctrlProp1026.xml"/><Relationship Id="rId153" Type="http://schemas.openxmlformats.org/officeDocument/2006/relationships/ctrlProp" Target="../ctrlProps/ctrlProp1047.xml"/><Relationship Id="rId174" Type="http://schemas.openxmlformats.org/officeDocument/2006/relationships/ctrlProp" Target="../ctrlProps/ctrlProp1068.xml"/><Relationship Id="rId179" Type="http://schemas.openxmlformats.org/officeDocument/2006/relationships/ctrlProp" Target="../ctrlProps/ctrlProp1073.xml"/><Relationship Id="rId195" Type="http://schemas.openxmlformats.org/officeDocument/2006/relationships/ctrlProp" Target="../ctrlProps/ctrlProp1089.xml"/><Relationship Id="rId209" Type="http://schemas.openxmlformats.org/officeDocument/2006/relationships/ctrlProp" Target="../ctrlProps/ctrlProp1103.xml"/><Relationship Id="rId190" Type="http://schemas.openxmlformats.org/officeDocument/2006/relationships/ctrlProp" Target="../ctrlProps/ctrlProp1084.xml"/><Relationship Id="rId204" Type="http://schemas.openxmlformats.org/officeDocument/2006/relationships/ctrlProp" Target="../ctrlProps/ctrlProp1098.xml"/><Relationship Id="rId220" Type="http://schemas.openxmlformats.org/officeDocument/2006/relationships/ctrlProp" Target="../ctrlProps/ctrlProp1114.xml"/><Relationship Id="rId225" Type="http://schemas.openxmlformats.org/officeDocument/2006/relationships/ctrlProp" Target="../ctrlProps/ctrlProp1119.xml"/><Relationship Id="rId241" Type="http://schemas.openxmlformats.org/officeDocument/2006/relationships/ctrlProp" Target="../ctrlProps/ctrlProp1135.xml"/><Relationship Id="rId246" Type="http://schemas.openxmlformats.org/officeDocument/2006/relationships/ctrlProp" Target="../ctrlProps/ctrlProp1140.xml"/><Relationship Id="rId267" Type="http://schemas.openxmlformats.org/officeDocument/2006/relationships/ctrlProp" Target="../ctrlProps/ctrlProp1161.xml"/><Relationship Id="rId288" Type="http://schemas.openxmlformats.org/officeDocument/2006/relationships/ctrlProp" Target="../ctrlProps/ctrlProp1182.xml"/><Relationship Id="rId15" Type="http://schemas.openxmlformats.org/officeDocument/2006/relationships/ctrlProp" Target="../ctrlProps/ctrlProp909.xml"/><Relationship Id="rId36" Type="http://schemas.openxmlformats.org/officeDocument/2006/relationships/ctrlProp" Target="../ctrlProps/ctrlProp930.xml"/><Relationship Id="rId57" Type="http://schemas.openxmlformats.org/officeDocument/2006/relationships/ctrlProp" Target="../ctrlProps/ctrlProp951.xml"/><Relationship Id="rId106" Type="http://schemas.openxmlformats.org/officeDocument/2006/relationships/ctrlProp" Target="../ctrlProps/ctrlProp1000.xml"/><Relationship Id="rId127" Type="http://schemas.openxmlformats.org/officeDocument/2006/relationships/ctrlProp" Target="../ctrlProps/ctrlProp1021.xml"/><Relationship Id="rId262" Type="http://schemas.openxmlformats.org/officeDocument/2006/relationships/ctrlProp" Target="../ctrlProps/ctrlProp1156.xml"/><Relationship Id="rId283" Type="http://schemas.openxmlformats.org/officeDocument/2006/relationships/ctrlProp" Target="../ctrlProps/ctrlProp1177.xml"/><Relationship Id="rId313" Type="http://schemas.openxmlformats.org/officeDocument/2006/relationships/ctrlProp" Target="../ctrlProps/ctrlProp1207.xml"/><Relationship Id="rId318" Type="http://schemas.openxmlformats.org/officeDocument/2006/relationships/ctrlProp" Target="../ctrlProps/ctrlProp1212.xml"/><Relationship Id="rId339" Type="http://schemas.openxmlformats.org/officeDocument/2006/relationships/ctrlProp" Target="../ctrlProps/ctrlProp1233.xml"/><Relationship Id="rId10" Type="http://schemas.openxmlformats.org/officeDocument/2006/relationships/ctrlProp" Target="../ctrlProps/ctrlProp904.xml"/><Relationship Id="rId31" Type="http://schemas.openxmlformats.org/officeDocument/2006/relationships/ctrlProp" Target="../ctrlProps/ctrlProp925.xml"/><Relationship Id="rId52" Type="http://schemas.openxmlformats.org/officeDocument/2006/relationships/ctrlProp" Target="../ctrlProps/ctrlProp946.xml"/><Relationship Id="rId73" Type="http://schemas.openxmlformats.org/officeDocument/2006/relationships/ctrlProp" Target="../ctrlProps/ctrlProp967.xml"/><Relationship Id="rId78" Type="http://schemas.openxmlformats.org/officeDocument/2006/relationships/ctrlProp" Target="../ctrlProps/ctrlProp972.xml"/><Relationship Id="rId94" Type="http://schemas.openxmlformats.org/officeDocument/2006/relationships/ctrlProp" Target="../ctrlProps/ctrlProp988.xml"/><Relationship Id="rId99" Type="http://schemas.openxmlformats.org/officeDocument/2006/relationships/ctrlProp" Target="../ctrlProps/ctrlProp993.xml"/><Relationship Id="rId101" Type="http://schemas.openxmlformats.org/officeDocument/2006/relationships/ctrlProp" Target="../ctrlProps/ctrlProp995.xml"/><Relationship Id="rId122" Type="http://schemas.openxmlformats.org/officeDocument/2006/relationships/ctrlProp" Target="../ctrlProps/ctrlProp1016.xml"/><Relationship Id="rId143" Type="http://schemas.openxmlformats.org/officeDocument/2006/relationships/ctrlProp" Target="../ctrlProps/ctrlProp1037.xml"/><Relationship Id="rId148" Type="http://schemas.openxmlformats.org/officeDocument/2006/relationships/ctrlProp" Target="../ctrlProps/ctrlProp1042.xml"/><Relationship Id="rId164" Type="http://schemas.openxmlformats.org/officeDocument/2006/relationships/ctrlProp" Target="../ctrlProps/ctrlProp1058.xml"/><Relationship Id="rId169" Type="http://schemas.openxmlformats.org/officeDocument/2006/relationships/ctrlProp" Target="../ctrlProps/ctrlProp1063.xml"/><Relationship Id="rId185" Type="http://schemas.openxmlformats.org/officeDocument/2006/relationships/ctrlProp" Target="../ctrlProps/ctrlProp1079.xml"/><Relationship Id="rId334" Type="http://schemas.openxmlformats.org/officeDocument/2006/relationships/ctrlProp" Target="../ctrlProps/ctrlProp1228.xml"/><Relationship Id="rId4" Type="http://schemas.openxmlformats.org/officeDocument/2006/relationships/ctrlProp" Target="../ctrlProps/ctrlProp898.xml"/><Relationship Id="rId9" Type="http://schemas.openxmlformats.org/officeDocument/2006/relationships/ctrlProp" Target="../ctrlProps/ctrlProp903.xml"/><Relationship Id="rId180" Type="http://schemas.openxmlformats.org/officeDocument/2006/relationships/ctrlProp" Target="../ctrlProps/ctrlProp1074.xml"/><Relationship Id="rId210" Type="http://schemas.openxmlformats.org/officeDocument/2006/relationships/ctrlProp" Target="../ctrlProps/ctrlProp1104.xml"/><Relationship Id="rId215" Type="http://schemas.openxmlformats.org/officeDocument/2006/relationships/ctrlProp" Target="../ctrlProps/ctrlProp1109.xml"/><Relationship Id="rId236" Type="http://schemas.openxmlformats.org/officeDocument/2006/relationships/ctrlProp" Target="../ctrlProps/ctrlProp1130.xml"/><Relationship Id="rId257" Type="http://schemas.openxmlformats.org/officeDocument/2006/relationships/ctrlProp" Target="../ctrlProps/ctrlProp1151.xml"/><Relationship Id="rId278" Type="http://schemas.openxmlformats.org/officeDocument/2006/relationships/ctrlProp" Target="../ctrlProps/ctrlProp1172.xml"/><Relationship Id="rId26" Type="http://schemas.openxmlformats.org/officeDocument/2006/relationships/ctrlProp" Target="../ctrlProps/ctrlProp920.xml"/><Relationship Id="rId231" Type="http://schemas.openxmlformats.org/officeDocument/2006/relationships/ctrlProp" Target="../ctrlProps/ctrlProp1125.xml"/><Relationship Id="rId252" Type="http://schemas.openxmlformats.org/officeDocument/2006/relationships/ctrlProp" Target="../ctrlProps/ctrlProp1146.xml"/><Relationship Id="rId273" Type="http://schemas.openxmlformats.org/officeDocument/2006/relationships/ctrlProp" Target="../ctrlProps/ctrlProp1167.xml"/><Relationship Id="rId294" Type="http://schemas.openxmlformats.org/officeDocument/2006/relationships/ctrlProp" Target="../ctrlProps/ctrlProp1188.xml"/><Relationship Id="rId308" Type="http://schemas.openxmlformats.org/officeDocument/2006/relationships/ctrlProp" Target="../ctrlProps/ctrlProp1202.xml"/><Relationship Id="rId329" Type="http://schemas.openxmlformats.org/officeDocument/2006/relationships/ctrlProp" Target="../ctrlProps/ctrlProp1223.xml"/><Relationship Id="rId47" Type="http://schemas.openxmlformats.org/officeDocument/2006/relationships/ctrlProp" Target="../ctrlProps/ctrlProp941.xml"/><Relationship Id="rId68" Type="http://schemas.openxmlformats.org/officeDocument/2006/relationships/ctrlProp" Target="../ctrlProps/ctrlProp962.xml"/><Relationship Id="rId89" Type="http://schemas.openxmlformats.org/officeDocument/2006/relationships/ctrlProp" Target="../ctrlProps/ctrlProp983.xml"/><Relationship Id="rId112" Type="http://schemas.openxmlformats.org/officeDocument/2006/relationships/ctrlProp" Target="../ctrlProps/ctrlProp1006.xml"/><Relationship Id="rId133" Type="http://schemas.openxmlformats.org/officeDocument/2006/relationships/ctrlProp" Target="../ctrlProps/ctrlProp1027.xml"/><Relationship Id="rId154" Type="http://schemas.openxmlformats.org/officeDocument/2006/relationships/ctrlProp" Target="../ctrlProps/ctrlProp1048.xml"/><Relationship Id="rId175" Type="http://schemas.openxmlformats.org/officeDocument/2006/relationships/ctrlProp" Target="../ctrlProps/ctrlProp1069.xml"/><Relationship Id="rId340" Type="http://schemas.openxmlformats.org/officeDocument/2006/relationships/ctrlProp" Target="../ctrlProps/ctrlProp1234.xml"/><Relationship Id="rId196" Type="http://schemas.openxmlformats.org/officeDocument/2006/relationships/ctrlProp" Target="../ctrlProps/ctrlProp1090.xml"/><Relationship Id="rId200" Type="http://schemas.openxmlformats.org/officeDocument/2006/relationships/ctrlProp" Target="../ctrlProps/ctrlProp1094.xml"/><Relationship Id="rId16" Type="http://schemas.openxmlformats.org/officeDocument/2006/relationships/ctrlProp" Target="../ctrlProps/ctrlProp910.xml"/><Relationship Id="rId221" Type="http://schemas.openxmlformats.org/officeDocument/2006/relationships/ctrlProp" Target="../ctrlProps/ctrlProp1115.xml"/><Relationship Id="rId242" Type="http://schemas.openxmlformats.org/officeDocument/2006/relationships/ctrlProp" Target="../ctrlProps/ctrlProp1136.xml"/><Relationship Id="rId263" Type="http://schemas.openxmlformats.org/officeDocument/2006/relationships/ctrlProp" Target="../ctrlProps/ctrlProp1157.xml"/><Relationship Id="rId284" Type="http://schemas.openxmlformats.org/officeDocument/2006/relationships/ctrlProp" Target="../ctrlProps/ctrlProp1178.xml"/><Relationship Id="rId319" Type="http://schemas.openxmlformats.org/officeDocument/2006/relationships/ctrlProp" Target="../ctrlProps/ctrlProp1213.xml"/><Relationship Id="rId37" Type="http://schemas.openxmlformats.org/officeDocument/2006/relationships/ctrlProp" Target="../ctrlProps/ctrlProp931.xml"/><Relationship Id="rId58" Type="http://schemas.openxmlformats.org/officeDocument/2006/relationships/ctrlProp" Target="../ctrlProps/ctrlProp952.xml"/><Relationship Id="rId79" Type="http://schemas.openxmlformats.org/officeDocument/2006/relationships/ctrlProp" Target="../ctrlProps/ctrlProp973.xml"/><Relationship Id="rId102" Type="http://schemas.openxmlformats.org/officeDocument/2006/relationships/ctrlProp" Target="../ctrlProps/ctrlProp996.xml"/><Relationship Id="rId123" Type="http://schemas.openxmlformats.org/officeDocument/2006/relationships/ctrlProp" Target="../ctrlProps/ctrlProp1017.xml"/><Relationship Id="rId144" Type="http://schemas.openxmlformats.org/officeDocument/2006/relationships/ctrlProp" Target="../ctrlProps/ctrlProp1038.xml"/><Relationship Id="rId330" Type="http://schemas.openxmlformats.org/officeDocument/2006/relationships/ctrlProp" Target="../ctrlProps/ctrlProp1224.xml"/><Relationship Id="rId90" Type="http://schemas.openxmlformats.org/officeDocument/2006/relationships/ctrlProp" Target="../ctrlProps/ctrlProp984.xml"/><Relationship Id="rId165" Type="http://schemas.openxmlformats.org/officeDocument/2006/relationships/ctrlProp" Target="../ctrlProps/ctrlProp1059.xml"/><Relationship Id="rId186" Type="http://schemas.openxmlformats.org/officeDocument/2006/relationships/ctrlProp" Target="../ctrlProps/ctrlProp1080.xml"/><Relationship Id="rId211" Type="http://schemas.openxmlformats.org/officeDocument/2006/relationships/ctrlProp" Target="../ctrlProps/ctrlProp1105.xml"/><Relationship Id="rId232" Type="http://schemas.openxmlformats.org/officeDocument/2006/relationships/ctrlProp" Target="../ctrlProps/ctrlProp1126.xml"/><Relationship Id="rId253" Type="http://schemas.openxmlformats.org/officeDocument/2006/relationships/ctrlProp" Target="../ctrlProps/ctrlProp1147.xml"/><Relationship Id="rId274" Type="http://schemas.openxmlformats.org/officeDocument/2006/relationships/ctrlProp" Target="../ctrlProps/ctrlProp1168.xml"/><Relationship Id="rId295" Type="http://schemas.openxmlformats.org/officeDocument/2006/relationships/ctrlProp" Target="../ctrlProps/ctrlProp1189.xml"/><Relationship Id="rId309" Type="http://schemas.openxmlformats.org/officeDocument/2006/relationships/ctrlProp" Target="../ctrlProps/ctrlProp1203.xml"/><Relationship Id="rId27" Type="http://schemas.openxmlformats.org/officeDocument/2006/relationships/ctrlProp" Target="../ctrlProps/ctrlProp921.xml"/><Relationship Id="rId48" Type="http://schemas.openxmlformats.org/officeDocument/2006/relationships/ctrlProp" Target="../ctrlProps/ctrlProp942.xml"/><Relationship Id="rId69" Type="http://schemas.openxmlformats.org/officeDocument/2006/relationships/ctrlProp" Target="../ctrlProps/ctrlProp963.xml"/><Relationship Id="rId113" Type="http://schemas.openxmlformats.org/officeDocument/2006/relationships/ctrlProp" Target="../ctrlProps/ctrlProp1007.xml"/><Relationship Id="rId134" Type="http://schemas.openxmlformats.org/officeDocument/2006/relationships/ctrlProp" Target="../ctrlProps/ctrlProp1028.xml"/><Relationship Id="rId320" Type="http://schemas.openxmlformats.org/officeDocument/2006/relationships/ctrlProp" Target="../ctrlProps/ctrlProp1214.xml"/><Relationship Id="rId80" Type="http://schemas.openxmlformats.org/officeDocument/2006/relationships/ctrlProp" Target="../ctrlProps/ctrlProp974.xml"/><Relationship Id="rId155" Type="http://schemas.openxmlformats.org/officeDocument/2006/relationships/ctrlProp" Target="../ctrlProps/ctrlProp1049.xml"/><Relationship Id="rId176" Type="http://schemas.openxmlformats.org/officeDocument/2006/relationships/ctrlProp" Target="../ctrlProps/ctrlProp1070.xml"/><Relationship Id="rId197" Type="http://schemas.openxmlformats.org/officeDocument/2006/relationships/ctrlProp" Target="../ctrlProps/ctrlProp1091.xml"/><Relationship Id="rId341" Type="http://schemas.openxmlformats.org/officeDocument/2006/relationships/ctrlProp" Target="../ctrlProps/ctrlProp1235.xml"/><Relationship Id="rId201" Type="http://schemas.openxmlformats.org/officeDocument/2006/relationships/ctrlProp" Target="../ctrlProps/ctrlProp1095.xml"/><Relationship Id="rId222" Type="http://schemas.openxmlformats.org/officeDocument/2006/relationships/ctrlProp" Target="../ctrlProps/ctrlProp1116.xml"/><Relationship Id="rId243" Type="http://schemas.openxmlformats.org/officeDocument/2006/relationships/ctrlProp" Target="../ctrlProps/ctrlProp1137.xml"/><Relationship Id="rId264" Type="http://schemas.openxmlformats.org/officeDocument/2006/relationships/ctrlProp" Target="../ctrlProps/ctrlProp1158.xml"/><Relationship Id="rId285" Type="http://schemas.openxmlformats.org/officeDocument/2006/relationships/ctrlProp" Target="../ctrlProps/ctrlProp1179.xml"/><Relationship Id="rId17" Type="http://schemas.openxmlformats.org/officeDocument/2006/relationships/ctrlProp" Target="../ctrlProps/ctrlProp911.xml"/><Relationship Id="rId38" Type="http://schemas.openxmlformats.org/officeDocument/2006/relationships/ctrlProp" Target="../ctrlProps/ctrlProp932.xml"/><Relationship Id="rId59" Type="http://schemas.openxmlformats.org/officeDocument/2006/relationships/ctrlProp" Target="../ctrlProps/ctrlProp953.xml"/><Relationship Id="rId103" Type="http://schemas.openxmlformats.org/officeDocument/2006/relationships/ctrlProp" Target="../ctrlProps/ctrlProp997.xml"/><Relationship Id="rId124" Type="http://schemas.openxmlformats.org/officeDocument/2006/relationships/ctrlProp" Target="../ctrlProps/ctrlProp1018.xml"/><Relationship Id="rId310" Type="http://schemas.openxmlformats.org/officeDocument/2006/relationships/ctrlProp" Target="../ctrlProps/ctrlProp1204.xml"/><Relationship Id="rId70" Type="http://schemas.openxmlformats.org/officeDocument/2006/relationships/ctrlProp" Target="../ctrlProps/ctrlProp964.xml"/><Relationship Id="rId91" Type="http://schemas.openxmlformats.org/officeDocument/2006/relationships/ctrlProp" Target="../ctrlProps/ctrlProp985.xml"/><Relationship Id="rId145" Type="http://schemas.openxmlformats.org/officeDocument/2006/relationships/ctrlProp" Target="../ctrlProps/ctrlProp1039.xml"/><Relationship Id="rId166" Type="http://schemas.openxmlformats.org/officeDocument/2006/relationships/ctrlProp" Target="../ctrlProps/ctrlProp1060.xml"/><Relationship Id="rId187" Type="http://schemas.openxmlformats.org/officeDocument/2006/relationships/ctrlProp" Target="../ctrlProps/ctrlProp1081.xml"/><Relationship Id="rId331" Type="http://schemas.openxmlformats.org/officeDocument/2006/relationships/ctrlProp" Target="../ctrlProps/ctrlProp1225.xml"/><Relationship Id="rId1" Type="http://schemas.openxmlformats.org/officeDocument/2006/relationships/printerSettings" Target="../printerSettings/printerSettings24.bin"/><Relationship Id="rId212" Type="http://schemas.openxmlformats.org/officeDocument/2006/relationships/ctrlProp" Target="../ctrlProps/ctrlProp1106.xml"/><Relationship Id="rId233" Type="http://schemas.openxmlformats.org/officeDocument/2006/relationships/ctrlProp" Target="../ctrlProps/ctrlProp1127.xml"/><Relationship Id="rId254" Type="http://schemas.openxmlformats.org/officeDocument/2006/relationships/ctrlProp" Target="../ctrlProps/ctrlProp1148.xml"/><Relationship Id="rId28" Type="http://schemas.openxmlformats.org/officeDocument/2006/relationships/ctrlProp" Target="../ctrlProps/ctrlProp922.xml"/><Relationship Id="rId49" Type="http://schemas.openxmlformats.org/officeDocument/2006/relationships/ctrlProp" Target="../ctrlProps/ctrlProp943.xml"/><Relationship Id="rId114" Type="http://schemas.openxmlformats.org/officeDocument/2006/relationships/ctrlProp" Target="../ctrlProps/ctrlProp1008.xml"/><Relationship Id="rId275" Type="http://schemas.openxmlformats.org/officeDocument/2006/relationships/ctrlProp" Target="../ctrlProps/ctrlProp1169.xml"/><Relationship Id="rId296" Type="http://schemas.openxmlformats.org/officeDocument/2006/relationships/ctrlProp" Target="../ctrlProps/ctrlProp1190.xml"/><Relationship Id="rId300" Type="http://schemas.openxmlformats.org/officeDocument/2006/relationships/ctrlProp" Target="../ctrlProps/ctrlProp1194.xml"/><Relationship Id="rId60" Type="http://schemas.openxmlformats.org/officeDocument/2006/relationships/ctrlProp" Target="../ctrlProps/ctrlProp954.xml"/><Relationship Id="rId81" Type="http://schemas.openxmlformats.org/officeDocument/2006/relationships/ctrlProp" Target="../ctrlProps/ctrlProp975.xml"/><Relationship Id="rId135" Type="http://schemas.openxmlformats.org/officeDocument/2006/relationships/ctrlProp" Target="../ctrlProps/ctrlProp1029.xml"/><Relationship Id="rId156" Type="http://schemas.openxmlformats.org/officeDocument/2006/relationships/ctrlProp" Target="../ctrlProps/ctrlProp1050.xml"/><Relationship Id="rId177" Type="http://schemas.openxmlformats.org/officeDocument/2006/relationships/ctrlProp" Target="../ctrlProps/ctrlProp1071.xml"/><Relationship Id="rId198" Type="http://schemas.openxmlformats.org/officeDocument/2006/relationships/ctrlProp" Target="../ctrlProps/ctrlProp1092.xml"/><Relationship Id="rId321" Type="http://schemas.openxmlformats.org/officeDocument/2006/relationships/ctrlProp" Target="../ctrlProps/ctrlProp1215.xml"/><Relationship Id="rId342" Type="http://schemas.openxmlformats.org/officeDocument/2006/relationships/ctrlProp" Target="../ctrlProps/ctrlProp1236.xml"/><Relationship Id="rId202" Type="http://schemas.openxmlformats.org/officeDocument/2006/relationships/ctrlProp" Target="../ctrlProps/ctrlProp1096.xml"/><Relationship Id="rId223" Type="http://schemas.openxmlformats.org/officeDocument/2006/relationships/ctrlProp" Target="../ctrlProps/ctrlProp1117.xml"/><Relationship Id="rId244" Type="http://schemas.openxmlformats.org/officeDocument/2006/relationships/ctrlProp" Target="../ctrlProps/ctrlProp1138.xml"/><Relationship Id="rId18" Type="http://schemas.openxmlformats.org/officeDocument/2006/relationships/ctrlProp" Target="../ctrlProps/ctrlProp912.xml"/><Relationship Id="rId39" Type="http://schemas.openxmlformats.org/officeDocument/2006/relationships/ctrlProp" Target="../ctrlProps/ctrlProp933.xml"/><Relationship Id="rId265" Type="http://schemas.openxmlformats.org/officeDocument/2006/relationships/ctrlProp" Target="../ctrlProps/ctrlProp1159.xml"/><Relationship Id="rId286" Type="http://schemas.openxmlformats.org/officeDocument/2006/relationships/ctrlProp" Target="../ctrlProps/ctrlProp1180.xml"/><Relationship Id="rId50" Type="http://schemas.openxmlformats.org/officeDocument/2006/relationships/ctrlProp" Target="../ctrlProps/ctrlProp944.xml"/><Relationship Id="rId104" Type="http://schemas.openxmlformats.org/officeDocument/2006/relationships/ctrlProp" Target="../ctrlProps/ctrlProp998.xml"/><Relationship Id="rId125" Type="http://schemas.openxmlformats.org/officeDocument/2006/relationships/ctrlProp" Target="../ctrlProps/ctrlProp1019.xml"/><Relationship Id="rId146" Type="http://schemas.openxmlformats.org/officeDocument/2006/relationships/ctrlProp" Target="../ctrlProps/ctrlProp1040.xml"/><Relationship Id="rId167" Type="http://schemas.openxmlformats.org/officeDocument/2006/relationships/ctrlProp" Target="../ctrlProps/ctrlProp1061.xml"/><Relationship Id="rId188" Type="http://schemas.openxmlformats.org/officeDocument/2006/relationships/ctrlProp" Target="../ctrlProps/ctrlProp1082.xml"/><Relationship Id="rId311" Type="http://schemas.openxmlformats.org/officeDocument/2006/relationships/ctrlProp" Target="../ctrlProps/ctrlProp1205.xml"/><Relationship Id="rId332" Type="http://schemas.openxmlformats.org/officeDocument/2006/relationships/ctrlProp" Target="../ctrlProps/ctrlProp1226.xml"/><Relationship Id="rId71" Type="http://schemas.openxmlformats.org/officeDocument/2006/relationships/ctrlProp" Target="../ctrlProps/ctrlProp965.xml"/><Relationship Id="rId92" Type="http://schemas.openxmlformats.org/officeDocument/2006/relationships/ctrlProp" Target="../ctrlProps/ctrlProp986.xml"/><Relationship Id="rId213" Type="http://schemas.openxmlformats.org/officeDocument/2006/relationships/ctrlProp" Target="../ctrlProps/ctrlProp1107.xml"/><Relationship Id="rId234" Type="http://schemas.openxmlformats.org/officeDocument/2006/relationships/ctrlProp" Target="../ctrlProps/ctrlProp1128.xml"/><Relationship Id="rId2" Type="http://schemas.openxmlformats.org/officeDocument/2006/relationships/drawing" Target="../drawings/drawing16.xml"/><Relationship Id="rId29" Type="http://schemas.openxmlformats.org/officeDocument/2006/relationships/ctrlProp" Target="../ctrlProps/ctrlProp923.xml"/><Relationship Id="rId255" Type="http://schemas.openxmlformats.org/officeDocument/2006/relationships/ctrlProp" Target="../ctrlProps/ctrlProp1149.xml"/><Relationship Id="rId276" Type="http://schemas.openxmlformats.org/officeDocument/2006/relationships/ctrlProp" Target="../ctrlProps/ctrlProp1170.xml"/><Relationship Id="rId297" Type="http://schemas.openxmlformats.org/officeDocument/2006/relationships/ctrlProp" Target="../ctrlProps/ctrlProp1191.xml"/><Relationship Id="rId40" Type="http://schemas.openxmlformats.org/officeDocument/2006/relationships/ctrlProp" Target="../ctrlProps/ctrlProp934.xml"/><Relationship Id="rId115" Type="http://schemas.openxmlformats.org/officeDocument/2006/relationships/ctrlProp" Target="../ctrlProps/ctrlProp1009.xml"/><Relationship Id="rId136" Type="http://schemas.openxmlformats.org/officeDocument/2006/relationships/ctrlProp" Target="../ctrlProps/ctrlProp1030.xml"/><Relationship Id="rId157" Type="http://schemas.openxmlformats.org/officeDocument/2006/relationships/ctrlProp" Target="../ctrlProps/ctrlProp1051.xml"/><Relationship Id="rId178" Type="http://schemas.openxmlformats.org/officeDocument/2006/relationships/ctrlProp" Target="../ctrlProps/ctrlProp1072.xml"/><Relationship Id="rId301" Type="http://schemas.openxmlformats.org/officeDocument/2006/relationships/ctrlProp" Target="../ctrlProps/ctrlProp1195.xml"/><Relationship Id="rId322" Type="http://schemas.openxmlformats.org/officeDocument/2006/relationships/ctrlProp" Target="../ctrlProps/ctrlProp1216.xml"/><Relationship Id="rId343" Type="http://schemas.openxmlformats.org/officeDocument/2006/relationships/ctrlProp" Target="../ctrlProps/ctrlProp1237.xml"/><Relationship Id="rId61" Type="http://schemas.openxmlformats.org/officeDocument/2006/relationships/ctrlProp" Target="../ctrlProps/ctrlProp955.xml"/><Relationship Id="rId82" Type="http://schemas.openxmlformats.org/officeDocument/2006/relationships/ctrlProp" Target="../ctrlProps/ctrlProp976.xml"/><Relationship Id="rId199" Type="http://schemas.openxmlformats.org/officeDocument/2006/relationships/ctrlProp" Target="../ctrlProps/ctrlProp1093.xml"/><Relationship Id="rId203" Type="http://schemas.openxmlformats.org/officeDocument/2006/relationships/ctrlProp" Target="../ctrlProps/ctrlProp1097.xml"/><Relationship Id="rId19" Type="http://schemas.openxmlformats.org/officeDocument/2006/relationships/ctrlProp" Target="../ctrlProps/ctrlProp913.xml"/><Relationship Id="rId224" Type="http://schemas.openxmlformats.org/officeDocument/2006/relationships/ctrlProp" Target="../ctrlProps/ctrlProp1118.xml"/><Relationship Id="rId245" Type="http://schemas.openxmlformats.org/officeDocument/2006/relationships/ctrlProp" Target="../ctrlProps/ctrlProp1139.xml"/><Relationship Id="rId266" Type="http://schemas.openxmlformats.org/officeDocument/2006/relationships/ctrlProp" Target="../ctrlProps/ctrlProp1160.xml"/><Relationship Id="rId287" Type="http://schemas.openxmlformats.org/officeDocument/2006/relationships/ctrlProp" Target="../ctrlProps/ctrlProp1181.xml"/><Relationship Id="rId30" Type="http://schemas.openxmlformats.org/officeDocument/2006/relationships/ctrlProp" Target="../ctrlProps/ctrlProp924.xml"/><Relationship Id="rId105" Type="http://schemas.openxmlformats.org/officeDocument/2006/relationships/ctrlProp" Target="../ctrlProps/ctrlProp999.xml"/><Relationship Id="rId126" Type="http://schemas.openxmlformats.org/officeDocument/2006/relationships/ctrlProp" Target="../ctrlProps/ctrlProp1020.xml"/><Relationship Id="rId147" Type="http://schemas.openxmlformats.org/officeDocument/2006/relationships/ctrlProp" Target="../ctrlProps/ctrlProp1041.xml"/><Relationship Id="rId168" Type="http://schemas.openxmlformats.org/officeDocument/2006/relationships/ctrlProp" Target="../ctrlProps/ctrlProp1062.xml"/><Relationship Id="rId312" Type="http://schemas.openxmlformats.org/officeDocument/2006/relationships/ctrlProp" Target="../ctrlProps/ctrlProp1206.xml"/><Relationship Id="rId333" Type="http://schemas.openxmlformats.org/officeDocument/2006/relationships/ctrlProp" Target="../ctrlProps/ctrlProp1227.xml"/><Relationship Id="rId51" Type="http://schemas.openxmlformats.org/officeDocument/2006/relationships/ctrlProp" Target="../ctrlProps/ctrlProp945.xml"/><Relationship Id="rId72" Type="http://schemas.openxmlformats.org/officeDocument/2006/relationships/ctrlProp" Target="../ctrlProps/ctrlProp966.xml"/><Relationship Id="rId93" Type="http://schemas.openxmlformats.org/officeDocument/2006/relationships/ctrlProp" Target="../ctrlProps/ctrlProp987.xml"/><Relationship Id="rId189" Type="http://schemas.openxmlformats.org/officeDocument/2006/relationships/ctrlProp" Target="../ctrlProps/ctrlProp1083.xml"/><Relationship Id="rId3" Type="http://schemas.openxmlformats.org/officeDocument/2006/relationships/vmlDrawing" Target="../drawings/vmlDrawing16.vml"/><Relationship Id="rId214" Type="http://schemas.openxmlformats.org/officeDocument/2006/relationships/ctrlProp" Target="../ctrlProps/ctrlProp1108.xml"/><Relationship Id="rId235" Type="http://schemas.openxmlformats.org/officeDocument/2006/relationships/ctrlProp" Target="../ctrlProps/ctrlProp1129.xml"/><Relationship Id="rId256" Type="http://schemas.openxmlformats.org/officeDocument/2006/relationships/ctrlProp" Target="../ctrlProps/ctrlProp1150.xml"/><Relationship Id="rId277" Type="http://schemas.openxmlformats.org/officeDocument/2006/relationships/ctrlProp" Target="../ctrlProps/ctrlProp1171.xml"/><Relationship Id="rId298" Type="http://schemas.openxmlformats.org/officeDocument/2006/relationships/ctrlProp" Target="../ctrlProps/ctrlProp1192.xm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1246.xml"/><Relationship Id="rId18" Type="http://schemas.openxmlformats.org/officeDocument/2006/relationships/ctrlProp" Target="../ctrlProps/ctrlProp1251.xml"/><Relationship Id="rId26" Type="http://schemas.openxmlformats.org/officeDocument/2006/relationships/ctrlProp" Target="../ctrlProps/ctrlProp1259.xml"/><Relationship Id="rId39" Type="http://schemas.openxmlformats.org/officeDocument/2006/relationships/ctrlProp" Target="../ctrlProps/ctrlProp1272.xml"/><Relationship Id="rId21" Type="http://schemas.openxmlformats.org/officeDocument/2006/relationships/ctrlProp" Target="../ctrlProps/ctrlProp1254.xml"/><Relationship Id="rId34" Type="http://schemas.openxmlformats.org/officeDocument/2006/relationships/ctrlProp" Target="../ctrlProps/ctrlProp1267.xml"/><Relationship Id="rId42" Type="http://schemas.openxmlformats.org/officeDocument/2006/relationships/ctrlProp" Target="../ctrlProps/ctrlProp1275.xml"/><Relationship Id="rId47" Type="http://schemas.openxmlformats.org/officeDocument/2006/relationships/ctrlProp" Target="../ctrlProps/ctrlProp1280.xml"/><Relationship Id="rId50" Type="http://schemas.openxmlformats.org/officeDocument/2006/relationships/ctrlProp" Target="../ctrlProps/ctrlProp1283.xml"/><Relationship Id="rId55" Type="http://schemas.openxmlformats.org/officeDocument/2006/relationships/ctrlProp" Target="../ctrlProps/ctrlProp1288.xml"/><Relationship Id="rId7" Type="http://schemas.openxmlformats.org/officeDocument/2006/relationships/ctrlProp" Target="../ctrlProps/ctrlProp1240.xml"/><Relationship Id="rId12" Type="http://schemas.openxmlformats.org/officeDocument/2006/relationships/ctrlProp" Target="../ctrlProps/ctrlProp1245.xml"/><Relationship Id="rId17" Type="http://schemas.openxmlformats.org/officeDocument/2006/relationships/ctrlProp" Target="../ctrlProps/ctrlProp1250.xml"/><Relationship Id="rId25" Type="http://schemas.openxmlformats.org/officeDocument/2006/relationships/ctrlProp" Target="../ctrlProps/ctrlProp1258.xml"/><Relationship Id="rId33" Type="http://schemas.openxmlformats.org/officeDocument/2006/relationships/ctrlProp" Target="../ctrlProps/ctrlProp1266.xml"/><Relationship Id="rId38" Type="http://schemas.openxmlformats.org/officeDocument/2006/relationships/ctrlProp" Target="../ctrlProps/ctrlProp1271.xml"/><Relationship Id="rId46" Type="http://schemas.openxmlformats.org/officeDocument/2006/relationships/ctrlProp" Target="../ctrlProps/ctrlProp1279.xml"/><Relationship Id="rId59" Type="http://schemas.openxmlformats.org/officeDocument/2006/relationships/ctrlProp" Target="../ctrlProps/ctrlProp1292.xml"/><Relationship Id="rId2" Type="http://schemas.openxmlformats.org/officeDocument/2006/relationships/printerSettings" Target="../printerSettings/printerSettings28.bin"/><Relationship Id="rId16" Type="http://schemas.openxmlformats.org/officeDocument/2006/relationships/ctrlProp" Target="../ctrlProps/ctrlProp1249.xml"/><Relationship Id="rId20" Type="http://schemas.openxmlformats.org/officeDocument/2006/relationships/ctrlProp" Target="../ctrlProps/ctrlProp1253.xml"/><Relationship Id="rId29" Type="http://schemas.openxmlformats.org/officeDocument/2006/relationships/ctrlProp" Target="../ctrlProps/ctrlProp1262.xml"/><Relationship Id="rId41" Type="http://schemas.openxmlformats.org/officeDocument/2006/relationships/ctrlProp" Target="../ctrlProps/ctrlProp1274.xml"/><Relationship Id="rId54" Type="http://schemas.openxmlformats.org/officeDocument/2006/relationships/ctrlProp" Target="../ctrlProps/ctrlProp1287.xml"/><Relationship Id="rId1" Type="http://schemas.openxmlformats.org/officeDocument/2006/relationships/printerSettings" Target="../printerSettings/printerSettings27.bin"/><Relationship Id="rId6" Type="http://schemas.openxmlformats.org/officeDocument/2006/relationships/ctrlProp" Target="../ctrlProps/ctrlProp1239.xml"/><Relationship Id="rId11" Type="http://schemas.openxmlformats.org/officeDocument/2006/relationships/ctrlProp" Target="../ctrlProps/ctrlProp1244.xml"/><Relationship Id="rId24" Type="http://schemas.openxmlformats.org/officeDocument/2006/relationships/ctrlProp" Target="../ctrlProps/ctrlProp1257.xml"/><Relationship Id="rId32" Type="http://schemas.openxmlformats.org/officeDocument/2006/relationships/ctrlProp" Target="../ctrlProps/ctrlProp1265.xml"/><Relationship Id="rId37" Type="http://schemas.openxmlformats.org/officeDocument/2006/relationships/ctrlProp" Target="../ctrlProps/ctrlProp1270.xml"/><Relationship Id="rId40" Type="http://schemas.openxmlformats.org/officeDocument/2006/relationships/ctrlProp" Target="../ctrlProps/ctrlProp1273.xml"/><Relationship Id="rId45" Type="http://schemas.openxmlformats.org/officeDocument/2006/relationships/ctrlProp" Target="../ctrlProps/ctrlProp1278.xml"/><Relationship Id="rId53" Type="http://schemas.openxmlformats.org/officeDocument/2006/relationships/ctrlProp" Target="../ctrlProps/ctrlProp1286.xml"/><Relationship Id="rId58" Type="http://schemas.openxmlformats.org/officeDocument/2006/relationships/ctrlProp" Target="../ctrlProps/ctrlProp1291.xml"/><Relationship Id="rId5" Type="http://schemas.openxmlformats.org/officeDocument/2006/relationships/ctrlProp" Target="../ctrlProps/ctrlProp1238.xml"/><Relationship Id="rId15" Type="http://schemas.openxmlformats.org/officeDocument/2006/relationships/ctrlProp" Target="../ctrlProps/ctrlProp1248.xml"/><Relationship Id="rId23" Type="http://schemas.openxmlformats.org/officeDocument/2006/relationships/ctrlProp" Target="../ctrlProps/ctrlProp1256.xml"/><Relationship Id="rId28" Type="http://schemas.openxmlformats.org/officeDocument/2006/relationships/ctrlProp" Target="../ctrlProps/ctrlProp1261.xml"/><Relationship Id="rId36" Type="http://schemas.openxmlformats.org/officeDocument/2006/relationships/ctrlProp" Target="../ctrlProps/ctrlProp1269.xml"/><Relationship Id="rId49" Type="http://schemas.openxmlformats.org/officeDocument/2006/relationships/ctrlProp" Target="../ctrlProps/ctrlProp1282.xml"/><Relationship Id="rId57" Type="http://schemas.openxmlformats.org/officeDocument/2006/relationships/ctrlProp" Target="../ctrlProps/ctrlProp1290.xml"/><Relationship Id="rId10" Type="http://schemas.openxmlformats.org/officeDocument/2006/relationships/ctrlProp" Target="../ctrlProps/ctrlProp1243.xml"/><Relationship Id="rId19" Type="http://schemas.openxmlformats.org/officeDocument/2006/relationships/ctrlProp" Target="../ctrlProps/ctrlProp1252.xml"/><Relationship Id="rId31" Type="http://schemas.openxmlformats.org/officeDocument/2006/relationships/ctrlProp" Target="../ctrlProps/ctrlProp1264.xml"/><Relationship Id="rId44" Type="http://schemas.openxmlformats.org/officeDocument/2006/relationships/ctrlProp" Target="../ctrlProps/ctrlProp1277.xml"/><Relationship Id="rId52" Type="http://schemas.openxmlformats.org/officeDocument/2006/relationships/ctrlProp" Target="../ctrlProps/ctrlProp1285.xml"/><Relationship Id="rId60" Type="http://schemas.openxmlformats.org/officeDocument/2006/relationships/ctrlProp" Target="../ctrlProps/ctrlProp1293.xml"/><Relationship Id="rId4" Type="http://schemas.openxmlformats.org/officeDocument/2006/relationships/vmlDrawing" Target="../drawings/vmlDrawing17.vml"/><Relationship Id="rId9" Type="http://schemas.openxmlformats.org/officeDocument/2006/relationships/ctrlProp" Target="../ctrlProps/ctrlProp1242.xml"/><Relationship Id="rId14" Type="http://schemas.openxmlformats.org/officeDocument/2006/relationships/ctrlProp" Target="../ctrlProps/ctrlProp1247.xml"/><Relationship Id="rId22" Type="http://schemas.openxmlformats.org/officeDocument/2006/relationships/ctrlProp" Target="../ctrlProps/ctrlProp1255.xml"/><Relationship Id="rId27" Type="http://schemas.openxmlformats.org/officeDocument/2006/relationships/ctrlProp" Target="../ctrlProps/ctrlProp1260.xml"/><Relationship Id="rId30" Type="http://schemas.openxmlformats.org/officeDocument/2006/relationships/ctrlProp" Target="../ctrlProps/ctrlProp1263.xml"/><Relationship Id="rId35" Type="http://schemas.openxmlformats.org/officeDocument/2006/relationships/ctrlProp" Target="../ctrlProps/ctrlProp1268.xml"/><Relationship Id="rId43" Type="http://schemas.openxmlformats.org/officeDocument/2006/relationships/ctrlProp" Target="../ctrlProps/ctrlProp1276.xml"/><Relationship Id="rId48" Type="http://schemas.openxmlformats.org/officeDocument/2006/relationships/ctrlProp" Target="../ctrlProps/ctrlProp1281.xml"/><Relationship Id="rId56" Type="http://schemas.openxmlformats.org/officeDocument/2006/relationships/ctrlProp" Target="../ctrlProps/ctrlProp1289.xml"/><Relationship Id="rId8" Type="http://schemas.openxmlformats.org/officeDocument/2006/relationships/ctrlProp" Target="../ctrlProps/ctrlProp1241.xml"/><Relationship Id="rId51" Type="http://schemas.openxmlformats.org/officeDocument/2006/relationships/ctrlProp" Target="../ctrlProps/ctrlProp1284.xml"/><Relationship Id="rId3"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55" Type="http://schemas.openxmlformats.org/officeDocument/2006/relationships/ctrlProp" Target="../ctrlProps/ctrlProp97.xml"/><Relationship Id="rId63" Type="http://schemas.openxmlformats.org/officeDocument/2006/relationships/ctrlProp" Target="../ctrlProps/ctrlProp105.xml"/><Relationship Id="rId68" Type="http://schemas.openxmlformats.org/officeDocument/2006/relationships/ctrlProp" Target="../ctrlProps/ctrlProp110.xml"/><Relationship Id="rId76" Type="http://schemas.openxmlformats.org/officeDocument/2006/relationships/ctrlProp" Target="../ctrlProps/ctrlProp118.xml"/><Relationship Id="rId7" Type="http://schemas.openxmlformats.org/officeDocument/2006/relationships/ctrlProp" Target="../ctrlProps/ctrlProp49.xml"/><Relationship Id="rId71" Type="http://schemas.openxmlformats.org/officeDocument/2006/relationships/ctrlProp" Target="../ctrlProps/ctrlProp113.xml"/><Relationship Id="rId2" Type="http://schemas.openxmlformats.org/officeDocument/2006/relationships/drawing" Target="../drawings/drawing2.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3" Type="http://schemas.openxmlformats.org/officeDocument/2006/relationships/ctrlProp" Target="../ctrlProps/ctrlProp95.xml"/><Relationship Id="rId58" Type="http://schemas.openxmlformats.org/officeDocument/2006/relationships/ctrlProp" Target="../ctrlProps/ctrlProp100.xml"/><Relationship Id="rId66" Type="http://schemas.openxmlformats.org/officeDocument/2006/relationships/ctrlProp" Target="../ctrlProps/ctrlProp108.xml"/><Relationship Id="rId74" Type="http://schemas.openxmlformats.org/officeDocument/2006/relationships/ctrlProp" Target="../ctrlProps/ctrlProp11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57" Type="http://schemas.openxmlformats.org/officeDocument/2006/relationships/ctrlProp" Target="../ctrlProps/ctrlProp99.xml"/><Relationship Id="rId61" Type="http://schemas.openxmlformats.org/officeDocument/2006/relationships/ctrlProp" Target="../ctrlProps/ctrlProp103.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52" Type="http://schemas.openxmlformats.org/officeDocument/2006/relationships/ctrlProp" Target="../ctrlProps/ctrlProp94.xml"/><Relationship Id="rId60" Type="http://schemas.openxmlformats.org/officeDocument/2006/relationships/ctrlProp" Target="../ctrlProps/ctrlProp102.xml"/><Relationship Id="rId65" Type="http://schemas.openxmlformats.org/officeDocument/2006/relationships/ctrlProp" Target="../ctrlProps/ctrlProp107.xml"/><Relationship Id="rId73" Type="http://schemas.openxmlformats.org/officeDocument/2006/relationships/ctrlProp" Target="../ctrlProps/ctrlProp115.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56" Type="http://schemas.openxmlformats.org/officeDocument/2006/relationships/ctrlProp" Target="../ctrlProps/ctrlProp98.xml"/><Relationship Id="rId64" Type="http://schemas.openxmlformats.org/officeDocument/2006/relationships/ctrlProp" Target="../ctrlProps/ctrlProp106.xml"/><Relationship Id="rId69" Type="http://schemas.openxmlformats.org/officeDocument/2006/relationships/ctrlProp" Target="../ctrlProps/ctrlProp111.xml"/><Relationship Id="rId8" Type="http://schemas.openxmlformats.org/officeDocument/2006/relationships/ctrlProp" Target="../ctrlProps/ctrlProp50.xml"/><Relationship Id="rId51" Type="http://schemas.openxmlformats.org/officeDocument/2006/relationships/ctrlProp" Target="../ctrlProps/ctrlProp93.xml"/><Relationship Id="rId72"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59" Type="http://schemas.openxmlformats.org/officeDocument/2006/relationships/ctrlProp" Target="../ctrlProps/ctrlProp101.xml"/><Relationship Id="rId67" Type="http://schemas.openxmlformats.org/officeDocument/2006/relationships/ctrlProp" Target="../ctrlProps/ctrlProp109.xml"/><Relationship Id="rId20" Type="http://schemas.openxmlformats.org/officeDocument/2006/relationships/ctrlProp" Target="../ctrlProps/ctrlProp62.xml"/><Relationship Id="rId41" Type="http://schemas.openxmlformats.org/officeDocument/2006/relationships/ctrlProp" Target="../ctrlProps/ctrlProp83.xml"/><Relationship Id="rId54" Type="http://schemas.openxmlformats.org/officeDocument/2006/relationships/ctrlProp" Target="../ctrlProps/ctrlProp96.xml"/><Relationship Id="rId62" Type="http://schemas.openxmlformats.org/officeDocument/2006/relationships/ctrlProp" Target="../ctrlProps/ctrlProp104.xml"/><Relationship Id="rId70" Type="http://schemas.openxmlformats.org/officeDocument/2006/relationships/ctrlProp" Target="../ctrlProps/ctrlProp112.xml"/><Relationship Id="rId75" Type="http://schemas.openxmlformats.org/officeDocument/2006/relationships/ctrlProp" Target="../ctrlProps/ctrlProp117.xml"/><Relationship Id="rId1" Type="http://schemas.openxmlformats.org/officeDocument/2006/relationships/printerSettings" Target="../printerSettings/printerSettings5.bin"/><Relationship Id="rId6"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7.xml"/><Relationship Id="rId18" Type="http://schemas.openxmlformats.org/officeDocument/2006/relationships/ctrlProp" Target="../ctrlProps/ctrlProp132.xml"/><Relationship Id="rId26" Type="http://schemas.openxmlformats.org/officeDocument/2006/relationships/ctrlProp" Target="../ctrlProps/ctrlProp140.xml"/><Relationship Id="rId39" Type="http://schemas.openxmlformats.org/officeDocument/2006/relationships/ctrlProp" Target="../ctrlProps/ctrlProp153.xml"/><Relationship Id="rId21" Type="http://schemas.openxmlformats.org/officeDocument/2006/relationships/ctrlProp" Target="../ctrlProps/ctrlProp135.xml"/><Relationship Id="rId34" Type="http://schemas.openxmlformats.org/officeDocument/2006/relationships/ctrlProp" Target="../ctrlProps/ctrlProp148.xml"/><Relationship Id="rId42" Type="http://schemas.openxmlformats.org/officeDocument/2006/relationships/ctrlProp" Target="../ctrlProps/ctrlProp156.xml"/><Relationship Id="rId47" Type="http://schemas.openxmlformats.org/officeDocument/2006/relationships/ctrlProp" Target="../ctrlProps/ctrlProp161.xml"/><Relationship Id="rId50" Type="http://schemas.openxmlformats.org/officeDocument/2006/relationships/ctrlProp" Target="../ctrlProps/ctrlProp164.xml"/><Relationship Id="rId55" Type="http://schemas.openxmlformats.org/officeDocument/2006/relationships/ctrlProp" Target="../ctrlProps/ctrlProp169.xml"/><Relationship Id="rId63" Type="http://schemas.openxmlformats.org/officeDocument/2006/relationships/ctrlProp" Target="../ctrlProps/ctrlProp177.xml"/><Relationship Id="rId68" Type="http://schemas.openxmlformats.org/officeDocument/2006/relationships/ctrlProp" Target="../ctrlProps/ctrlProp182.xml"/><Relationship Id="rId76" Type="http://schemas.openxmlformats.org/officeDocument/2006/relationships/ctrlProp" Target="../ctrlProps/ctrlProp190.xml"/><Relationship Id="rId7" Type="http://schemas.openxmlformats.org/officeDocument/2006/relationships/ctrlProp" Target="../ctrlProps/ctrlProp121.xml"/><Relationship Id="rId71" Type="http://schemas.openxmlformats.org/officeDocument/2006/relationships/ctrlProp" Target="../ctrlProps/ctrlProp185.xml"/><Relationship Id="rId2" Type="http://schemas.openxmlformats.org/officeDocument/2006/relationships/printerSettings" Target="../printerSettings/printerSettings7.bin"/><Relationship Id="rId16" Type="http://schemas.openxmlformats.org/officeDocument/2006/relationships/ctrlProp" Target="../ctrlProps/ctrlProp130.xml"/><Relationship Id="rId29" Type="http://schemas.openxmlformats.org/officeDocument/2006/relationships/ctrlProp" Target="../ctrlProps/ctrlProp143.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66" Type="http://schemas.openxmlformats.org/officeDocument/2006/relationships/ctrlProp" Target="../ctrlProps/ctrlProp180.xml"/><Relationship Id="rId74" Type="http://schemas.openxmlformats.org/officeDocument/2006/relationships/ctrlProp" Target="../ctrlProps/ctrlProp188.xml"/><Relationship Id="rId5" Type="http://schemas.openxmlformats.org/officeDocument/2006/relationships/ctrlProp" Target="../ctrlProps/ctrlProp119.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61" Type="http://schemas.openxmlformats.org/officeDocument/2006/relationships/ctrlProp" Target="../ctrlProps/ctrlProp175.xml"/><Relationship Id="rId10" Type="http://schemas.openxmlformats.org/officeDocument/2006/relationships/ctrlProp" Target="../ctrlProps/ctrlProp124.xml"/><Relationship Id="rId19" Type="http://schemas.openxmlformats.org/officeDocument/2006/relationships/ctrlProp" Target="../ctrlProps/ctrlProp133.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 Id="rId60" Type="http://schemas.openxmlformats.org/officeDocument/2006/relationships/ctrlProp" Target="../ctrlProps/ctrlProp174.xml"/><Relationship Id="rId65" Type="http://schemas.openxmlformats.org/officeDocument/2006/relationships/ctrlProp" Target="../ctrlProps/ctrlProp179.xml"/><Relationship Id="rId73" Type="http://schemas.openxmlformats.org/officeDocument/2006/relationships/ctrlProp" Target="../ctrlProps/ctrlProp187.xml"/><Relationship Id="rId4" Type="http://schemas.openxmlformats.org/officeDocument/2006/relationships/vmlDrawing" Target="../drawings/vmlDrawing3.vml"/><Relationship Id="rId9" Type="http://schemas.openxmlformats.org/officeDocument/2006/relationships/ctrlProp" Target="../ctrlProps/ctrlProp12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64" Type="http://schemas.openxmlformats.org/officeDocument/2006/relationships/ctrlProp" Target="../ctrlProps/ctrlProp178.xml"/><Relationship Id="rId69" Type="http://schemas.openxmlformats.org/officeDocument/2006/relationships/ctrlProp" Target="../ctrlProps/ctrlProp183.xml"/><Relationship Id="rId77" Type="http://schemas.openxmlformats.org/officeDocument/2006/relationships/ctrlProp" Target="../ctrlProps/ctrlProp191.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3" Type="http://schemas.openxmlformats.org/officeDocument/2006/relationships/drawing" Target="../drawings/drawing3.x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67" Type="http://schemas.openxmlformats.org/officeDocument/2006/relationships/ctrlProp" Target="../ctrlProps/ctrlProp181.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62" Type="http://schemas.openxmlformats.org/officeDocument/2006/relationships/ctrlProp" Target="../ctrlProps/ctrlProp176.xml"/><Relationship Id="rId70" Type="http://schemas.openxmlformats.org/officeDocument/2006/relationships/ctrlProp" Target="../ctrlProps/ctrlProp184.xml"/><Relationship Id="rId75" Type="http://schemas.openxmlformats.org/officeDocument/2006/relationships/ctrlProp" Target="../ctrlProps/ctrlProp189.xml"/><Relationship Id="rId1" Type="http://schemas.openxmlformats.org/officeDocument/2006/relationships/printerSettings" Target="../printerSettings/printerSettings6.bin"/><Relationship Id="rId6" Type="http://schemas.openxmlformats.org/officeDocument/2006/relationships/ctrlProp" Target="../ctrlProps/ctrlProp12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01.xml"/><Relationship Id="rId18" Type="http://schemas.openxmlformats.org/officeDocument/2006/relationships/ctrlProp" Target="../ctrlProps/ctrlProp206.xml"/><Relationship Id="rId26" Type="http://schemas.openxmlformats.org/officeDocument/2006/relationships/ctrlProp" Target="../ctrlProps/ctrlProp214.xml"/><Relationship Id="rId39" Type="http://schemas.openxmlformats.org/officeDocument/2006/relationships/ctrlProp" Target="../ctrlProps/ctrlProp227.xml"/><Relationship Id="rId21" Type="http://schemas.openxmlformats.org/officeDocument/2006/relationships/ctrlProp" Target="../ctrlProps/ctrlProp209.xml"/><Relationship Id="rId34" Type="http://schemas.openxmlformats.org/officeDocument/2006/relationships/ctrlProp" Target="../ctrlProps/ctrlProp222.xml"/><Relationship Id="rId42" Type="http://schemas.openxmlformats.org/officeDocument/2006/relationships/ctrlProp" Target="../ctrlProps/ctrlProp230.xml"/><Relationship Id="rId47" Type="http://schemas.openxmlformats.org/officeDocument/2006/relationships/ctrlProp" Target="../ctrlProps/ctrlProp235.xml"/><Relationship Id="rId50" Type="http://schemas.openxmlformats.org/officeDocument/2006/relationships/ctrlProp" Target="../ctrlProps/ctrlProp238.xml"/><Relationship Id="rId55" Type="http://schemas.openxmlformats.org/officeDocument/2006/relationships/ctrlProp" Target="../ctrlProps/ctrlProp243.xml"/><Relationship Id="rId63" Type="http://schemas.openxmlformats.org/officeDocument/2006/relationships/ctrlProp" Target="../ctrlProps/ctrlProp251.xml"/><Relationship Id="rId68" Type="http://schemas.openxmlformats.org/officeDocument/2006/relationships/ctrlProp" Target="../ctrlProps/ctrlProp256.xml"/><Relationship Id="rId76" Type="http://schemas.openxmlformats.org/officeDocument/2006/relationships/ctrlProp" Target="../ctrlProps/ctrlProp264.xml"/><Relationship Id="rId7" Type="http://schemas.openxmlformats.org/officeDocument/2006/relationships/ctrlProp" Target="../ctrlProps/ctrlProp195.xml"/><Relationship Id="rId71" Type="http://schemas.openxmlformats.org/officeDocument/2006/relationships/ctrlProp" Target="../ctrlProps/ctrlProp259.xml"/><Relationship Id="rId2" Type="http://schemas.openxmlformats.org/officeDocument/2006/relationships/drawing" Target="../drawings/drawing4.xml"/><Relationship Id="rId16" Type="http://schemas.openxmlformats.org/officeDocument/2006/relationships/ctrlProp" Target="../ctrlProps/ctrlProp204.xml"/><Relationship Id="rId29" Type="http://schemas.openxmlformats.org/officeDocument/2006/relationships/ctrlProp" Target="../ctrlProps/ctrlProp217.xml"/><Relationship Id="rId11" Type="http://schemas.openxmlformats.org/officeDocument/2006/relationships/ctrlProp" Target="../ctrlProps/ctrlProp199.xml"/><Relationship Id="rId24" Type="http://schemas.openxmlformats.org/officeDocument/2006/relationships/ctrlProp" Target="../ctrlProps/ctrlProp212.xml"/><Relationship Id="rId32" Type="http://schemas.openxmlformats.org/officeDocument/2006/relationships/ctrlProp" Target="../ctrlProps/ctrlProp220.xml"/><Relationship Id="rId37" Type="http://schemas.openxmlformats.org/officeDocument/2006/relationships/ctrlProp" Target="../ctrlProps/ctrlProp225.xml"/><Relationship Id="rId40" Type="http://schemas.openxmlformats.org/officeDocument/2006/relationships/ctrlProp" Target="../ctrlProps/ctrlProp228.xml"/><Relationship Id="rId45" Type="http://schemas.openxmlformats.org/officeDocument/2006/relationships/ctrlProp" Target="../ctrlProps/ctrlProp233.xml"/><Relationship Id="rId53" Type="http://schemas.openxmlformats.org/officeDocument/2006/relationships/ctrlProp" Target="../ctrlProps/ctrlProp241.xml"/><Relationship Id="rId58" Type="http://schemas.openxmlformats.org/officeDocument/2006/relationships/ctrlProp" Target="../ctrlProps/ctrlProp246.xml"/><Relationship Id="rId66" Type="http://schemas.openxmlformats.org/officeDocument/2006/relationships/ctrlProp" Target="../ctrlProps/ctrlProp254.xml"/><Relationship Id="rId74" Type="http://schemas.openxmlformats.org/officeDocument/2006/relationships/ctrlProp" Target="../ctrlProps/ctrlProp262.xml"/><Relationship Id="rId5" Type="http://schemas.openxmlformats.org/officeDocument/2006/relationships/ctrlProp" Target="../ctrlProps/ctrlProp193.xml"/><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36" Type="http://schemas.openxmlformats.org/officeDocument/2006/relationships/ctrlProp" Target="../ctrlProps/ctrlProp224.xml"/><Relationship Id="rId49" Type="http://schemas.openxmlformats.org/officeDocument/2006/relationships/ctrlProp" Target="../ctrlProps/ctrlProp237.xml"/><Relationship Id="rId57" Type="http://schemas.openxmlformats.org/officeDocument/2006/relationships/ctrlProp" Target="../ctrlProps/ctrlProp245.xml"/><Relationship Id="rId61" Type="http://schemas.openxmlformats.org/officeDocument/2006/relationships/ctrlProp" Target="../ctrlProps/ctrlProp249.xml"/><Relationship Id="rId10" Type="http://schemas.openxmlformats.org/officeDocument/2006/relationships/ctrlProp" Target="../ctrlProps/ctrlProp198.xml"/><Relationship Id="rId19" Type="http://schemas.openxmlformats.org/officeDocument/2006/relationships/ctrlProp" Target="../ctrlProps/ctrlProp207.xml"/><Relationship Id="rId31" Type="http://schemas.openxmlformats.org/officeDocument/2006/relationships/ctrlProp" Target="../ctrlProps/ctrlProp219.xml"/><Relationship Id="rId44" Type="http://schemas.openxmlformats.org/officeDocument/2006/relationships/ctrlProp" Target="../ctrlProps/ctrlProp232.xml"/><Relationship Id="rId52" Type="http://schemas.openxmlformats.org/officeDocument/2006/relationships/ctrlProp" Target="../ctrlProps/ctrlProp240.xml"/><Relationship Id="rId60" Type="http://schemas.openxmlformats.org/officeDocument/2006/relationships/ctrlProp" Target="../ctrlProps/ctrlProp248.xml"/><Relationship Id="rId65" Type="http://schemas.openxmlformats.org/officeDocument/2006/relationships/ctrlProp" Target="../ctrlProps/ctrlProp253.xml"/><Relationship Id="rId73" Type="http://schemas.openxmlformats.org/officeDocument/2006/relationships/ctrlProp" Target="../ctrlProps/ctrlProp261.xml"/><Relationship Id="rId4" Type="http://schemas.openxmlformats.org/officeDocument/2006/relationships/ctrlProp" Target="../ctrlProps/ctrlProp192.xml"/><Relationship Id="rId9" Type="http://schemas.openxmlformats.org/officeDocument/2006/relationships/ctrlProp" Target="../ctrlProps/ctrlProp197.xml"/><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 Id="rId35" Type="http://schemas.openxmlformats.org/officeDocument/2006/relationships/ctrlProp" Target="../ctrlProps/ctrlProp223.xml"/><Relationship Id="rId43" Type="http://schemas.openxmlformats.org/officeDocument/2006/relationships/ctrlProp" Target="../ctrlProps/ctrlProp231.xml"/><Relationship Id="rId48" Type="http://schemas.openxmlformats.org/officeDocument/2006/relationships/ctrlProp" Target="../ctrlProps/ctrlProp236.xml"/><Relationship Id="rId56" Type="http://schemas.openxmlformats.org/officeDocument/2006/relationships/ctrlProp" Target="../ctrlProps/ctrlProp244.xml"/><Relationship Id="rId64" Type="http://schemas.openxmlformats.org/officeDocument/2006/relationships/ctrlProp" Target="../ctrlProps/ctrlProp252.xml"/><Relationship Id="rId69" Type="http://schemas.openxmlformats.org/officeDocument/2006/relationships/ctrlProp" Target="../ctrlProps/ctrlProp257.xml"/><Relationship Id="rId8" Type="http://schemas.openxmlformats.org/officeDocument/2006/relationships/ctrlProp" Target="../ctrlProps/ctrlProp196.xml"/><Relationship Id="rId51" Type="http://schemas.openxmlformats.org/officeDocument/2006/relationships/ctrlProp" Target="../ctrlProps/ctrlProp239.xml"/><Relationship Id="rId72" Type="http://schemas.openxmlformats.org/officeDocument/2006/relationships/ctrlProp" Target="../ctrlProps/ctrlProp260.xml"/><Relationship Id="rId3" Type="http://schemas.openxmlformats.org/officeDocument/2006/relationships/vmlDrawing" Target="../drawings/vmlDrawing4.vml"/><Relationship Id="rId12" Type="http://schemas.openxmlformats.org/officeDocument/2006/relationships/ctrlProp" Target="../ctrlProps/ctrlProp200.xml"/><Relationship Id="rId17" Type="http://schemas.openxmlformats.org/officeDocument/2006/relationships/ctrlProp" Target="../ctrlProps/ctrlProp205.xml"/><Relationship Id="rId25" Type="http://schemas.openxmlformats.org/officeDocument/2006/relationships/ctrlProp" Target="../ctrlProps/ctrlProp213.xml"/><Relationship Id="rId33" Type="http://schemas.openxmlformats.org/officeDocument/2006/relationships/ctrlProp" Target="../ctrlProps/ctrlProp221.xml"/><Relationship Id="rId38" Type="http://schemas.openxmlformats.org/officeDocument/2006/relationships/ctrlProp" Target="../ctrlProps/ctrlProp226.xml"/><Relationship Id="rId46" Type="http://schemas.openxmlformats.org/officeDocument/2006/relationships/ctrlProp" Target="../ctrlProps/ctrlProp234.xml"/><Relationship Id="rId59" Type="http://schemas.openxmlformats.org/officeDocument/2006/relationships/ctrlProp" Target="../ctrlProps/ctrlProp247.xml"/><Relationship Id="rId67" Type="http://schemas.openxmlformats.org/officeDocument/2006/relationships/ctrlProp" Target="../ctrlProps/ctrlProp255.xml"/><Relationship Id="rId20" Type="http://schemas.openxmlformats.org/officeDocument/2006/relationships/ctrlProp" Target="../ctrlProps/ctrlProp208.xml"/><Relationship Id="rId41" Type="http://schemas.openxmlformats.org/officeDocument/2006/relationships/ctrlProp" Target="../ctrlProps/ctrlProp229.xml"/><Relationship Id="rId54" Type="http://schemas.openxmlformats.org/officeDocument/2006/relationships/ctrlProp" Target="../ctrlProps/ctrlProp242.xml"/><Relationship Id="rId62" Type="http://schemas.openxmlformats.org/officeDocument/2006/relationships/ctrlProp" Target="../ctrlProps/ctrlProp250.xml"/><Relationship Id="rId70" Type="http://schemas.openxmlformats.org/officeDocument/2006/relationships/ctrlProp" Target="../ctrlProps/ctrlProp258.xml"/><Relationship Id="rId75" Type="http://schemas.openxmlformats.org/officeDocument/2006/relationships/ctrlProp" Target="../ctrlProps/ctrlProp263.xml"/><Relationship Id="rId1" Type="http://schemas.openxmlformats.org/officeDocument/2006/relationships/printerSettings" Target="../printerSettings/printerSettings8.bin"/><Relationship Id="rId6" Type="http://schemas.openxmlformats.org/officeDocument/2006/relationships/ctrlProp" Target="../ctrlProps/ctrlProp194.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86.xml"/><Relationship Id="rId117" Type="http://schemas.openxmlformats.org/officeDocument/2006/relationships/ctrlProp" Target="../ctrlProps/ctrlProp377.xml"/><Relationship Id="rId21" Type="http://schemas.openxmlformats.org/officeDocument/2006/relationships/ctrlProp" Target="../ctrlProps/ctrlProp281.xml"/><Relationship Id="rId42" Type="http://schemas.openxmlformats.org/officeDocument/2006/relationships/ctrlProp" Target="../ctrlProps/ctrlProp302.xml"/><Relationship Id="rId47" Type="http://schemas.openxmlformats.org/officeDocument/2006/relationships/ctrlProp" Target="../ctrlProps/ctrlProp307.xml"/><Relationship Id="rId63" Type="http://schemas.openxmlformats.org/officeDocument/2006/relationships/ctrlProp" Target="../ctrlProps/ctrlProp323.xml"/><Relationship Id="rId68" Type="http://schemas.openxmlformats.org/officeDocument/2006/relationships/ctrlProp" Target="../ctrlProps/ctrlProp328.xml"/><Relationship Id="rId84" Type="http://schemas.openxmlformats.org/officeDocument/2006/relationships/ctrlProp" Target="../ctrlProps/ctrlProp344.xml"/><Relationship Id="rId89" Type="http://schemas.openxmlformats.org/officeDocument/2006/relationships/ctrlProp" Target="../ctrlProps/ctrlProp349.xml"/><Relationship Id="rId112" Type="http://schemas.openxmlformats.org/officeDocument/2006/relationships/ctrlProp" Target="../ctrlProps/ctrlProp372.xml"/><Relationship Id="rId16" Type="http://schemas.openxmlformats.org/officeDocument/2006/relationships/ctrlProp" Target="../ctrlProps/ctrlProp276.xml"/><Relationship Id="rId107" Type="http://schemas.openxmlformats.org/officeDocument/2006/relationships/ctrlProp" Target="../ctrlProps/ctrlProp367.xml"/><Relationship Id="rId11" Type="http://schemas.openxmlformats.org/officeDocument/2006/relationships/ctrlProp" Target="../ctrlProps/ctrlProp271.xml"/><Relationship Id="rId32" Type="http://schemas.openxmlformats.org/officeDocument/2006/relationships/ctrlProp" Target="../ctrlProps/ctrlProp292.xml"/><Relationship Id="rId37" Type="http://schemas.openxmlformats.org/officeDocument/2006/relationships/ctrlProp" Target="../ctrlProps/ctrlProp297.xml"/><Relationship Id="rId53" Type="http://schemas.openxmlformats.org/officeDocument/2006/relationships/ctrlProp" Target="../ctrlProps/ctrlProp313.xml"/><Relationship Id="rId58" Type="http://schemas.openxmlformats.org/officeDocument/2006/relationships/ctrlProp" Target="../ctrlProps/ctrlProp318.xml"/><Relationship Id="rId74" Type="http://schemas.openxmlformats.org/officeDocument/2006/relationships/ctrlProp" Target="../ctrlProps/ctrlProp334.xml"/><Relationship Id="rId79" Type="http://schemas.openxmlformats.org/officeDocument/2006/relationships/ctrlProp" Target="../ctrlProps/ctrlProp339.xml"/><Relationship Id="rId102" Type="http://schemas.openxmlformats.org/officeDocument/2006/relationships/ctrlProp" Target="../ctrlProps/ctrlProp362.xml"/><Relationship Id="rId123" Type="http://schemas.openxmlformats.org/officeDocument/2006/relationships/ctrlProp" Target="../ctrlProps/ctrlProp383.xml"/><Relationship Id="rId5" Type="http://schemas.openxmlformats.org/officeDocument/2006/relationships/ctrlProp" Target="../ctrlProps/ctrlProp265.xml"/><Relationship Id="rId61" Type="http://schemas.openxmlformats.org/officeDocument/2006/relationships/ctrlProp" Target="../ctrlProps/ctrlProp321.xml"/><Relationship Id="rId82" Type="http://schemas.openxmlformats.org/officeDocument/2006/relationships/ctrlProp" Target="../ctrlProps/ctrlProp342.xml"/><Relationship Id="rId90" Type="http://schemas.openxmlformats.org/officeDocument/2006/relationships/ctrlProp" Target="../ctrlProps/ctrlProp350.xml"/><Relationship Id="rId95" Type="http://schemas.openxmlformats.org/officeDocument/2006/relationships/ctrlProp" Target="../ctrlProps/ctrlProp355.xml"/><Relationship Id="rId19" Type="http://schemas.openxmlformats.org/officeDocument/2006/relationships/ctrlProp" Target="../ctrlProps/ctrlProp279.xml"/><Relationship Id="rId14" Type="http://schemas.openxmlformats.org/officeDocument/2006/relationships/ctrlProp" Target="../ctrlProps/ctrlProp274.xml"/><Relationship Id="rId22" Type="http://schemas.openxmlformats.org/officeDocument/2006/relationships/ctrlProp" Target="../ctrlProps/ctrlProp282.xml"/><Relationship Id="rId27" Type="http://schemas.openxmlformats.org/officeDocument/2006/relationships/ctrlProp" Target="../ctrlProps/ctrlProp287.xml"/><Relationship Id="rId30" Type="http://schemas.openxmlformats.org/officeDocument/2006/relationships/ctrlProp" Target="../ctrlProps/ctrlProp290.xml"/><Relationship Id="rId35" Type="http://schemas.openxmlformats.org/officeDocument/2006/relationships/ctrlProp" Target="../ctrlProps/ctrlProp295.xml"/><Relationship Id="rId43" Type="http://schemas.openxmlformats.org/officeDocument/2006/relationships/ctrlProp" Target="../ctrlProps/ctrlProp303.xml"/><Relationship Id="rId48" Type="http://schemas.openxmlformats.org/officeDocument/2006/relationships/ctrlProp" Target="../ctrlProps/ctrlProp308.xml"/><Relationship Id="rId56" Type="http://schemas.openxmlformats.org/officeDocument/2006/relationships/ctrlProp" Target="../ctrlProps/ctrlProp316.xml"/><Relationship Id="rId64" Type="http://schemas.openxmlformats.org/officeDocument/2006/relationships/ctrlProp" Target="../ctrlProps/ctrlProp324.xml"/><Relationship Id="rId69" Type="http://schemas.openxmlformats.org/officeDocument/2006/relationships/ctrlProp" Target="../ctrlProps/ctrlProp329.xml"/><Relationship Id="rId77" Type="http://schemas.openxmlformats.org/officeDocument/2006/relationships/ctrlProp" Target="../ctrlProps/ctrlProp337.xml"/><Relationship Id="rId100" Type="http://schemas.openxmlformats.org/officeDocument/2006/relationships/ctrlProp" Target="../ctrlProps/ctrlProp360.xml"/><Relationship Id="rId105" Type="http://schemas.openxmlformats.org/officeDocument/2006/relationships/ctrlProp" Target="../ctrlProps/ctrlProp365.xml"/><Relationship Id="rId113" Type="http://schemas.openxmlformats.org/officeDocument/2006/relationships/ctrlProp" Target="../ctrlProps/ctrlProp373.xml"/><Relationship Id="rId118" Type="http://schemas.openxmlformats.org/officeDocument/2006/relationships/ctrlProp" Target="../ctrlProps/ctrlProp378.xml"/><Relationship Id="rId8" Type="http://schemas.openxmlformats.org/officeDocument/2006/relationships/ctrlProp" Target="../ctrlProps/ctrlProp268.xml"/><Relationship Id="rId51" Type="http://schemas.openxmlformats.org/officeDocument/2006/relationships/ctrlProp" Target="../ctrlProps/ctrlProp311.xml"/><Relationship Id="rId72" Type="http://schemas.openxmlformats.org/officeDocument/2006/relationships/ctrlProp" Target="../ctrlProps/ctrlProp332.xml"/><Relationship Id="rId80" Type="http://schemas.openxmlformats.org/officeDocument/2006/relationships/ctrlProp" Target="../ctrlProps/ctrlProp340.xml"/><Relationship Id="rId85" Type="http://schemas.openxmlformats.org/officeDocument/2006/relationships/ctrlProp" Target="../ctrlProps/ctrlProp345.xml"/><Relationship Id="rId93" Type="http://schemas.openxmlformats.org/officeDocument/2006/relationships/ctrlProp" Target="../ctrlProps/ctrlProp353.xml"/><Relationship Id="rId98" Type="http://schemas.openxmlformats.org/officeDocument/2006/relationships/ctrlProp" Target="../ctrlProps/ctrlProp358.xml"/><Relationship Id="rId121" Type="http://schemas.openxmlformats.org/officeDocument/2006/relationships/ctrlProp" Target="../ctrlProps/ctrlProp381.xml"/><Relationship Id="rId3" Type="http://schemas.openxmlformats.org/officeDocument/2006/relationships/drawing" Target="../drawings/drawing5.xml"/><Relationship Id="rId12" Type="http://schemas.openxmlformats.org/officeDocument/2006/relationships/ctrlProp" Target="../ctrlProps/ctrlProp272.xml"/><Relationship Id="rId17" Type="http://schemas.openxmlformats.org/officeDocument/2006/relationships/ctrlProp" Target="../ctrlProps/ctrlProp277.xml"/><Relationship Id="rId25" Type="http://schemas.openxmlformats.org/officeDocument/2006/relationships/ctrlProp" Target="../ctrlProps/ctrlProp285.xml"/><Relationship Id="rId33" Type="http://schemas.openxmlformats.org/officeDocument/2006/relationships/ctrlProp" Target="../ctrlProps/ctrlProp293.xml"/><Relationship Id="rId38" Type="http://schemas.openxmlformats.org/officeDocument/2006/relationships/ctrlProp" Target="../ctrlProps/ctrlProp298.xml"/><Relationship Id="rId46" Type="http://schemas.openxmlformats.org/officeDocument/2006/relationships/ctrlProp" Target="../ctrlProps/ctrlProp306.xml"/><Relationship Id="rId59" Type="http://schemas.openxmlformats.org/officeDocument/2006/relationships/ctrlProp" Target="../ctrlProps/ctrlProp319.xml"/><Relationship Id="rId67" Type="http://schemas.openxmlformats.org/officeDocument/2006/relationships/ctrlProp" Target="../ctrlProps/ctrlProp327.xml"/><Relationship Id="rId103" Type="http://schemas.openxmlformats.org/officeDocument/2006/relationships/ctrlProp" Target="../ctrlProps/ctrlProp363.xml"/><Relationship Id="rId108" Type="http://schemas.openxmlformats.org/officeDocument/2006/relationships/ctrlProp" Target="../ctrlProps/ctrlProp368.xml"/><Relationship Id="rId116" Type="http://schemas.openxmlformats.org/officeDocument/2006/relationships/ctrlProp" Target="../ctrlProps/ctrlProp376.xml"/><Relationship Id="rId20" Type="http://schemas.openxmlformats.org/officeDocument/2006/relationships/ctrlProp" Target="../ctrlProps/ctrlProp280.xml"/><Relationship Id="rId41" Type="http://schemas.openxmlformats.org/officeDocument/2006/relationships/ctrlProp" Target="../ctrlProps/ctrlProp301.xml"/><Relationship Id="rId54" Type="http://schemas.openxmlformats.org/officeDocument/2006/relationships/ctrlProp" Target="../ctrlProps/ctrlProp314.xml"/><Relationship Id="rId62" Type="http://schemas.openxmlformats.org/officeDocument/2006/relationships/ctrlProp" Target="../ctrlProps/ctrlProp322.xml"/><Relationship Id="rId70" Type="http://schemas.openxmlformats.org/officeDocument/2006/relationships/ctrlProp" Target="../ctrlProps/ctrlProp330.xml"/><Relationship Id="rId75" Type="http://schemas.openxmlformats.org/officeDocument/2006/relationships/ctrlProp" Target="../ctrlProps/ctrlProp335.xml"/><Relationship Id="rId83" Type="http://schemas.openxmlformats.org/officeDocument/2006/relationships/ctrlProp" Target="../ctrlProps/ctrlProp343.xml"/><Relationship Id="rId88" Type="http://schemas.openxmlformats.org/officeDocument/2006/relationships/ctrlProp" Target="../ctrlProps/ctrlProp348.xml"/><Relationship Id="rId91" Type="http://schemas.openxmlformats.org/officeDocument/2006/relationships/ctrlProp" Target="../ctrlProps/ctrlProp351.xml"/><Relationship Id="rId96" Type="http://schemas.openxmlformats.org/officeDocument/2006/relationships/ctrlProp" Target="../ctrlProps/ctrlProp356.xml"/><Relationship Id="rId111" Type="http://schemas.openxmlformats.org/officeDocument/2006/relationships/ctrlProp" Target="../ctrlProps/ctrlProp371.xml"/><Relationship Id="rId1" Type="http://schemas.openxmlformats.org/officeDocument/2006/relationships/printerSettings" Target="../printerSettings/printerSettings9.bin"/><Relationship Id="rId6" Type="http://schemas.openxmlformats.org/officeDocument/2006/relationships/ctrlProp" Target="../ctrlProps/ctrlProp266.xml"/><Relationship Id="rId15" Type="http://schemas.openxmlformats.org/officeDocument/2006/relationships/ctrlProp" Target="../ctrlProps/ctrlProp275.xml"/><Relationship Id="rId23" Type="http://schemas.openxmlformats.org/officeDocument/2006/relationships/ctrlProp" Target="../ctrlProps/ctrlProp283.xml"/><Relationship Id="rId28" Type="http://schemas.openxmlformats.org/officeDocument/2006/relationships/ctrlProp" Target="../ctrlProps/ctrlProp288.xml"/><Relationship Id="rId36" Type="http://schemas.openxmlformats.org/officeDocument/2006/relationships/ctrlProp" Target="../ctrlProps/ctrlProp296.xml"/><Relationship Id="rId49" Type="http://schemas.openxmlformats.org/officeDocument/2006/relationships/ctrlProp" Target="../ctrlProps/ctrlProp309.xml"/><Relationship Id="rId57" Type="http://schemas.openxmlformats.org/officeDocument/2006/relationships/ctrlProp" Target="../ctrlProps/ctrlProp317.xml"/><Relationship Id="rId106" Type="http://schemas.openxmlformats.org/officeDocument/2006/relationships/ctrlProp" Target="../ctrlProps/ctrlProp366.xml"/><Relationship Id="rId114" Type="http://schemas.openxmlformats.org/officeDocument/2006/relationships/ctrlProp" Target="../ctrlProps/ctrlProp374.xml"/><Relationship Id="rId119" Type="http://schemas.openxmlformats.org/officeDocument/2006/relationships/ctrlProp" Target="../ctrlProps/ctrlProp379.xml"/><Relationship Id="rId10" Type="http://schemas.openxmlformats.org/officeDocument/2006/relationships/ctrlProp" Target="../ctrlProps/ctrlProp270.xml"/><Relationship Id="rId31" Type="http://schemas.openxmlformats.org/officeDocument/2006/relationships/ctrlProp" Target="../ctrlProps/ctrlProp291.xml"/><Relationship Id="rId44" Type="http://schemas.openxmlformats.org/officeDocument/2006/relationships/ctrlProp" Target="../ctrlProps/ctrlProp304.xml"/><Relationship Id="rId52" Type="http://schemas.openxmlformats.org/officeDocument/2006/relationships/ctrlProp" Target="../ctrlProps/ctrlProp312.xml"/><Relationship Id="rId60" Type="http://schemas.openxmlformats.org/officeDocument/2006/relationships/ctrlProp" Target="../ctrlProps/ctrlProp320.xml"/><Relationship Id="rId65" Type="http://schemas.openxmlformats.org/officeDocument/2006/relationships/ctrlProp" Target="../ctrlProps/ctrlProp325.xml"/><Relationship Id="rId73" Type="http://schemas.openxmlformats.org/officeDocument/2006/relationships/ctrlProp" Target="../ctrlProps/ctrlProp333.xml"/><Relationship Id="rId78" Type="http://schemas.openxmlformats.org/officeDocument/2006/relationships/ctrlProp" Target="../ctrlProps/ctrlProp338.xml"/><Relationship Id="rId81" Type="http://schemas.openxmlformats.org/officeDocument/2006/relationships/ctrlProp" Target="../ctrlProps/ctrlProp341.xml"/><Relationship Id="rId86" Type="http://schemas.openxmlformats.org/officeDocument/2006/relationships/ctrlProp" Target="../ctrlProps/ctrlProp346.xml"/><Relationship Id="rId94" Type="http://schemas.openxmlformats.org/officeDocument/2006/relationships/ctrlProp" Target="../ctrlProps/ctrlProp354.xml"/><Relationship Id="rId99" Type="http://schemas.openxmlformats.org/officeDocument/2006/relationships/ctrlProp" Target="../ctrlProps/ctrlProp359.xml"/><Relationship Id="rId101" Type="http://schemas.openxmlformats.org/officeDocument/2006/relationships/ctrlProp" Target="../ctrlProps/ctrlProp361.xml"/><Relationship Id="rId122" Type="http://schemas.openxmlformats.org/officeDocument/2006/relationships/ctrlProp" Target="../ctrlProps/ctrlProp382.xml"/><Relationship Id="rId4" Type="http://schemas.openxmlformats.org/officeDocument/2006/relationships/vmlDrawing" Target="../drawings/vmlDrawing5.vml"/><Relationship Id="rId9" Type="http://schemas.openxmlformats.org/officeDocument/2006/relationships/ctrlProp" Target="../ctrlProps/ctrlProp269.xml"/><Relationship Id="rId13" Type="http://schemas.openxmlformats.org/officeDocument/2006/relationships/ctrlProp" Target="../ctrlProps/ctrlProp273.xml"/><Relationship Id="rId18" Type="http://schemas.openxmlformats.org/officeDocument/2006/relationships/ctrlProp" Target="../ctrlProps/ctrlProp278.xml"/><Relationship Id="rId39" Type="http://schemas.openxmlformats.org/officeDocument/2006/relationships/ctrlProp" Target="../ctrlProps/ctrlProp299.xml"/><Relationship Id="rId109" Type="http://schemas.openxmlformats.org/officeDocument/2006/relationships/ctrlProp" Target="../ctrlProps/ctrlProp369.xml"/><Relationship Id="rId34" Type="http://schemas.openxmlformats.org/officeDocument/2006/relationships/ctrlProp" Target="../ctrlProps/ctrlProp294.xml"/><Relationship Id="rId50" Type="http://schemas.openxmlformats.org/officeDocument/2006/relationships/ctrlProp" Target="../ctrlProps/ctrlProp310.xml"/><Relationship Id="rId55" Type="http://schemas.openxmlformats.org/officeDocument/2006/relationships/ctrlProp" Target="../ctrlProps/ctrlProp315.xml"/><Relationship Id="rId76" Type="http://schemas.openxmlformats.org/officeDocument/2006/relationships/ctrlProp" Target="../ctrlProps/ctrlProp336.xml"/><Relationship Id="rId97" Type="http://schemas.openxmlformats.org/officeDocument/2006/relationships/ctrlProp" Target="../ctrlProps/ctrlProp357.xml"/><Relationship Id="rId104" Type="http://schemas.openxmlformats.org/officeDocument/2006/relationships/ctrlProp" Target="../ctrlProps/ctrlProp364.xml"/><Relationship Id="rId120" Type="http://schemas.openxmlformats.org/officeDocument/2006/relationships/ctrlProp" Target="../ctrlProps/ctrlProp380.xml"/><Relationship Id="rId7" Type="http://schemas.openxmlformats.org/officeDocument/2006/relationships/ctrlProp" Target="../ctrlProps/ctrlProp267.xml"/><Relationship Id="rId71" Type="http://schemas.openxmlformats.org/officeDocument/2006/relationships/ctrlProp" Target="../ctrlProps/ctrlProp331.xml"/><Relationship Id="rId92" Type="http://schemas.openxmlformats.org/officeDocument/2006/relationships/ctrlProp" Target="../ctrlProps/ctrlProp352.xml"/><Relationship Id="rId2" Type="http://schemas.openxmlformats.org/officeDocument/2006/relationships/printerSettings" Target="../printerSettings/printerSettings10.bin"/><Relationship Id="rId29" Type="http://schemas.openxmlformats.org/officeDocument/2006/relationships/ctrlProp" Target="../ctrlProps/ctrlProp289.xml"/><Relationship Id="rId24" Type="http://schemas.openxmlformats.org/officeDocument/2006/relationships/ctrlProp" Target="../ctrlProps/ctrlProp284.xml"/><Relationship Id="rId40" Type="http://schemas.openxmlformats.org/officeDocument/2006/relationships/ctrlProp" Target="../ctrlProps/ctrlProp300.xml"/><Relationship Id="rId45" Type="http://schemas.openxmlformats.org/officeDocument/2006/relationships/ctrlProp" Target="../ctrlProps/ctrlProp305.xml"/><Relationship Id="rId66" Type="http://schemas.openxmlformats.org/officeDocument/2006/relationships/ctrlProp" Target="../ctrlProps/ctrlProp326.xml"/><Relationship Id="rId87" Type="http://schemas.openxmlformats.org/officeDocument/2006/relationships/ctrlProp" Target="../ctrlProps/ctrlProp347.xml"/><Relationship Id="rId110" Type="http://schemas.openxmlformats.org/officeDocument/2006/relationships/ctrlProp" Target="../ctrlProps/ctrlProp370.xml"/><Relationship Id="rId115" Type="http://schemas.openxmlformats.org/officeDocument/2006/relationships/ctrlProp" Target="../ctrlProps/ctrlProp37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92.xml"/><Relationship Id="rId18" Type="http://schemas.openxmlformats.org/officeDocument/2006/relationships/ctrlProp" Target="../ctrlProps/ctrlProp397.xml"/><Relationship Id="rId26" Type="http://schemas.openxmlformats.org/officeDocument/2006/relationships/ctrlProp" Target="../ctrlProps/ctrlProp405.xml"/><Relationship Id="rId39" Type="http://schemas.openxmlformats.org/officeDocument/2006/relationships/ctrlProp" Target="../ctrlProps/ctrlProp418.xml"/><Relationship Id="rId3" Type="http://schemas.openxmlformats.org/officeDocument/2006/relationships/drawing" Target="../drawings/drawing6.xml"/><Relationship Id="rId21" Type="http://schemas.openxmlformats.org/officeDocument/2006/relationships/ctrlProp" Target="../ctrlProps/ctrlProp400.xml"/><Relationship Id="rId34" Type="http://schemas.openxmlformats.org/officeDocument/2006/relationships/ctrlProp" Target="../ctrlProps/ctrlProp413.xml"/><Relationship Id="rId42" Type="http://schemas.openxmlformats.org/officeDocument/2006/relationships/ctrlProp" Target="../ctrlProps/ctrlProp421.xml"/><Relationship Id="rId47" Type="http://schemas.openxmlformats.org/officeDocument/2006/relationships/ctrlProp" Target="../ctrlProps/ctrlProp426.xml"/><Relationship Id="rId7" Type="http://schemas.openxmlformats.org/officeDocument/2006/relationships/ctrlProp" Target="../ctrlProps/ctrlProp386.xml"/><Relationship Id="rId12" Type="http://schemas.openxmlformats.org/officeDocument/2006/relationships/ctrlProp" Target="../ctrlProps/ctrlProp391.xml"/><Relationship Id="rId17" Type="http://schemas.openxmlformats.org/officeDocument/2006/relationships/ctrlProp" Target="../ctrlProps/ctrlProp396.xml"/><Relationship Id="rId25" Type="http://schemas.openxmlformats.org/officeDocument/2006/relationships/ctrlProp" Target="../ctrlProps/ctrlProp404.xml"/><Relationship Id="rId33" Type="http://schemas.openxmlformats.org/officeDocument/2006/relationships/ctrlProp" Target="../ctrlProps/ctrlProp412.xml"/><Relationship Id="rId38" Type="http://schemas.openxmlformats.org/officeDocument/2006/relationships/ctrlProp" Target="../ctrlProps/ctrlProp417.xml"/><Relationship Id="rId46" Type="http://schemas.openxmlformats.org/officeDocument/2006/relationships/ctrlProp" Target="../ctrlProps/ctrlProp425.xml"/><Relationship Id="rId2" Type="http://schemas.openxmlformats.org/officeDocument/2006/relationships/printerSettings" Target="../printerSettings/printerSettings12.bin"/><Relationship Id="rId16" Type="http://schemas.openxmlformats.org/officeDocument/2006/relationships/ctrlProp" Target="../ctrlProps/ctrlProp395.xml"/><Relationship Id="rId20" Type="http://schemas.openxmlformats.org/officeDocument/2006/relationships/ctrlProp" Target="../ctrlProps/ctrlProp399.xml"/><Relationship Id="rId29" Type="http://schemas.openxmlformats.org/officeDocument/2006/relationships/ctrlProp" Target="../ctrlProps/ctrlProp408.xml"/><Relationship Id="rId41" Type="http://schemas.openxmlformats.org/officeDocument/2006/relationships/ctrlProp" Target="../ctrlProps/ctrlProp420.xml"/><Relationship Id="rId1" Type="http://schemas.openxmlformats.org/officeDocument/2006/relationships/printerSettings" Target="../printerSettings/printerSettings11.bin"/><Relationship Id="rId6" Type="http://schemas.openxmlformats.org/officeDocument/2006/relationships/ctrlProp" Target="../ctrlProps/ctrlProp385.xml"/><Relationship Id="rId11" Type="http://schemas.openxmlformats.org/officeDocument/2006/relationships/ctrlProp" Target="../ctrlProps/ctrlProp390.xml"/><Relationship Id="rId24" Type="http://schemas.openxmlformats.org/officeDocument/2006/relationships/ctrlProp" Target="../ctrlProps/ctrlProp403.xml"/><Relationship Id="rId32" Type="http://schemas.openxmlformats.org/officeDocument/2006/relationships/ctrlProp" Target="../ctrlProps/ctrlProp411.xml"/><Relationship Id="rId37" Type="http://schemas.openxmlformats.org/officeDocument/2006/relationships/ctrlProp" Target="../ctrlProps/ctrlProp416.xml"/><Relationship Id="rId40" Type="http://schemas.openxmlformats.org/officeDocument/2006/relationships/ctrlProp" Target="../ctrlProps/ctrlProp419.xml"/><Relationship Id="rId45" Type="http://schemas.openxmlformats.org/officeDocument/2006/relationships/ctrlProp" Target="../ctrlProps/ctrlProp424.xml"/><Relationship Id="rId5" Type="http://schemas.openxmlformats.org/officeDocument/2006/relationships/ctrlProp" Target="../ctrlProps/ctrlProp384.xml"/><Relationship Id="rId15" Type="http://schemas.openxmlformats.org/officeDocument/2006/relationships/ctrlProp" Target="../ctrlProps/ctrlProp394.xml"/><Relationship Id="rId23" Type="http://schemas.openxmlformats.org/officeDocument/2006/relationships/ctrlProp" Target="../ctrlProps/ctrlProp402.xml"/><Relationship Id="rId28" Type="http://schemas.openxmlformats.org/officeDocument/2006/relationships/ctrlProp" Target="../ctrlProps/ctrlProp407.xml"/><Relationship Id="rId36" Type="http://schemas.openxmlformats.org/officeDocument/2006/relationships/ctrlProp" Target="../ctrlProps/ctrlProp415.xml"/><Relationship Id="rId49" Type="http://schemas.openxmlformats.org/officeDocument/2006/relationships/ctrlProp" Target="../ctrlProps/ctrlProp428.xml"/><Relationship Id="rId10" Type="http://schemas.openxmlformats.org/officeDocument/2006/relationships/ctrlProp" Target="../ctrlProps/ctrlProp389.xml"/><Relationship Id="rId19" Type="http://schemas.openxmlformats.org/officeDocument/2006/relationships/ctrlProp" Target="../ctrlProps/ctrlProp398.xml"/><Relationship Id="rId31" Type="http://schemas.openxmlformats.org/officeDocument/2006/relationships/ctrlProp" Target="../ctrlProps/ctrlProp410.xml"/><Relationship Id="rId44" Type="http://schemas.openxmlformats.org/officeDocument/2006/relationships/ctrlProp" Target="../ctrlProps/ctrlProp423.xml"/><Relationship Id="rId4" Type="http://schemas.openxmlformats.org/officeDocument/2006/relationships/vmlDrawing" Target="../drawings/vmlDrawing6.vml"/><Relationship Id="rId9" Type="http://schemas.openxmlformats.org/officeDocument/2006/relationships/ctrlProp" Target="../ctrlProps/ctrlProp388.xml"/><Relationship Id="rId14" Type="http://schemas.openxmlformats.org/officeDocument/2006/relationships/ctrlProp" Target="../ctrlProps/ctrlProp393.xml"/><Relationship Id="rId22" Type="http://schemas.openxmlformats.org/officeDocument/2006/relationships/ctrlProp" Target="../ctrlProps/ctrlProp401.xml"/><Relationship Id="rId27" Type="http://schemas.openxmlformats.org/officeDocument/2006/relationships/ctrlProp" Target="../ctrlProps/ctrlProp406.xml"/><Relationship Id="rId30" Type="http://schemas.openxmlformats.org/officeDocument/2006/relationships/ctrlProp" Target="../ctrlProps/ctrlProp409.xml"/><Relationship Id="rId35" Type="http://schemas.openxmlformats.org/officeDocument/2006/relationships/ctrlProp" Target="../ctrlProps/ctrlProp414.xml"/><Relationship Id="rId43" Type="http://schemas.openxmlformats.org/officeDocument/2006/relationships/ctrlProp" Target="../ctrlProps/ctrlProp422.xml"/><Relationship Id="rId48" Type="http://schemas.openxmlformats.org/officeDocument/2006/relationships/ctrlProp" Target="../ctrlProps/ctrlProp427.xml"/><Relationship Id="rId8" Type="http://schemas.openxmlformats.org/officeDocument/2006/relationships/ctrlProp" Target="../ctrlProps/ctrlProp387.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439.xml"/><Relationship Id="rId18" Type="http://schemas.openxmlformats.org/officeDocument/2006/relationships/ctrlProp" Target="../ctrlProps/ctrlProp444.xml"/><Relationship Id="rId26" Type="http://schemas.openxmlformats.org/officeDocument/2006/relationships/ctrlProp" Target="../ctrlProps/ctrlProp452.xml"/><Relationship Id="rId39" Type="http://schemas.openxmlformats.org/officeDocument/2006/relationships/ctrlProp" Target="../ctrlProps/ctrlProp465.xml"/><Relationship Id="rId21" Type="http://schemas.openxmlformats.org/officeDocument/2006/relationships/ctrlProp" Target="../ctrlProps/ctrlProp447.xml"/><Relationship Id="rId34" Type="http://schemas.openxmlformats.org/officeDocument/2006/relationships/ctrlProp" Target="../ctrlProps/ctrlProp460.xml"/><Relationship Id="rId42" Type="http://schemas.openxmlformats.org/officeDocument/2006/relationships/ctrlProp" Target="../ctrlProps/ctrlProp468.xml"/><Relationship Id="rId47" Type="http://schemas.openxmlformats.org/officeDocument/2006/relationships/ctrlProp" Target="../ctrlProps/ctrlProp473.xml"/><Relationship Id="rId50" Type="http://schemas.openxmlformats.org/officeDocument/2006/relationships/ctrlProp" Target="../ctrlProps/ctrlProp476.xml"/><Relationship Id="rId55" Type="http://schemas.openxmlformats.org/officeDocument/2006/relationships/ctrlProp" Target="../ctrlProps/ctrlProp481.xml"/><Relationship Id="rId63" Type="http://schemas.openxmlformats.org/officeDocument/2006/relationships/ctrlProp" Target="../ctrlProps/ctrlProp489.xml"/><Relationship Id="rId68" Type="http://schemas.openxmlformats.org/officeDocument/2006/relationships/ctrlProp" Target="../ctrlProps/ctrlProp494.xml"/><Relationship Id="rId7" Type="http://schemas.openxmlformats.org/officeDocument/2006/relationships/ctrlProp" Target="../ctrlProps/ctrlProp433.xml"/><Relationship Id="rId71" Type="http://schemas.openxmlformats.org/officeDocument/2006/relationships/ctrlProp" Target="../ctrlProps/ctrlProp497.xml"/><Relationship Id="rId2" Type="http://schemas.openxmlformats.org/officeDocument/2006/relationships/vmlDrawing" Target="../drawings/vmlDrawing7.vml"/><Relationship Id="rId16" Type="http://schemas.openxmlformats.org/officeDocument/2006/relationships/ctrlProp" Target="../ctrlProps/ctrlProp442.xml"/><Relationship Id="rId29" Type="http://schemas.openxmlformats.org/officeDocument/2006/relationships/ctrlProp" Target="../ctrlProps/ctrlProp455.xml"/><Relationship Id="rId1" Type="http://schemas.openxmlformats.org/officeDocument/2006/relationships/drawing" Target="../drawings/drawing7.xml"/><Relationship Id="rId6" Type="http://schemas.openxmlformats.org/officeDocument/2006/relationships/ctrlProp" Target="../ctrlProps/ctrlProp432.xml"/><Relationship Id="rId11" Type="http://schemas.openxmlformats.org/officeDocument/2006/relationships/ctrlProp" Target="../ctrlProps/ctrlProp437.xml"/><Relationship Id="rId24" Type="http://schemas.openxmlformats.org/officeDocument/2006/relationships/ctrlProp" Target="../ctrlProps/ctrlProp450.xml"/><Relationship Id="rId32" Type="http://schemas.openxmlformats.org/officeDocument/2006/relationships/ctrlProp" Target="../ctrlProps/ctrlProp458.xml"/><Relationship Id="rId37" Type="http://schemas.openxmlformats.org/officeDocument/2006/relationships/ctrlProp" Target="../ctrlProps/ctrlProp463.xml"/><Relationship Id="rId40" Type="http://schemas.openxmlformats.org/officeDocument/2006/relationships/ctrlProp" Target="../ctrlProps/ctrlProp466.xml"/><Relationship Id="rId45" Type="http://schemas.openxmlformats.org/officeDocument/2006/relationships/ctrlProp" Target="../ctrlProps/ctrlProp471.xml"/><Relationship Id="rId53" Type="http://schemas.openxmlformats.org/officeDocument/2006/relationships/ctrlProp" Target="../ctrlProps/ctrlProp479.xml"/><Relationship Id="rId58" Type="http://schemas.openxmlformats.org/officeDocument/2006/relationships/ctrlProp" Target="../ctrlProps/ctrlProp484.xml"/><Relationship Id="rId66" Type="http://schemas.openxmlformats.org/officeDocument/2006/relationships/ctrlProp" Target="../ctrlProps/ctrlProp492.xml"/><Relationship Id="rId5" Type="http://schemas.openxmlformats.org/officeDocument/2006/relationships/ctrlProp" Target="../ctrlProps/ctrlProp431.xml"/><Relationship Id="rId15" Type="http://schemas.openxmlformats.org/officeDocument/2006/relationships/ctrlProp" Target="../ctrlProps/ctrlProp441.xml"/><Relationship Id="rId23" Type="http://schemas.openxmlformats.org/officeDocument/2006/relationships/ctrlProp" Target="../ctrlProps/ctrlProp449.xml"/><Relationship Id="rId28" Type="http://schemas.openxmlformats.org/officeDocument/2006/relationships/ctrlProp" Target="../ctrlProps/ctrlProp454.xml"/><Relationship Id="rId36" Type="http://schemas.openxmlformats.org/officeDocument/2006/relationships/ctrlProp" Target="../ctrlProps/ctrlProp462.xml"/><Relationship Id="rId49" Type="http://schemas.openxmlformats.org/officeDocument/2006/relationships/ctrlProp" Target="../ctrlProps/ctrlProp475.xml"/><Relationship Id="rId57" Type="http://schemas.openxmlformats.org/officeDocument/2006/relationships/ctrlProp" Target="../ctrlProps/ctrlProp483.xml"/><Relationship Id="rId61" Type="http://schemas.openxmlformats.org/officeDocument/2006/relationships/ctrlProp" Target="../ctrlProps/ctrlProp487.xml"/><Relationship Id="rId10" Type="http://schemas.openxmlformats.org/officeDocument/2006/relationships/ctrlProp" Target="../ctrlProps/ctrlProp436.xml"/><Relationship Id="rId19" Type="http://schemas.openxmlformats.org/officeDocument/2006/relationships/ctrlProp" Target="../ctrlProps/ctrlProp445.xml"/><Relationship Id="rId31" Type="http://schemas.openxmlformats.org/officeDocument/2006/relationships/ctrlProp" Target="../ctrlProps/ctrlProp457.xml"/><Relationship Id="rId44" Type="http://schemas.openxmlformats.org/officeDocument/2006/relationships/ctrlProp" Target="../ctrlProps/ctrlProp470.xml"/><Relationship Id="rId52" Type="http://schemas.openxmlformats.org/officeDocument/2006/relationships/ctrlProp" Target="../ctrlProps/ctrlProp478.xml"/><Relationship Id="rId60" Type="http://schemas.openxmlformats.org/officeDocument/2006/relationships/ctrlProp" Target="../ctrlProps/ctrlProp486.xml"/><Relationship Id="rId65" Type="http://schemas.openxmlformats.org/officeDocument/2006/relationships/ctrlProp" Target="../ctrlProps/ctrlProp491.xml"/><Relationship Id="rId4" Type="http://schemas.openxmlformats.org/officeDocument/2006/relationships/ctrlProp" Target="../ctrlProps/ctrlProp430.xml"/><Relationship Id="rId9" Type="http://schemas.openxmlformats.org/officeDocument/2006/relationships/ctrlProp" Target="../ctrlProps/ctrlProp435.xml"/><Relationship Id="rId14" Type="http://schemas.openxmlformats.org/officeDocument/2006/relationships/ctrlProp" Target="../ctrlProps/ctrlProp440.xml"/><Relationship Id="rId22" Type="http://schemas.openxmlformats.org/officeDocument/2006/relationships/ctrlProp" Target="../ctrlProps/ctrlProp448.xml"/><Relationship Id="rId27" Type="http://schemas.openxmlformats.org/officeDocument/2006/relationships/ctrlProp" Target="../ctrlProps/ctrlProp453.xml"/><Relationship Id="rId30" Type="http://schemas.openxmlformats.org/officeDocument/2006/relationships/ctrlProp" Target="../ctrlProps/ctrlProp456.xml"/><Relationship Id="rId35" Type="http://schemas.openxmlformats.org/officeDocument/2006/relationships/ctrlProp" Target="../ctrlProps/ctrlProp461.xml"/><Relationship Id="rId43" Type="http://schemas.openxmlformats.org/officeDocument/2006/relationships/ctrlProp" Target="../ctrlProps/ctrlProp469.xml"/><Relationship Id="rId48" Type="http://schemas.openxmlformats.org/officeDocument/2006/relationships/ctrlProp" Target="../ctrlProps/ctrlProp474.xml"/><Relationship Id="rId56" Type="http://schemas.openxmlformats.org/officeDocument/2006/relationships/ctrlProp" Target="../ctrlProps/ctrlProp482.xml"/><Relationship Id="rId64" Type="http://schemas.openxmlformats.org/officeDocument/2006/relationships/ctrlProp" Target="../ctrlProps/ctrlProp490.xml"/><Relationship Id="rId69" Type="http://schemas.openxmlformats.org/officeDocument/2006/relationships/ctrlProp" Target="../ctrlProps/ctrlProp495.xml"/><Relationship Id="rId8" Type="http://schemas.openxmlformats.org/officeDocument/2006/relationships/ctrlProp" Target="../ctrlProps/ctrlProp434.xml"/><Relationship Id="rId51" Type="http://schemas.openxmlformats.org/officeDocument/2006/relationships/ctrlProp" Target="../ctrlProps/ctrlProp477.xml"/><Relationship Id="rId72" Type="http://schemas.openxmlformats.org/officeDocument/2006/relationships/ctrlProp" Target="../ctrlProps/ctrlProp498.xml"/><Relationship Id="rId3" Type="http://schemas.openxmlformats.org/officeDocument/2006/relationships/ctrlProp" Target="../ctrlProps/ctrlProp429.xml"/><Relationship Id="rId12" Type="http://schemas.openxmlformats.org/officeDocument/2006/relationships/ctrlProp" Target="../ctrlProps/ctrlProp438.xml"/><Relationship Id="rId17" Type="http://schemas.openxmlformats.org/officeDocument/2006/relationships/ctrlProp" Target="../ctrlProps/ctrlProp443.xml"/><Relationship Id="rId25" Type="http://schemas.openxmlformats.org/officeDocument/2006/relationships/ctrlProp" Target="../ctrlProps/ctrlProp451.xml"/><Relationship Id="rId33" Type="http://schemas.openxmlformats.org/officeDocument/2006/relationships/ctrlProp" Target="../ctrlProps/ctrlProp459.xml"/><Relationship Id="rId38" Type="http://schemas.openxmlformats.org/officeDocument/2006/relationships/ctrlProp" Target="../ctrlProps/ctrlProp464.xml"/><Relationship Id="rId46" Type="http://schemas.openxmlformats.org/officeDocument/2006/relationships/ctrlProp" Target="../ctrlProps/ctrlProp472.xml"/><Relationship Id="rId59" Type="http://schemas.openxmlformats.org/officeDocument/2006/relationships/ctrlProp" Target="../ctrlProps/ctrlProp485.xml"/><Relationship Id="rId67" Type="http://schemas.openxmlformats.org/officeDocument/2006/relationships/ctrlProp" Target="../ctrlProps/ctrlProp493.xml"/><Relationship Id="rId20" Type="http://schemas.openxmlformats.org/officeDocument/2006/relationships/ctrlProp" Target="../ctrlProps/ctrlProp446.xml"/><Relationship Id="rId41" Type="http://schemas.openxmlformats.org/officeDocument/2006/relationships/ctrlProp" Target="../ctrlProps/ctrlProp467.xml"/><Relationship Id="rId54" Type="http://schemas.openxmlformats.org/officeDocument/2006/relationships/ctrlProp" Target="../ctrlProps/ctrlProp480.xml"/><Relationship Id="rId62" Type="http://schemas.openxmlformats.org/officeDocument/2006/relationships/ctrlProp" Target="../ctrlProps/ctrlProp488.xml"/><Relationship Id="rId70" Type="http://schemas.openxmlformats.org/officeDocument/2006/relationships/ctrlProp" Target="../ctrlProps/ctrlProp49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507.xml"/><Relationship Id="rId18" Type="http://schemas.openxmlformats.org/officeDocument/2006/relationships/ctrlProp" Target="../ctrlProps/ctrlProp512.xml"/><Relationship Id="rId26" Type="http://schemas.openxmlformats.org/officeDocument/2006/relationships/ctrlProp" Target="../ctrlProps/ctrlProp520.xml"/><Relationship Id="rId39" Type="http://schemas.openxmlformats.org/officeDocument/2006/relationships/ctrlProp" Target="../ctrlProps/ctrlProp533.xml"/><Relationship Id="rId21" Type="http://schemas.openxmlformats.org/officeDocument/2006/relationships/ctrlProp" Target="../ctrlProps/ctrlProp515.xml"/><Relationship Id="rId34" Type="http://schemas.openxmlformats.org/officeDocument/2006/relationships/ctrlProp" Target="../ctrlProps/ctrlProp528.xml"/><Relationship Id="rId42" Type="http://schemas.openxmlformats.org/officeDocument/2006/relationships/ctrlProp" Target="../ctrlProps/ctrlProp536.xml"/><Relationship Id="rId47" Type="http://schemas.openxmlformats.org/officeDocument/2006/relationships/ctrlProp" Target="../ctrlProps/ctrlProp541.xml"/><Relationship Id="rId50" Type="http://schemas.openxmlformats.org/officeDocument/2006/relationships/ctrlProp" Target="../ctrlProps/ctrlProp544.xml"/><Relationship Id="rId55" Type="http://schemas.openxmlformats.org/officeDocument/2006/relationships/ctrlProp" Target="../ctrlProps/ctrlProp549.xml"/><Relationship Id="rId63" Type="http://schemas.openxmlformats.org/officeDocument/2006/relationships/ctrlProp" Target="../ctrlProps/ctrlProp557.xml"/><Relationship Id="rId68" Type="http://schemas.openxmlformats.org/officeDocument/2006/relationships/ctrlProp" Target="../ctrlProps/ctrlProp562.xml"/><Relationship Id="rId76" Type="http://schemas.openxmlformats.org/officeDocument/2006/relationships/ctrlProp" Target="../ctrlProps/ctrlProp570.xml"/><Relationship Id="rId7" Type="http://schemas.openxmlformats.org/officeDocument/2006/relationships/ctrlProp" Target="../ctrlProps/ctrlProp501.xml"/><Relationship Id="rId71" Type="http://schemas.openxmlformats.org/officeDocument/2006/relationships/ctrlProp" Target="../ctrlProps/ctrlProp565.xml"/><Relationship Id="rId2" Type="http://schemas.openxmlformats.org/officeDocument/2006/relationships/printerSettings" Target="../printerSettings/printerSettings14.bin"/><Relationship Id="rId16" Type="http://schemas.openxmlformats.org/officeDocument/2006/relationships/ctrlProp" Target="../ctrlProps/ctrlProp510.xml"/><Relationship Id="rId29" Type="http://schemas.openxmlformats.org/officeDocument/2006/relationships/ctrlProp" Target="../ctrlProps/ctrlProp523.xml"/><Relationship Id="rId11" Type="http://schemas.openxmlformats.org/officeDocument/2006/relationships/ctrlProp" Target="../ctrlProps/ctrlProp505.xml"/><Relationship Id="rId24" Type="http://schemas.openxmlformats.org/officeDocument/2006/relationships/ctrlProp" Target="../ctrlProps/ctrlProp518.xml"/><Relationship Id="rId32" Type="http://schemas.openxmlformats.org/officeDocument/2006/relationships/ctrlProp" Target="../ctrlProps/ctrlProp526.xml"/><Relationship Id="rId37" Type="http://schemas.openxmlformats.org/officeDocument/2006/relationships/ctrlProp" Target="../ctrlProps/ctrlProp531.xml"/><Relationship Id="rId40" Type="http://schemas.openxmlformats.org/officeDocument/2006/relationships/ctrlProp" Target="../ctrlProps/ctrlProp534.xml"/><Relationship Id="rId45" Type="http://schemas.openxmlformats.org/officeDocument/2006/relationships/ctrlProp" Target="../ctrlProps/ctrlProp539.xml"/><Relationship Id="rId53" Type="http://schemas.openxmlformats.org/officeDocument/2006/relationships/ctrlProp" Target="../ctrlProps/ctrlProp547.xml"/><Relationship Id="rId58" Type="http://schemas.openxmlformats.org/officeDocument/2006/relationships/ctrlProp" Target="../ctrlProps/ctrlProp552.xml"/><Relationship Id="rId66" Type="http://schemas.openxmlformats.org/officeDocument/2006/relationships/ctrlProp" Target="../ctrlProps/ctrlProp560.xml"/><Relationship Id="rId74" Type="http://schemas.openxmlformats.org/officeDocument/2006/relationships/ctrlProp" Target="../ctrlProps/ctrlProp568.xml"/><Relationship Id="rId5" Type="http://schemas.openxmlformats.org/officeDocument/2006/relationships/ctrlProp" Target="../ctrlProps/ctrlProp499.xml"/><Relationship Id="rId15" Type="http://schemas.openxmlformats.org/officeDocument/2006/relationships/ctrlProp" Target="../ctrlProps/ctrlProp509.xml"/><Relationship Id="rId23" Type="http://schemas.openxmlformats.org/officeDocument/2006/relationships/ctrlProp" Target="../ctrlProps/ctrlProp517.xml"/><Relationship Id="rId28" Type="http://schemas.openxmlformats.org/officeDocument/2006/relationships/ctrlProp" Target="../ctrlProps/ctrlProp522.xml"/><Relationship Id="rId36" Type="http://schemas.openxmlformats.org/officeDocument/2006/relationships/ctrlProp" Target="../ctrlProps/ctrlProp530.xml"/><Relationship Id="rId49" Type="http://schemas.openxmlformats.org/officeDocument/2006/relationships/ctrlProp" Target="../ctrlProps/ctrlProp543.xml"/><Relationship Id="rId57" Type="http://schemas.openxmlformats.org/officeDocument/2006/relationships/ctrlProp" Target="../ctrlProps/ctrlProp551.xml"/><Relationship Id="rId61" Type="http://schemas.openxmlformats.org/officeDocument/2006/relationships/ctrlProp" Target="../ctrlProps/ctrlProp555.xml"/><Relationship Id="rId10" Type="http://schemas.openxmlformats.org/officeDocument/2006/relationships/ctrlProp" Target="../ctrlProps/ctrlProp504.xml"/><Relationship Id="rId19" Type="http://schemas.openxmlformats.org/officeDocument/2006/relationships/ctrlProp" Target="../ctrlProps/ctrlProp513.xml"/><Relationship Id="rId31" Type="http://schemas.openxmlformats.org/officeDocument/2006/relationships/ctrlProp" Target="../ctrlProps/ctrlProp525.xml"/><Relationship Id="rId44" Type="http://schemas.openxmlformats.org/officeDocument/2006/relationships/ctrlProp" Target="../ctrlProps/ctrlProp538.xml"/><Relationship Id="rId52" Type="http://schemas.openxmlformats.org/officeDocument/2006/relationships/ctrlProp" Target="../ctrlProps/ctrlProp546.xml"/><Relationship Id="rId60" Type="http://schemas.openxmlformats.org/officeDocument/2006/relationships/ctrlProp" Target="../ctrlProps/ctrlProp554.xml"/><Relationship Id="rId65" Type="http://schemas.openxmlformats.org/officeDocument/2006/relationships/ctrlProp" Target="../ctrlProps/ctrlProp559.xml"/><Relationship Id="rId73" Type="http://schemas.openxmlformats.org/officeDocument/2006/relationships/ctrlProp" Target="../ctrlProps/ctrlProp567.xml"/><Relationship Id="rId4" Type="http://schemas.openxmlformats.org/officeDocument/2006/relationships/vmlDrawing" Target="../drawings/vmlDrawing8.vml"/><Relationship Id="rId9" Type="http://schemas.openxmlformats.org/officeDocument/2006/relationships/ctrlProp" Target="../ctrlProps/ctrlProp503.xml"/><Relationship Id="rId14" Type="http://schemas.openxmlformats.org/officeDocument/2006/relationships/ctrlProp" Target="../ctrlProps/ctrlProp508.xml"/><Relationship Id="rId22" Type="http://schemas.openxmlformats.org/officeDocument/2006/relationships/ctrlProp" Target="../ctrlProps/ctrlProp516.xml"/><Relationship Id="rId27" Type="http://schemas.openxmlformats.org/officeDocument/2006/relationships/ctrlProp" Target="../ctrlProps/ctrlProp521.xml"/><Relationship Id="rId30" Type="http://schemas.openxmlformats.org/officeDocument/2006/relationships/ctrlProp" Target="../ctrlProps/ctrlProp524.xml"/><Relationship Id="rId35" Type="http://schemas.openxmlformats.org/officeDocument/2006/relationships/ctrlProp" Target="../ctrlProps/ctrlProp529.xml"/><Relationship Id="rId43" Type="http://schemas.openxmlformats.org/officeDocument/2006/relationships/ctrlProp" Target="../ctrlProps/ctrlProp537.xml"/><Relationship Id="rId48" Type="http://schemas.openxmlformats.org/officeDocument/2006/relationships/ctrlProp" Target="../ctrlProps/ctrlProp542.xml"/><Relationship Id="rId56" Type="http://schemas.openxmlformats.org/officeDocument/2006/relationships/ctrlProp" Target="../ctrlProps/ctrlProp550.xml"/><Relationship Id="rId64" Type="http://schemas.openxmlformats.org/officeDocument/2006/relationships/ctrlProp" Target="../ctrlProps/ctrlProp558.xml"/><Relationship Id="rId69" Type="http://schemas.openxmlformats.org/officeDocument/2006/relationships/ctrlProp" Target="../ctrlProps/ctrlProp563.xml"/><Relationship Id="rId77" Type="http://schemas.openxmlformats.org/officeDocument/2006/relationships/ctrlProp" Target="../ctrlProps/ctrlProp571.xml"/><Relationship Id="rId8" Type="http://schemas.openxmlformats.org/officeDocument/2006/relationships/ctrlProp" Target="../ctrlProps/ctrlProp502.xml"/><Relationship Id="rId51" Type="http://schemas.openxmlformats.org/officeDocument/2006/relationships/ctrlProp" Target="../ctrlProps/ctrlProp545.xml"/><Relationship Id="rId72" Type="http://schemas.openxmlformats.org/officeDocument/2006/relationships/ctrlProp" Target="../ctrlProps/ctrlProp566.xml"/><Relationship Id="rId3" Type="http://schemas.openxmlformats.org/officeDocument/2006/relationships/drawing" Target="../drawings/drawing8.xml"/><Relationship Id="rId12" Type="http://schemas.openxmlformats.org/officeDocument/2006/relationships/ctrlProp" Target="../ctrlProps/ctrlProp506.xml"/><Relationship Id="rId17" Type="http://schemas.openxmlformats.org/officeDocument/2006/relationships/ctrlProp" Target="../ctrlProps/ctrlProp511.xml"/><Relationship Id="rId25" Type="http://schemas.openxmlformats.org/officeDocument/2006/relationships/ctrlProp" Target="../ctrlProps/ctrlProp519.xml"/><Relationship Id="rId33" Type="http://schemas.openxmlformats.org/officeDocument/2006/relationships/ctrlProp" Target="../ctrlProps/ctrlProp527.xml"/><Relationship Id="rId38" Type="http://schemas.openxmlformats.org/officeDocument/2006/relationships/ctrlProp" Target="../ctrlProps/ctrlProp532.xml"/><Relationship Id="rId46" Type="http://schemas.openxmlformats.org/officeDocument/2006/relationships/ctrlProp" Target="../ctrlProps/ctrlProp540.xml"/><Relationship Id="rId59" Type="http://schemas.openxmlformats.org/officeDocument/2006/relationships/ctrlProp" Target="../ctrlProps/ctrlProp553.xml"/><Relationship Id="rId67" Type="http://schemas.openxmlformats.org/officeDocument/2006/relationships/ctrlProp" Target="../ctrlProps/ctrlProp561.xml"/><Relationship Id="rId20" Type="http://schemas.openxmlformats.org/officeDocument/2006/relationships/ctrlProp" Target="../ctrlProps/ctrlProp514.xml"/><Relationship Id="rId41" Type="http://schemas.openxmlformats.org/officeDocument/2006/relationships/ctrlProp" Target="../ctrlProps/ctrlProp535.xml"/><Relationship Id="rId54" Type="http://schemas.openxmlformats.org/officeDocument/2006/relationships/ctrlProp" Target="../ctrlProps/ctrlProp548.xml"/><Relationship Id="rId62" Type="http://schemas.openxmlformats.org/officeDocument/2006/relationships/ctrlProp" Target="../ctrlProps/ctrlProp556.xml"/><Relationship Id="rId70" Type="http://schemas.openxmlformats.org/officeDocument/2006/relationships/ctrlProp" Target="../ctrlProps/ctrlProp564.xml"/><Relationship Id="rId75" Type="http://schemas.openxmlformats.org/officeDocument/2006/relationships/ctrlProp" Target="../ctrlProps/ctrlProp569.xml"/><Relationship Id="rId1" Type="http://schemas.openxmlformats.org/officeDocument/2006/relationships/printerSettings" Target="../printerSettings/printerSettings13.bin"/><Relationship Id="rId6" Type="http://schemas.openxmlformats.org/officeDocument/2006/relationships/ctrlProp" Target="../ctrlProps/ctrlProp50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6"/>
  <sheetViews>
    <sheetView showGridLines="0" tabSelected="1" zoomScale="75" zoomScaleNormal="100" workbookViewId="0"/>
  </sheetViews>
  <sheetFormatPr defaultRowHeight="12.75" x14ac:dyDescent="0.2"/>
  <cols>
    <col min="1" max="1" width="3.7109375" customWidth="1"/>
    <col min="2" max="2" width="171.140625" customWidth="1"/>
    <col min="3" max="3" width="29.7109375" customWidth="1"/>
  </cols>
  <sheetData>
    <row r="1" spans="1:3" ht="148.5" customHeight="1" x14ac:dyDescent="0.4">
      <c r="A1" s="30"/>
      <c r="B1" s="44" t="s">
        <v>32</v>
      </c>
      <c r="C1" s="30"/>
    </row>
    <row r="2" spans="1:3" ht="247.9" customHeight="1" x14ac:dyDescent="0.2">
      <c r="A2" s="30"/>
      <c r="B2" s="45" t="s">
        <v>202</v>
      </c>
      <c r="C2" s="30"/>
    </row>
    <row r="3" spans="1:3" ht="35.450000000000003" customHeight="1" x14ac:dyDescent="0.2">
      <c r="A3" s="30"/>
      <c r="B3" s="31"/>
      <c r="C3" s="30"/>
    </row>
    <row r="4" spans="1:3" ht="252" customHeight="1" x14ac:dyDescent="0.2">
      <c r="A4" s="30"/>
      <c r="B4" s="32"/>
      <c r="C4" s="30"/>
    </row>
    <row r="5" spans="1:3" ht="30.6" customHeight="1" x14ac:dyDescent="0.2">
      <c r="A5" s="33"/>
      <c r="B5" s="32"/>
      <c r="C5" s="33"/>
    </row>
    <row r="6" spans="1:3" ht="23.25" x14ac:dyDescent="0.2">
      <c r="B6" s="3"/>
    </row>
    <row r="7" spans="1:3" ht="23.25" x14ac:dyDescent="0.2">
      <c r="B7" s="3"/>
    </row>
    <row r="8" spans="1:3" ht="23.25" x14ac:dyDescent="0.2">
      <c r="B8" s="3"/>
    </row>
    <row r="9" spans="1:3" ht="23.25" x14ac:dyDescent="0.2">
      <c r="B9" s="3"/>
    </row>
    <row r="10" spans="1:3" ht="23.25" x14ac:dyDescent="0.35">
      <c r="B10" s="2"/>
    </row>
    <row r="11" spans="1:3" x14ac:dyDescent="0.2">
      <c r="B11" s="1"/>
    </row>
    <row r="12" spans="1:3" x14ac:dyDescent="0.2">
      <c r="B12" s="1"/>
    </row>
    <row r="13" spans="1:3" x14ac:dyDescent="0.2">
      <c r="B13" s="1"/>
    </row>
    <row r="14" spans="1:3" x14ac:dyDescent="0.2">
      <c r="B14" s="1"/>
    </row>
    <row r="15" spans="1:3" x14ac:dyDescent="0.2">
      <c r="B15" s="1"/>
    </row>
    <row r="16" spans="1:3" x14ac:dyDescent="0.2">
      <c r="B16" s="1"/>
    </row>
    <row r="17" spans="2:2" x14ac:dyDescent="0.2">
      <c r="B17" s="1"/>
    </row>
    <row r="26" spans="2:2" x14ac:dyDescent="0.2">
      <c r="B26" s="4"/>
    </row>
  </sheetData>
  <customSheetViews>
    <customSheetView guid="{0068D970-9540-4AA7-86BD-0BC071FABD02}" scale="75" showRuler="0">
      <selection activeCell="B3" sqref="B3"/>
      <pageMargins left="0.75" right="0.75" top="1" bottom="1" header="0.5" footer="0.5"/>
      <pageSetup paperSize="9" orientation="landscape" horizontalDpi="1200" verticalDpi="1200" r:id="rId1"/>
      <headerFooter alignWithMargins="0"/>
    </customSheetView>
  </customSheetViews>
  <phoneticPr fontId="5" type="noConversion"/>
  <pageMargins left="0.75" right="0.75" top="1" bottom="1" header="0.5" footer="0.5"/>
  <pageSetup paperSize="9" orientation="landscape" horizontalDpi="1200" verticalDpi="1200" r:id="rId2"/>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J30"/>
  <sheetViews>
    <sheetView showGridLines="0" zoomScaleNormal="100" workbookViewId="0"/>
  </sheetViews>
  <sheetFormatPr defaultRowHeight="12.75" x14ac:dyDescent="0.2"/>
  <cols>
    <col min="1" max="1" width="5.28515625" customWidth="1"/>
    <col min="2" max="2" width="6.42578125" customWidth="1"/>
    <col min="3" max="3" width="100" customWidth="1"/>
    <col min="4" max="4" width="73.28515625" customWidth="1"/>
    <col min="5" max="5" width="9.42578125" customWidth="1"/>
    <col min="6" max="10" width="0"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12</v>
      </c>
      <c r="D2" s="90"/>
      <c r="E2" s="6"/>
      <c r="F2" s="21"/>
      <c r="G2" s="21"/>
      <c r="H2" s="20"/>
      <c r="I2" s="20"/>
      <c r="J2" s="20"/>
    </row>
    <row r="3" spans="2:10" ht="18" x14ac:dyDescent="0.2">
      <c r="B3" s="7"/>
      <c r="C3" s="91"/>
      <c r="D3" s="91"/>
      <c r="E3" s="8"/>
      <c r="F3" s="21"/>
      <c r="G3" s="21"/>
      <c r="H3" s="20"/>
      <c r="I3" s="20"/>
      <c r="J3" s="20"/>
    </row>
    <row r="4" spans="2:10" ht="38.25" customHeight="1" x14ac:dyDescent="0.2">
      <c r="B4" s="41"/>
      <c r="C4" s="92" t="s">
        <v>224</v>
      </c>
      <c r="D4" s="92"/>
      <c r="E4" s="10"/>
      <c r="F4" s="21"/>
      <c r="G4" s="21"/>
      <c r="H4" s="20"/>
      <c r="I4" s="20"/>
      <c r="J4" s="20"/>
    </row>
    <row r="5" spans="2:10" ht="32.25" customHeight="1" x14ac:dyDescent="0.2">
      <c r="B5" s="9"/>
      <c r="C5" s="18" t="s">
        <v>220</v>
      </c>
      <c r="D5" s="19" t="s">
        <v>17</v>
      </c>
      <c r="E5" s="11"/>
      <c r="F5" s="21"/>
      <c r="G5" s="21"/>
      <c r="H5" s="20"/>
      <c r="I5" s="20"/>
      <c r="J5" s="20"/>
    </row>
    <row r="6" spans="2:10" ht="41.25" customHeight="1" x14ac:dyDescent="0.2">
      <c r="B6" s="9"/>
      <c r="C6" s="24" t="s">
        <v>4</v>
      </c>
      <c r="D6" s="12"/>
      <c r="E6" s="11"/>
      <c r="F6" s="21" t="b">
        <f>Control!$C$59</f>
        <v>0</v>
      </c>
      <c r="G6" s="21" t="b">
        <f>Control!$C$60</f>
        <v>0</v>
      </c>
      <c r="H6" s="20" t="b">
        <f>IF(OR(F6="",G6=""),FALSE(), TRUE())</f>
        <v>1</v>
      </c>
      <c r="I6" s="20"/>
      <c r="J6" s="20"/>
    </row>
    <row r="7" spans="2:10" ht="15.75" customHeight="1" x14ac:dyDescent="0.2">
      <c r="B7" s="9"/>
      <c r="C7" s="12"/>
      <c r="D7" s="12"/>
      <c r="E7" s="11"/>
      <c r="F7" s="21"/>
      <c r="G7" s="21"/>
      <c r="H7" s="20"/>
      <c r="I7" s="20"/>
      <c r="J7" s="20"/>
    </row>
    <row r="8" spans="2:10" ht="38.25" customHeight="1" x14ac:dyDescent="0.2">
      <c r="B8" s="9"/>
      <c r="C8" s="24" t="s">
        <v>200</v>
      </c>
      <c r="D8" s="12"/>
      <c r="E8" s="11"/>
      <c r="F8" s="21" t="b">
        <f>Control!$C$61</f>
        <v>0</v>
      </c>
      <c r="G8" s="21" t="b">
        <f>Control!$C$62</f>
        <v>0</v>
      </c>
      <c r="H8" s="20" t="b">
        <f>IF(OR(F8="",G8=""),FALSE(), TRUE())</f>
        <v>1</v>
      </c>
      <c r="I8" s="20"/>
      <c r="J8" s="20"/>
    </row>
    <row r="9" spans="2:10" ht="15.75" customHeight="1" x14ac:dyDescent="0.2">
      <c r="B9" s="9"/>
      <c r="C9" s="12"/>
      <c r="D9" s="12"/>
      <c r="E9" s="11"/>
      <c r="F9" s="21"/>
      <c r="G9" s="21"/>
      <c r="H9" s="20"/>
      <c r="I9" s="20"/>
      <c r="J9" s="20"/>
    </row>
    <row r="10" spans="2:10" ht="41.25" customHeight="1" x14ac:dyDescent="0.2">
      <c r="B10" s="9"/>
      <c r="C10" s="24" t="s">
        <v>5</v>
      </c>
      <c r="D10" s="12"/>
      <c r="E10" s="11"/>
      <c r="F10" s="21" t="b">
        <f>Control!$C$63</f>
        <v>0</v>
      </c>
      <c r="G10" s="21" t="b">
        <f>Control!$C$64</f>
        <v>0</v>
      </c>
      <c r="H10" s="20" t="b">
        <f>IF(OR(F10="",G10=""),FALSE(), TRUE())</f>
        <v>1</v>
      </c>
      <c r="I10" s="20"/>
      <c r="J10" s="20"/>
    </row>
    <row r="11" spans="2:10" ht="15.75" customHeight="1" x14ac:dyDescent="0.2">
      <c r="B11" s="9"/>
      <c r="C11" s="12"/>
      <c r="D11" s="12"/>
      <c r="E11" s="11"/>
      <c r="F11" s="21" t="b">
        <f>IF(C11="", FALSE(), TRUE)</f>
        <v>0</v>
      </c>
      <c r="G11" s="21"/>
      <c r="H11" s="20"/>
      <c r="I11" s="20"/>
      <c r="J11" s="20"/>
    </row>
    <row r="12" spans="2:10" ht="41.25" customHeight="1" x14ac:dyDescent="0.2">
      <c r="B12" s="9"/>
      <c r="C12" s="24" t="s">
        <v>73</v>
      </c>
      <c r="D12" s="12"/>
      <c r="E12" s="11"/>
      <c r="F12" s="21" t="b">
        <f>Control!$C$65</f>
        <v>0</v>
      </c>
      <c r="G12" s="21" t="b">
        <f>Control!$C$66</f>
        <v>0</v>
      </c>
      <c r="H12" s="20" t="b">
        <f>IF(OR(F12="",G12=""),FALSE(), TRUE())</f>
        <v>1</v>
      </c>
      <c r="I12" s="20"/>
      <c r="J12" s="20"/>
    </row>
    <row r="13" spans="2:10" ht="15.75" customHeight="1" x14ac:dyDescent="0.2">
      <c r="B13" s="9"/>
      <c r="C13" s="12"/>
      <c r="D13" s="12"/>
      <c r="E13" s="11"/>
      <c r="F13" s="21"/>
      <c r="G13" s="21"/>
      <c r="H13" s="20"/>
      <c r="I13" s="20"/>
      <c r="J13" s="20"/>
    </row>
    <row r="14" spans="2:10" ht="41.25" customHeight="1" x14ac:dyDescent="0.2">
      <c r="B14" s="9"/>
      <c r="C14" s="24" t="s">
        <v>6</v>
      </c>
      <c r="D14" s="12"/>
      <c r="E14" s="11"/>
      <c r="F14" s="21" t="b">
        <f>Control!$C$67</f>
        <v>0</v>
      </c>
      <c r="G14" s="21" t="b">
        <f>Control!$C$68</f>
        <v>0</v>
      </c>
      <c r="H14" s="20" t="b">
        <f>IF(OR(F14="",G14=""),FALSE(), TRUE())</f>
        <v>1</v>
      </c>
      <c r="I14" s="20"/>
      <c r="J14" s="20"/>
    </row>
    <row r="15" spans="2:10" ht="18" customHeight="1" x14ac:dyDescent="0.2">
      <c r="B15" s="9"/>
      <c r="C15" s="17"/>
      <c r="D15" s="12"/>
      <c r="E15" s="11"/>
      <c r="F15" s="21"/>
      <c r="G15" s="21"/>
      <c r="H15" s="20" t="b">
        <f>AND(H6,H8,H10,H12,H14)</f>
        <v>1</v>
      </c>
      <c r="I15" s="20"/>
      <c r="J15" s="20"/>
    </row>
    <row r="16" spans="2:10" ht="43.5" customHeight="1" x14ac:dyDescent="0.2">
      <c r="B16" s="9"/>
      <c r="C16" s="24" t="s">
        <v>65</v>
      </c>
      <c r="D16" s="12"/>
      <c r="E16" s="11"/>
      <c r="F16" s="21" t="b">
        <f>Control!$M$9</f>
        <v>1</v>
      </c>
      <c r="G16" s="21"/>
      <c r="H16" s="20"/>
      <c r="I16" s="20"/>
      <c r="J16" s="20"/>
    </row>
    <row r="17" spans="2:10" ht="14.25" customHeight="1" x14ac:dyDescent="0.2">
      <c r="B17" s="9"/>
      <c r="C17" s="17"/>
      <c r="D17" s="12"/>
      <c r="E17" s="11"/>
      <c r="F17" s="21"/>
      <c r="G17" s="21"/>
      <c r="H17" s="20"/>
      <c r="I17" s="20"/>
      <c r="J17" s="20"/>
    </row>
    <row r="18" spans="2:10" ht="15.75" thickBot="1" x14ac:dyDescent="0.25">
      <c r="B18" s="9"/>
      <c r="C18" s="12" t="s">
        <v>3</v>
      </c>
      <c r="D18" s="13"/>
      <c r="E18" s="13"/>
      <c r="F18" s="21"/>
      <c r="G18" s="21"/>
      <c r="H18" s="20"/>
      <c r="I18" s="20"/>
      <c r="J18" s="20"/>
    </row>
    <row r="19" spans="2:10" ht="93.75" customHeight="1" thickTop="1" thickBot="1" x14ac:dyDescent="0.25">
      <c r="B19" s="9"/>
      <c r="C19" s="86"/>
      <c r="D19" s="93"/>
      <c r="E19" s="14"/>
      <c r="F19" s="22" t="b">
        <f>IF(C19="", FALSE(), TRUE)</f>
        <v>0</v>
      </c>
      <c r="G19" s="21"/>
      <c r="H19" s="20" t="b">
        <f>IF(C19&lt;&gt;"",TRUE(),FALSE())</f>
        <v>0</v>
      </c>
      <c r="I19" s="20"/>
      <c r="J19" s="20"/>
    </row>
    <row r="20" spans="2:10" ht="15.75" thickTop="1" x14ac:dyDescent="0.2">
      <c r="B20" s="9"/>
      <c r="C20" s="12"/>
      <c r="D20" s="13"/>
      <c r="E20" s="13"/>
      <c r="F20" s="21"/>
      <c r="G20" s="21"/>
      <c r="H20" s="20"/>
      <c r="I20" s="20"/>
      <c r="J20" s="20"/>
    </row>
    <row r="21" spans="2:10" ht="15" x14ac:dyDescent="0.2">
      <c r="B21" s="9"/>
      <c r="C21" s="88"/>
      <c r="D21" s="89"/>
      <c r="E21" s="13"/>
      <c r="F21" s="21"/>
      <c r="G21" s="21"/>
      <c r="H21" s="20" t="b">
        <f>H15</f>
        <v>1</v>
      </c>
      <c r="I21" s="20"/>
      <c r="J21" s="20"/>
    </row>
    <row r="22" spans="2:10" ht="15" x14ac:dyDescent="0.2">
      <c r="B22" s="9"/>
      <c r="C22" s="12"/>
      <c r="D22" s="94"/>
      <c r="E22" s="13"/>
      <c r="F22" s="21"/>
      <c r="G22" s="21"/>
      <c r="H22" s="20"/>
      <c r="I22" s="20"/>
      <c r="J22" s="20"/>
    </row>
    <row r="23" spans="2:10" ht="15" x14ac:dyDescent="0.2">
      <c r="B23" s="9"/>
      <c r="C23" s="12"/>
      <c r="D23" s="94"/>
      <c r="E23" s="13"/>
      <c r="F23" s="21"/>
      <c r="G23" s="21"/>
      <c r="H23" s="20"/>
      <c r="I23" s="20"/>
      <c r="J23" s="20"/>
    </row>
    <row r="24" spans="2:10" ht="15" x14ac:dyDescent="0.2">
      <c r="B24" s="9"/>
      <c r="C24" s="12"/>
      <c r="D24" s="94"/>
      <c r="E24" s="13"/>
      <c r="F24" s="21"/>
      <c r="G24" s="21"/>
      <c r="H24" s="20"/>
      <c r="I24" s="20"/>
      <c r="J24" s="20"/>
    </row>
    <row r="25" spans="2:10" ht="15" x14ac:dyDescent="0.2">
      <c r="B25" s="9"/>
      <c r="C25" s="12"/>
      <c r="D25" s="13"/>
      <c r="E25" s="13"/>
      <c r="F25" s="21"/>
      <c r="G25" s="21"/>
      <c r="H25" s="20"/>
      <c r="I25" s="20"/>
      <c r="J25" s="20"/>
    </row>
    <row r="26" spans="2:10" ht="15" x14ac:dyDescent="0.2">
      <c r="B26" s="9"/>
      <c r="C26" s="12"/>
      <c r="D26" s="13"/>
      <c r="E26" s="13"/>
      <c r="F26" s="21"/>
      <c r="G26" s="21"/>
      <c r="H26" s="20"/>
      <c r="I26" s="20"/>
      <c r="J26" s="20"/>
    </row>
    <row r="27" spans="2:10" ht="15" x14ac:dyDescent="0.2">
      <c r="B27" s="25"/>
      <c r="C27" s="26"/>
      <c r="D27" s="27"/>
      <c r="E27" s="27"/>
      <c r="F27" s="21"/>
      <c r="G27" s="21"/>
      <c r="H27" s="20"/>
      <c r="I27" s="20"/>
      <c r="J27" s="20"/>
    </row>
    <row r="28" spans="2:10" ht="15" x14ac:dyDescent="0.2">
      <c r="B28" s="25"/>
      <c r="C28" s="26"/>
      <c r="D28" s="27"/>
      <c r="E28" s="27"/>
      <c r="F28" s="21"/>
      <c r="G28" s="21"/>
      <c r="H28" s="20"/>
      <c r="I28" s="20"/>
      <c r="J28" s="20"/>
    </row>
    <row r="29" spans="2:10" ht="15" x14ac:dyDescent="0.2">
      <c r="B29" s="25"/>
      <c r="C29" s="26"/>
      <c r="D29" s="27"/>
      <c r="E29" s="27"/>
      <c r="F29" s="21"/>
      <c r="G29" s="21"/>
      <c r="H29" s="20"/>
      <c r="I29" s="20"/>
      <c r="J29" s="20"/>
    </row>
    <row r="30" spans="2:10" ht="15" x14ac:dyDescent="0.2">
      <c r="B30" s="25"/>
      <c r="C30" s="26"/>
      <c r="D30" s="27"/>
      <c r="E30" s="27"/>
      <c r="F30" s="21"/>
      <c r="G30" s="21"/>
      <c r="H30" s="20"/>
      <c r="I30" s="20"/>
      <c r="J30" s="20"/>
    </row>
  </sheetData>
  <customSheetViews>
    <customSheetView guid="{0068D970-9540-4AA7-86BD-0BC071FABD02}" scale="75" showGridLines="0" fitToPage="1" hiddenColumns="1" showRuler="0">
      <selection activeCell="C19" sqref="C19:D19"/>
      <pageMargins left="0.75" right="0.75" top="1" bottom="1" header="0.5" footer="0.5"/>
      <pageSetup paperSize="9" scale="67" orientation="portrait" r:id="rId1"/>
      <headerFooter alignWithMargins="0"/>
    </customSheetView>
  </customSheetViews>
  <mergeCells count="7">
    <mergeCell ref="D22:D24"/>
    <mergeCell ref="C1:D1"/>
    <mergeCell ref="C19:D19"/>
    <mergeCell ref="C21:D21"/>
    <mergeCell ref="C2:D2"/>
    <mergeCell ref="C3:D3"/>
    <mergeCell ref="C4:D4"/>
  </mergeCells>
  <phoneticPr fontId="5" type="noConversion"/>
  <conditionalFormatting sqref="C18">
    <cfRule type="expression" dxfId="152" priority="1" stopIfTrue="1">
      <formula>NOT($H$19)</formula>
    </cfRule>
  </conditionalFormatting>
  <conditionalFormatting sqref="C16">
    <cfRule type="expression" dxfId="151" priority="2" stopIfTrue="1">
      <formula>NOT($F$16)</formula>
    </cfRule>
  </conditionalFormatting>
  <conditionalFormatting sqref="B4:D4">
    <cfRule type="expression" dxfId="150" priority="3" stopIfTrue="1">
      <formula>IF(Q6bCompleted, FALSE, TRUE)</formula>
    </cfRule>
  </conditionalFormatting>
  <conditionalFormatting sqref="C6">
    <cfRule type="expression" dxfId="149" priority="4" stopIfTrue="1">
      <formula>NOT($F$6)</formula>
    </cfRule>
  </conditionalFormatting>
  <conditionalFormatting sqref="D6">
    <cfRule type="expression" dxfId="148" priority="5" stopIfTrue="1">
      <formula>NOT($G$6)</formula>
    </cfRule>
  </conditionalFormatting>
  <conditionalFormatting sqref="C8">
    <cfRule type="expression" dxfId="147" priority="6" stopIfTrue="1">
      <formula>NOT($F$8)</formula>
    </cfRule>
  </conditionalFormatting>
  <conditionalFormatting sqref="D8">
    <cfRule type="expression" dxfId="146" priority="7" stopIfTrue="1">
      <formula>NOT($G$8)</formula>
    </cfRule>
  </conditionalFormatting>
  <conditionalFormatting sqref="C10">
    <cfRule type="expression" dxfId="145" priority="8" stopIfTrue="1">
      <formula>NOT($F$10)</formula>
    </cfRule>
  </conditionalFormatting>
  <conditionalFormatting sqref="D10">
    <cfRule type="expression" dxfId="144" priority="9" stopIfTrue="1">
      <formula>NOT($G$10)</formula>
    </cfRule>
  </conditionalFormatting>
  <conditionalFormatting sqref="C12">
    <cfRule type="expression" dxfId="143" priority="10" stopIfTrue="1">
      <formula>NOT($F$12)</formula>
    </cfRule>
  </conditionalFormatting>
  <conditionalFormatting sqref="D12">
    <cfRule type="expression" dxfId="142" priority="11" stopIfTrue="1">
      <formula>NOT($G$12)</formula>
    </cfRule>
  </conditionalFormatting>
  <conditionalFormatting sqref="C14">
    <cfRule type="expression" dxfId="141" priority="12" stopIfTrue="1">
      <formula>NOT($F$14)</formula>
    </cfRule>
  </conditionalFormatting>
  <conditionalFormatting sqref="D14">
    <cfRule type="expression" dxfId="140" priority="13" stopIfTrue="1">
      <formula>NOT($G$14)</formula>
    </cfRule>
  </conditionalFormatting>
  <pageMargins left="0.75" right="0.75" top="1" bottom="1" header="0.5" footer="0.5"/>
  <pageSetup paperSize="9" scale="5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535" r:id="rId5" name="Group Box 55">
              <controlPr defaultSize="0" autoFill="0" autoPict="0">
                <anchor moveWithCells="1" sizeWithCells="1">
                  <from>
                    <xdr:col>2</xdr:col>
                    <xdr:colOff>1714500</xdr:colOff>
                    <xdr:row>5</xdr:row>
                    <xdr:rowOff>114300</xdr:rowOff>
                  </from>
                  <to>
                    <xdr:col>2</xdr:col>
                    <xdr:colOff>6162675</xdr:colOff>
                    <xdr:row>5</xdr:row>
                    <xdr:rowOff>495300</xdr:rowOff>
                  </to>
                </anchor>
              </controlPr>
            </control>
          </mc:Choice>
        </mc:AlternateContent>
        <mc:AlternateContent xmlns:mc="http://schemas.openxmlformats.org/markup-compatibility/2006">
          <mc:Choice Requires="x14">
            <control shapeId="20536" r:id="rId6" name="Option Button 56">
              <controlPr defaultSize="0" autoFill="0" autoLine="0" autoPict="0">
                <anchor moveWithCells="1" sizeWithCells="1">
                  <from>
                    <xdr:col>2</xdr:col>
                    <xdr:colOff>1724025</xdr:colOff>
                    <xdr:row>5</xdr:row>
                    <xdr:rowOff>190500</xdr:rowOff>
                  </from>
                  <to>
                    <xdr:col>2</xdr:col>
                    <xdr:colOff>2638425</xdr:colOff>
                    <xdr:row>5</xdr:row>
                    <xdr:rowOff>409575</xdr:rowOff>
                  </to>
                </anchor>
              </controlPr>
            </control>
          </mc:Choice>
        </mc:AlternateContent>
        <mc:AlternateContent xmlns:mc="http://schemas.openxmlformats.org/markup-compatibility/2006">
          <mc:Choice Requires="x14">
            <control shapeId="20537" r:id="rId7" name="Option Button 57">
              <controlPr defaultSize="0" autoFill="0" autoLine="0" autoPict="0">
                <anchor moveWithCells="1" sizeWithCells="1">
                  <from>
                    <xdr:col>2</xdr:col>
                    <xdr:colOff>2619375</xdr:colOff>
                    <xdr:row>5</xdr:row>
                    <xdr:rowOff>209550</xdr:rowOff>
                  </from>
                  <to>
                    <xdr:col>2</xdr:col>
                    <xdr:colOff>3571875</xdr:colOff>
                    <xdr:row>5</xdr:row>
                    <xdr:rowOff>428625</xdr:rowOff>
                  </to>
                </anchor>
              </controlPr>
            </control>
          </mc:Choice>
        </mc:AlternateContent>
        <mc:AlternateContent xmlns:mc="http://schemas.openxmlformats.org/markup-compatibility/2006">
          <mc:Choice Requires="x14">
            <control shapeId="20538" r:id="rId8" name="Option Button 58">
              <controlPr defaultSize="0" autoFill="0" autoLine="0" autoPict="0">
                <anchor moveWithCells="1" sizeWithCells="1">
                  <from>
                    <xdr:col>2</xdr:col>
                    <xdr:colOff>3552825</xdr:colOff>
                    <xdr:row>5</xdr:row>
                    <xdr:rowOff>209550</xdr:rowOff>
                  </from>
                  <to>
                    <xdr:col>2</xdr:col>
                    <xdr:colOff>4029075</xdr:colOff>
                    <xdr:row>5</xdr:row>
                    <xdr:rowOff>428625</xdr:rowOff>
                  </to>
                </anchor>
              </controlPr>
            </control>
          </mc:Choice>
        </mc:AlternateContent>
        <mc:AlternateContent xmlns:mc="http://schemas.openxmlformats.org/markup-compatibility/2006">
          <mc:Choice Requires="x14">
            <control shapeId="20539" r:id="rId9" name="Option Button 59">
              <controlPr defaultSize="0" autoFill="0" autoLine="0" autoPict="0">
                <anchor moveWithCells="1" sizeWithCells="1">
                  <from>
                    <xdr:col>2</xdr:col>
                    <xdr:colOff>4067175</xdr:colOff>
                    <xdr:row>5</xdr:row>
                    <xdr:rowOff>219075</xdr:rowOff>
                  </from>
                  <to>
                    <xdr:col>2</xdr:col>
                    <xdr:colOff>4924425</xdr:colOff>
                    <xdr:row>5</xdr:row>
                    <xdr:rowOff>447675</xdr:rowOff>
                  </to>
                </anchor>
              </controlPr>
            </control>
          </mc:Choice>
        </mc:AlternateContent>
        <mc:AlternateContent xmlns:mc="http://schemas.openxmlformats.org/markup-compatibility/2006">
          <mc:Choice Requires="x14">
            <control shapeId="20540" r:id="rId10" name="Option Button 60">
              <controlPr defaultSize="0" autoFill="0" autoLine="0" autoPict="0">
                <anchor moveWithCells="1" sizeWithCells="1">
                  <from>
                    <xdr:col>2</xdr:col>
                    <xdr:colOff>4848225</xdr:colOff>
                    <xdr:row>5</xdr:row>
                    <xdr:rowOff>219075</xdr:rowOff>
                  </from>
                  <to>
                    <xdr:col>2</xdr:col>
                    <xdr:colOff>5667375</xdr:colOff>
                    <xdr:row>5</xdr:row>
                    <xdr:rowOff>447675</xdr:rowOff>
                  </to>
                </anchor>
              </controlPr>
            </control>
          </mc:Choice>
        </mc:AlternateContent>
        <mc:AlternateContent xmlns:mc="http://schemas.openxmlformats.org/markup-compatibility/2006">
          <mc:Choice Requires="x14">
            <control shapeId="20541" r:id="rId11" name="Option Button 61">
              <controlPr defaultSize="0" autoFill="0" autoLine="0" autoPict="0">
                <anchor moveWithCells="1" sizeWithCells="1">
                  <from>
                    <xdr:col>2</xdr:col>
                    <xdr:colOff>5638800</xdr:colOff>
                    <xdr:row>5</xdr:row>
                    <xdr:rowOff>219075</xdr:rowOff>
                  </from>
                  <to>
                    <xdr:col>2</xdr:col>
                    <xdr:colOff>6038850</xdr:colOff>
                    <xdr:row>5</xdr:row>
                    <xdr:rowOff>438150</xdr:rowOff>
                  </to>
                </anchor>
              </controlPr>
            </control>
          </mc:Choice>
        </mc:AlternateContent>
        <mc:AlternateContent xmlns:mc="http://schemas.openxmlformats.org/markup-compatibility/2006">
          <mc:Choice Requires="x14">
            <control shapeId="20567" r:id="rId12" name="Group Box 87">
              <controlPr defaultSize="0" autoFill="0" autoPict="0">
                <anchor moveWithCells="1" sizeWithCells="1">
                  <from>
                    <xdr:col>2</xdr:col>
                    <xdr:colOff>1666875</xdr:colOff>
                    <xdr:row>13</xdr:row>
                    <xdr:rowOff>66675</xdr:rowOff>
                  </from>
                  <to>
                    <xdr:col>2</xdr:col>
                    <xdr:colOff>6086475</xdr:colOff>
                    <xdr:row>13</xdr:row>
                    <xdr:rowOff>447675</xdr:rowOff>
                  </to>
                </anchor>
              </controlPr>
            </control>
          </mc:Choice>
        </mc:AlternateContent>
        <mc:AlternateContent xmlns:mc="http://schemas.openxmlformats.org/markup-compatibility/2006">
          <mc:Choice Requires="x14">
            <control shapeId="20568" r:id="rId13" name="Option Button 88">
              <controlPr defaultSize="0" autoFill="0" autoLine="0" autoPict="0">
                <anchor moveWithCells="1" sizeWithCells="1">
                  <from>
                    <xdr:col>2</xdr:col>
                    <xdr:colOff>1666875</xdr:colOff>
                    <xdr:row>13</xdr:row>
                    <xdr:rowOff>142875</xdr:rowOff>
                  </from>
                  <to>
                    <xdr:col>2</xdr:col>
                    <xdr:colOff>2505075</xdr:colOff>
                    <xdr:row>13</xdr:row>
                    <xdr:rowOff>371475</xdr:rowOff>
                  </to>
                </anchor>
              </controlPr>
            </control>
          </mc:Choice>
        </mc:AlternateContent>
        <mc:AlternateContent xmlns:mc="http://schemas.openxmlformats.org/markup-compatibility/2006">
          <mc:Choice Requires="x14">
            <control shapeId="20569" r:id="rId14" name="Option Button 89">
              <controlPr defaultSize="0" autoFill="0" autoLine="0" autoPict="0">
                <anchor moveWithCells="1" sizeWithCells="1">
                  <from>
                    <xdr:col>2</xdr:col>
                    <xdr:colOff>2505075</xdr:colOff>
                    <xdr:row>13</xdr:row>
                    <xdr:rowOff>161925</xdr:rowOff>
                  </from>
                  <to>
                    <xdr:col>2</xdr:col>
                    <xdr:colOff>3381375</xdr:colOff>
                    <xdr:row>13</xdr:row>
                    <xdr:rowOff>390525</xdr:rowOff>
                  </to>
                </anchor>
              </controlPr>
            </control>
          </mc:Choice>
        </mc:AlternateContent>
        <mc:AlternateContent xmlns:mc="http://schemas.openxmlformats.org/markup-compatibility/2006">
          <mc:Choice Requires="x14">
            <control shapeId="20570" r:id="rId15" name="Option Button 90">
              <controlPr defaultSize="0" autoFill="0" autoLine="0" autoPict="0">
                <anchor moveWithCells="1" sizeWithCells="1">
                  <from>
                    <xdr:col>2</xdr:col>
                    <xdr:colOff>3362325</xdr:colOff>
                    <xdr:row>13</xdr:row>
                    <xdr:rowOff>161925</xdr:rowOff>
                  </from>
                  <to>
                    <xdr:col>2</xdr:col>
                    <xdr:colOff>3838575</xdr:colOff>
                    <xdr:row>13</xdr:row>
                    <xdr:rowOff>381000</xdr:rowOff>
                  </to>
                </anchor>
              </controlPr>
            </control>
          </mc:Choice>
        </mc:AlternateContent>
        <mc:AlternateContent xmlns:mc="http://schemas.openxmlformats.org/markup-compatibility/2006">
          <mc:Choice Requires="x14">
            <control shapeId="20571" r:id="rId16" name="Option Button 91">
              <controlPr defaultSize="0" autoFill="0" autoLine="0" autoPict="0">
                <anchor moveWithCells="1" sizeWithCells="1">
                  <from>
                    <xdr:col>2</xdr:col>
                    <xdr:colOff>3857625</xdr:colOff>
                    <xdr:row>13</xdr:row>
                    <xdr:rowOff>171450</xdr:rowOff>
                  </from>
                  <to>
                    <xdr:col>2</xdr:col>
                    <xdr:colOff>4714875</xdr:colOff>
                    <xdr:row>13</xdr:row>
                    <xdr:rowOff>390525</xdr:rowOff>
                  </to>
                </anchor>
              </controlPr>
            </control>
          </mc:Choice>
        </mc:AlternateContent>
        <mc:AlternateContent xmlns:mc="http://schemas.openxmlformats.org/markup-compatibility/2006">
          <mc:Choice Requires="x14">
            <control shapeId="20572" r:id="rId17" name="Option Button 92">
              <controlPr defaultSize="0" autoFill="0" autoLine="0" autoPict="0">
                <anchor moveWithCells="1" sizeWithCells="1">
                  <from>
                    <xdr:col>2</xdr:col>
                    <xdr:colOff>4714875</xdr:colOff>
                    <xdr:row>13</xdr:row>
                    <xdr:rowOff>161925</xdr:rowOff>
                  </from>
                  <to>
                    <xdr:col>2</xdr:col>
                    <xdr:colOff>5514975</xdr:colOff>
                    <xdr:row>13</xdr:row>
                    <xdr:rowOff>381000</xdr:rowOff>
                  </to>
                </anchor>
              </controlPr>
            </control>
          </mc:Choice>
        </mc:AlternateContent>
        <mc:AlternateContent xmlns:mc="http://schemas.openxmlformats.org/markup-compatibility/2006">
          <mc:Choice Requires="x14">
            <control shapeId="20573" r:id="rId18" name="Option Button 93">
              <controlPr defaultSize="0" autoFill="0" autoLine="0" autoPict="0">
                <anchor moveWithCells="1" sizeWithCells="1">
                  <from>
                    <xdr:col>2</xdr:col>
                    <xdr:colOff>5505450</xdr:colOff>
                    <xdr:row>13</xdr:row>
                    <xdr:rowOff>161925</xdr:rowOff>
                  </from>
                  <to>
                    <xdr:col>2</xdr:col>
                    <xdr:colOff>5953125</xdr:colOff>
                    <xdr:row>13</xdr:row>
                    <xdr:rowOff>409575</xdr:rowOff>
                  </to>
                </anchor>
              </controlPr>
            </control>
          </mc:Choice>
        </mc:AlternateContent>
        <mc:AlternateContent xmlns:mc="http://schemas.openxmlformats.org/markup-compatibility/2006">
          <mc:Choice Requires="x14">
            <control shapeId="20632" r:id="rId19" name="Group Box 152">
              <controlPr defaultSize="0" autoFill="0" autoPict="0">
                <anchor moveWithCells="1" sizeWithCells="1">
                  <from>
                    <xdr:col>2</xdr:col>
                    <xdr:colOff>3057525</xdr:colOff>
                    <xdr:row>15</xdr:row>
                    <xdr:rowOff>85725</xdr:rowOff>
                  </from>
                  <to>
                    <xdr:col>2</xdr:col>
                    <xdr:colOff>4429125</xdr:colOff>
                    <xdr:row>15</xdr:row>
                    <xdr:rowOff>466725</xdr:rowOff>
                  </to>
                </anchor>
              </controlPr>
            </control>
          </mc:Choice>
        </mc:AlternateContent>
        <mc:AlternateContent xmlns:mc="http://schemas.openxmlformats.org/markup-compatibility/2006">
          <mc:Choice Requires="x14">
            <control shapeId="20633" r:id="rId20" name="Option Button 153">
              <controlPr defaultSize="0" autoFill="0" autoLine="0" autoPict="0">
                <anchor moveWithCells="1" sizeWithCells="1">
                  <from>
                    <xdr:col>2</xdr:col>
                    <xdr:colOff>3162300</xdr:colOff>
                    <xdr:row>15</xdr:row>
                    <xdr:rowOff>161925</xdr:rowOff>
                  </from>
                  <to>
                    <xdr:col>2</xdr:col>
                    <xdr:colOff>3609975</xdr:colOff>
                    <xdr:row>15</xdr:row>
                    <xdr:rowOff>381000</xdr:rowOff>
                  </to>
                </anchor>
              </controlPr>
            </control>
          </mc:Choice>
        </mc:AlternateContent>
        <mc:AlternateContent xmlns:mc="http://schemas.openxmlformats.org/markup-compatibility/2006">
          <mc:Choice Requires="x14">
            <control shapeId="20634" r:id="rId21" name="Option Button 154">
              <controlPr defaultSize="0" autoFill="0" autoLine="0" autoPict="0">
                <anchor moveWithCells="1" sizeWithCells="1">
                  <from>
                    <xdr:col>2</xdr:col>
                    <xdr:colOff>3648075</xdr:colOff>
                    <xdr:row>15</xdr:row>
                    <xdr:rowOff>180975</xdr:rowOff>
                  </from>
                  <to>
                    <xdr:col>2</xdr:col>
                    <xdr:colOff>4133850</xdr:colOff>
                    <xdr:row>15</xdr:row>
                    <xdr:rowOff>400050</xdr:rowOff>
                  </to>
                </anchor>
              </controlPr>
            </control>
          </mc:Choice>
        </mc:AlternateContent>
        <mc:AlternateContent xmlns:mc="http://schemas.openxmlformats.org/markup-compatibility/2006">
          <mc:Choice Requires="x14">
            <control shapeId="20647" r:id="rId22" name="Group Box 167">
              <controlPr defaultSize="0" autoFill="0" autoPict="0">
                <anchor moveWithCells="1" sizeWithCells="1">
                  <from>
                    <xdr:col>2</xdr:col>
                    <xdr:colOff>1704975</xdr:colOff>
                    <xdr:row>11</xdr:row>
                    <xdr:rowOff>104775</xdr:rowOff>
                  </from>
                  <to>
                    <xdr:col>2</xdr:col>
                    <xdr:colOff>6067425</xdr:colOff>
                    <xdr:row>11</xdr:row>
                    <xdr:rowOff>485775</xdr:rowOff>
                  </to>
                </anchor>
              </controlPr>
            </control>
          </mc:Choice>
        </mc:AlternateContent>
        <mc:AlternateContent xmlns:mc="http://schemas.openxmlformats.org/markup-compatibility/2006">
          <mc:Choice Requires="x14">
            <control shapeId="20648" r:id="rId23" name="Option Button 168">
              <controlPr defaultSize="0" autoFill="0" autoLine="0" autoPict="0">
                <anchor moveWithCells="1" sizeWithCells="1">
                  <from>
                    <xdr:col>2</xdr:col>
                    <xdr:colOff>1762125</xdr:colOff>
                    <xdr:row>11</xdr:row>
                    <xdr:rowOff>180975</xdr:rowOff>
                  </from>
                  <to>
                    <xdr:col>2</xdr:col>
                    <xdr:colOff>2552700</xdr:colOff>
                    <xdr:row>11</xdr:row>
                    <xdr:rowOff>400050</xdr:rowOff>
                  </to>
                </anchor>
              </controlPr>
            </control>
          </mc:Choice>
        </mc:AlternateContent>
        <mc:AlternateContent xmlns:mc="http://schemas.openxmlformats.org/markup-compatibility/2006">
          <mc:Choice Requires="x14">
            <control shapeId="20649" r:id="rId24" name="Option Button 169">
              <controlPr defaultSize="0" autoFill="0" autoLine="0" autoPict="0">
                <anchor moveWithCells="1" sizeWithCells="1">
                  <from>
                    <xdr:col>2</xdr:col>
                    <xdr:colOff>2524125</xdr:colOff>
                    <xdr:row>11</xdr:row>
                    <xdr:rowOff>180975</xdr:rowOff>
                  </from>
                  <to>
                    <xdr:col>2</xdr:col>
                    <xdr:colOff>3400425</xdr:colOff>
                    <xdr:row>11</xdr:row>
                    <xdr:rowOff>400050</xdr:rowOff>
                  </to>
                </anchor>
              </controlPr>
            </control>
          </mc:Choice>
        </mc:AlternateContent>
        <mc:AlternateContent xmlns:mc="http://schemas.openxmlformats.org/markup-compatibility/2006">
          <mc:Choice Requires="x14">
            <control shapeId="20650" r:id="rId25" name="Option Button 170">
              <controlPr defaultSize="0" autoFill="0" autoLine="0" autoPict="0">
                <anchor moveWithCells="1" sizeWithCells="1">
                  <from>
                    <xdr:col>2</xdr:col>
                    <xdr:colOff>3429000</xdr:colOff>
                    <xdr:row>11</xdr:row>
                    <xdr:rowOff>200025</xdr:rowOff>
                  </from>
                  <to>
                    <xdr:col>2</xdr:col>
                    <xdr:colOff>3914775</xdr:colOff>
                    <xdr:row>11</xdr:row>
                    <xdr:rowOff>419100</xdr:rowOff>
                  </to>
                </anchor>
              </controlPr>
            </control>
          </mc:Choice>
        </mc:AlternateContent>
        <mc:AlternateContent xmlns:mc="http://schemas.openxmlformats.org/markup-compatibility/2006">
          <mc:Choice Requires="x14">
            <control shapeId="20651" r:id="rId26" name="Option Button 171">
              <controlPr defaultSize="0" autoFill="0" autoLine="0" autoPict="0">
                <anchor moveWithCells="1" sizeWithCells="1">
                  <from>
                    <xdr:col>2</xdr:col>
                    <xdr:colOff>3895725</xdr:colOff>
                    <xdr:row>11</xdr:row>
                    <xdr:rowOff>180975</xdr:rowOff>
                  </from>
                  <to>
                    <xdr:col>2</xdr:col>
                    <xdr:colOff>4791075</xdr:colOff>
                    <xdr:row>11</xdr:row>
                    <xdr:rowOff>419100</xdr:rowOff>
                  </to>
                </anchor>
              </controlPr>
            </control>
          </mc:Choice>
        </mc:AlternateContent>
        <mc:AlternateContent xmlns:mc="http://schemas.openxmlformats.org/markup-compatibility/2006">
          <mc:Choice Requires="x14">
            <control shapeId="20652" r:id="rId27" name="Option Button 172">
              <controlPr defaultSize="0" autoFill="0" autoLine="0" autoPict="0">
                <anchor moveWithCells="1" sizeWithCells="1">
                  <from>
                    <xdr:col>2</xdr:col>
                    <xdr:colOff>4714875</xdr:colOff>
                    <xdr:row>11</xdr:row>
                    <xdr:rowOff>190500</xdr:rowOff>
                  </from>
                  <to>
                    <xdr:col>2</xdr:col>
                    <xdr:colOff>5495925</xdr:colOff>
                    <xdr:row>11</xdr:row>
                    <xdr:rowOff>409575</xdr:rowOff>
                  </to>
                </anchor>
              </controlPr>
            </control>
          </mc:Choice>
        </mc:AlternateContent>
        <mc:AlternateContent xmlns:mc="http://schemas.openxmlformats.org/markup-compatibility/2006">
          <mc:Choice Requires="x14">
            <control shapeId="20653" r:id="rId28" name="Option Button 173">
              <controlPr defaultSize="0" autoFill="0" autoLine="0" autoPict="0">
                <anchor moveWithCells="1" sizeWithCells="1">
                  <from>
                    <xdr:col>2</xdr:col>
                    <xdr:colOff>5572125</xdr:colOff>
                    <xdr:row>11</xdr:row>
                    <xdr:rowOff>200025</xdr:rowOff>
                  </from>
                  <to>
                    <xdr:col>2</xdr:col>
                    <xdr:colOff>5972175</xdr:colOff>
                    <xdr:row>11</xdr:row>
                    <xdr:rowOff>419100</xdr:rowOff>
                  </to>
                </anchor>
              </controlPr>
            </control>
          </mc:Choice>
        </mc:AlternateContent>
        <mc:AlternateContent xmlns:mc="http://schemas.openxmlformats.org/markup-compatibility/2006">
          <mc:Choice Requires="x14">
            <control shapeId="20655" r:id="rId29" name="Group Box 175">
              <controlPr defaultSize="0" autoFill="0" autoPict="0">
                <anchor moveWithCells="1" sizeWithCells="1">
                  <from>
                    <xdr:col>3</xdr:col>
                    <xdr:colOff>76200</xdr:colOff>
                    <xdr:row>11</xdr:row>
                    <xdr:rowOff>66675</xdr:rowOff>
                  </from>
                  <to>
                    <xdr:col>3</xdr:col>
                    <xdr:colOff>4714875</xdr:colOff>
                    <xdr:row>11</xdr:row>
                    <xdr:rowOff>447675</xdr:rowOff>
                  </to>
                </anchor>
              </controlPr>
            </control>
          </mc:Choice>
        </mc:AlternateContent>
        <mc:AlternateContent xmlns:mc="http://schemas.openxmlformats.org/markup-compatibility/2006">
          <mc:Choice Requires="x14">
            <control shapeId="20656" r:id="rId30" name="Option Button 176">
              <controlPr defaultSize="0" autoFill="0" autoLine="0" autoPict="0">
                <anchor moveWithCells="1" sizeWithCells="1">
                  <from>
                    <xdr:col>3</xdr:col>
                    <xdr:colOff>180975</xdr:colOff>
                    <xdr:row>11</xdr:row>
                    <xdr:rowOff>142875</xdr:rowOff>
                  </from>
                  <to>
                    <xdr:col>3</xdr:col>
                    <xdr:colOff>1009650</xdr:colOff>
                    <xdr:row>11</xdr:row>
                    <xdr:rowOff>361950</xdr:rowOff>
                  </to>
                </anchor>
              </controlPr>
            </control>
          </mc:Choice>
        </mc:AlternateContent>
        <mc:AlternateContent xmlns:mc="http://schemas.openxmlformats.org/markup-compatibility/2006">
          <mc:Choice Requires="x14">
            <control shapeId="20657" r:id="rId31" name="Option Button 177">
              <controlPr defaultSize="0" autoFill="0" autoLine="0" autoPict="0">
                <anchor moveWithCells="1" sizeWithCells="1">
                  <from>
                    <xdr:col>3</xdr:col>
                    <xdr:colOff>1028700</xdr:colOff>
                    <xdr:row>11</xdr:row>
                    <xdr:rowOff>161925</xdr:rowOff>
                  </from>
                  <to>
                    <xdr:col>3</xdr:col>
                    <xdr:colOff>1914525</xdr:colOff>
                    <xdr:row>11</xdr:row>
                    <xdr:rowOff>381000</xdr:rowOff>
                  </to>
                </anchor>
              </controlPr>
            </control>
          </mc:Choice>
        </mc:AlternateContent>
        <mc:AlternateContent xmlns:mc="http://schemas.openxmlformats.org/markup-compatibility/2006">
          <mc:Choice Requires="x14">
            <control shapeId="20658" r:id="rId32" name="Option Button 178">
              <controlPr defaultSize="0" autoFill="0" autoLine="0" autoPict="0">
                <anchor moveWithCells="1" sizeWithCells="1">
                  <from>
                    <xdr:col>3</xdr:col>
                    <xdr:colOff>1952625</xdr:colOff>
                    <xdr:row>11</xdr:row>
                    <xdr:rowOff>161925</xdr:rowOff>
                  </from>
                  <to>
                    <xdr:col>3</xdr:col>
                    <xdr:colOff>2457450</xdr:colOff>
                    <xdr:row>11</xdr:row>
                    <xdr:rowOff>381000</xdr:rowOff>
                  </to>
                </anchor>
              </controlPr>
            </control>
          </mc:Choice>
        </mc:AlternateContent>
        <mc:AlternateContent xmlns:mc="http://schemas.openxmlformats.org/markup-compatibility/2006">
          <mc:Choice Requires="x14">
            <control shapeId="20659" r:id="rId33" name="Option Button 179">
              <controlPr defaultSize="0" autoFill="0" autoLine="0" autoPict="0">
                <anchor moveWithCells="1" sizeWithCells="1">
                  <from>
                    <xdr:col>3</xdr:col>
                    <xdr:colOff>2486025</xdr:colOff>
                    <xdr:row>11</xdr:row>
                    <xdr:rowOff>171450</xdr:rowOff>
                  </from>
                  <to>
                    <xdr:col>3</xdr:col>
                    <xdr:colOff>3305175</xdr:colOff>
                    <xdr:row>11</xdr:row>
                    <xdr:rowOff>390525</xdr:rowOff>
                  </to>
                </anchor>
              </controlPr>
            </control>
          </mc:Choice>
        </mc:AlternateContent>
        <mc:AlternateContent xmlns:mc="http://schemas.openxmlformats.org/markup-compatibility/2006">
          <mc:Choice Requires="x14">
            <control shapeId="20660" r:id="rId34" name="Option Button 180">
              <controlPr defaultSize="0" autoFill="0" autoLine="0" autoPict="0">
                <anchor moveWithCells="1" sizeWithCells="1">
                  <from>
                    <xdr:col>3</xdr:col>
                    <xdr:colOff>3343275</xdr:colOff>
                    <xdr:row>11</xdr:row>
                    <xdr:rowOff>161925</xdr:rowOff>
                  </from>
                  <to>
                    <xdr:col>3</xdr:col>
                    <xdr:colOff>4124325</xdr:colOff>
                    <xdr:row>11</xdr:row>
                    <xdr:rowOff>381000</xdr:rowOff>
                  </to>
                </anchor>
              </controlPr>
            </control>
          </mc:Choice>
        </mc:AlternateContent>
        <mc:AlternateContent xmlns:mc="http://schemas.openxmlformats.org/markup-compatibility/2006">
          <mc:Choice Requires="x14">
            <control shapeId="20661" r:id="rId35" name="Option Button 181">
              <controlPr defaultSize="0" autoFill="0" autoLine="0" autoPict="0">
                <anchor moveWithCells="1" sizeWithCells="1">
                  <from>
                    <xdr:col>3</xdr:col>
                    <xdr:colOff>4181475</xdr:colOff>
                    <xdr:row>11</xdr:row>
                    <xdr:rowOff>161925</xdr:rowOff>
                  </from>
                  <to>
                    <xdr:col>3</xdr:col>
                    <xdr:colOff>4610100</xdr:colOff>
                    <xdr:row>11</xdr:row>
                    <xdr:rowOff>381000</xdr:rowOff>
                  </to>
                </anchor>
              </controlPr>
            </control>
          </mc:Choice>
        </mc:AlternateContent>
        <mc:AlternateContent xmlns:mc="http://schemas.openxmlformats.org/markup-compatibility/2006">
          <mc:Choice Requires="x14">
            <control shapeId="20663" r:id="rId36" name="Group Box 183">
              <controlPr defaultSize="0" autoFill="0" autoPict="0">
                <anchor moveWithCells="1" sizeWithCells="1">
                  <from>
                    <xdr:col>3</xdr:col>
                    <xdr:colOff>66675</xdr:colOff>
                    <xdr:row>5</xdr:row>
                    <xdr:rowOff>85725</xdr:rowOff>
                  </from>
                  <to>
                    <xdr:col>3</xdr:col>
                    <xdr:colOff>4705350</xdr:colOff>
                    <xdr:row>5</xdr:row>
                    <xdr:rowOff>466725</xdr:rowOff>
                  </to>
                </anchor>
              </controlPr>
            </control>
          </mc:Choice>
        </mc:AlternateContent>
        <mc:AlternateContent xmlns:mc="http://schemas.openxmlformats.org/markup-compatibility/2006">
          <mc:Choice Requires="x14">
            <control shapeId="20664" r:id="rId37" name="Option Button 184">
              <controlPr defaultSize="0" autoFill="0" autoLine="0" autoPict="0">
                <anchor moveWithCells="1" sizeWithCells="1">
                  <from>
                    <xdr:col>3</xdr:col>
                    <xdr:colOff>66675</xdr:colOff>
                    <xdr:row>5</xdr:row>
                    <xdr:rowOff>161925</xdr:rowOff>
                  </from>
                  <to>
                    <xdr:col>3</xdr:col>
                    <xdr:colOff>1057275</xdr:colOff>
                    <xdr:row>5</xdr:row>
                    <xdr:rowOff>381000</xdr:rowOff>
                  </to>
                </anchor>
              </controlPr>
            </control>
          </mc:Choice>
        </mc:AlternateContent>
        <mc:AlternateContent xmlns:mc="http://schemas.openxmlformats.org/markup-compatibility/2006">
          <mc:Choice Requires="x14">
            <control shapeId="20665" r:id="rId38" name="Option Button 185">
              <controlPr defaultSize="0" autoFill="0" autoLine="0" autoPict="0">
                <anchor moveWithCells="1" sizeWithCells="1">
                  <from>
                    <xdr:col>3</xdr:col>
                    <xdr:colOff>952500</xdr:colOff>
                    <xdr:row>5</xdr:row>
                    <xdr:rowOff>180975</xdr:rowOff>
                  </from>
                  <to>
                    <xdr:col>3</xdr:col>
                    <xdr:colOff>1943100</xdr:colOff>
                    <xdr:row>5</xdr:row>
                    <xdr:rowOff>409575</xdr:rowOff>
                  </to>
                </anchor>
              </controlPr>
            </control>
          </mc:Choice>
        </mc:AlternateContent>
        <mc:AlternateContent xmlns:mc="http://schemas.openxmlformats.org/markup-compatibility/2006">
          <mc:Choice Requires="x14">
            <control shapeId="20666" r:id="rId39" name="Option Button 186">
              <controlPr defaultSize="0" autoFill="0" autoLine="0" autoPict="0">
                <anchor moveWithCells="1" sizeWithCells="1">
                  <from>
                    <xdr:col>3</xdr:col>
                    <xdr:colOff>1943100</xdr:colOff>
                    <xdr:row>5</xdr:row>
                    <xdr:rowOff>180975</xdr:rowOff>
                  </from>
                  <to>
                    <xdr:col>3</xdr:col>
                    <xdr:colOff>2447925</xdr:colOff>
                    <xdr:row>5</xdr:row>
                    <xdr:rowOff>400050</xdr:rowOff>
                  </to>
                </anchor>
              </controlPr>
            </control>
          </mc:Choice>
        </mc:AlternateContent>
        <mc:AlternateContent xmlns:mc="http://schemas.openxmlformats.org/markup-compatibility/2006">
          <mc:Choice Requires="x14">
            <control shapeId="20667" r:id="rId40" name="Option Button 187">
              <controlPr defaultSize="0" autoFill="0" autoLine="0" autoPict="0">
                <anchor moveWithCells="1" sizeWithCells="1">
                  <from>
                    <xdr:col>3</xdr:col>
                    <xdr:colOff>2476500</xdr:colOff>
                    <xdr:row>5</xdr:row>
                    <xdr:rowOff>190500</xdr:rowOff>
                  </from>
                  <to>
                    <xdr:col>3</xdr:col>
                    <xdr:colOff>3295650</xdr:colOff>
                    <xdr:row>5</xdr:row>
                    <xdr:rowOff>409575</xdr:rowOff>
                  </to>
                </anchor>
              </controlPr>
            </control>
          </mc:Choice>
        </mc:AlternateContent>
        <mc:AlternateContent xmlns:mc="http://schemas.openxmlformats.org/markup-compatibility/2006">
          <mc:Choice Requires="x14">
            <control shapeId="20668" r:id="rId41" name="Option Button 188">
              <controlPr defaultSize="0" autoFill="0" autoLine="0" autoPict="0">
                <anchor moveWithCells="1" sizeWithCells="1">
                  <from>
                    <xdr:col>3</xdr:col>
                    <xdr:colOff>3333750</xdr:colOff>
                    <xdr:row>5</xdr:row>
                    <xdr:rowOff>180975</xdr:rowOff>
                  </from>
                  <to>
                    <xdr:col>3</xdr:col>
                    <xdr:colOff>4114800</xdr:colOff>
                    <xdr:row>5</xdr:row>
                    <xdr:rowOff>400050</xdr:rowOff>
                  </to>
                </anchor>
              </controlPr>
            </control>
          </mc:Choice>
        </mc:AlternateContent>
        <mc:AlternateContent xmlns:mc="http://schemas.openxmlformats.org/markup-compatibility/2006">
          <mc:Choice Requires="x14">
            <control shapeId="20669" r:id="rId42" name="Option Button 189">
              <controlPr defaultSize="0" autoFill="0" autoLine="0" autoPict="0">
                <anchor moveWithCells="1" sizeWithCells="1">
                  <from>
                    <xdr:col>3</xdr:col>
                    <xdr:colOff>4171950</xdr:colOff>
                    <xdr:row>5</xdr:row>
                    <xdr:rowOff>180975</xdr:rowOff>
                  </from>
                  <to>
                    <xdr:col>3</xdr:col>
                    <xdr:colOff>4600575</xdr:colOff>
                    <xdr:row>5</xdr:row>
                    <xdr:rowOff>400050</xdr:rowOff>
                  </to>
                </anchor>
              </controlPr>
            </control>
          </mc:Choice>
        </mc:AlternateContent>
        <mc:AlternateContent xmlns:mc="http://schemas.openxmlformats.org/markup-compatibility/2006">
          <mc:Choice Requires="x14">
            <control shapeId="20671" r:id="rId43" name="Group Box 191">
              <controlPr defaultSize="0" autoFill="0" autoPict="0">
                <anchor moveWithCells="1" sizeWithCells="1">
                  <from>
                    <xdr:col>3</xdr:col>
                    <xdr:colOff>66675</xdr:colOff>
                    <xdr:row>7</xdr:row>
                    <xdr:rowOff>66675</xdr:rowOff>
                  </from>
                  <to>
                    <xdr:col>3</xdr:col>
                    <xdr:colOff>4705350</xdr:colOff>
                    <xdr:row>7</xdr:row>
                    <xdr:rowOff>447675</xdr:rowOff>
                  </to>
                </anchor>
              </controlPr>
            </control>
          </mc:Choice>
        </mc:AlternateContent>
        <mc:AlternateContent xmlns:mc="http://schemas.openxmlformats.org/markup-compatibility/2006">
          <mc:Choice Requires="x14">
            <control shapeId="20672" r:id="rId44" name="Option Button 192">
              <controlPr defaultSize="0" autoFill="0" autoLine="0" autoPict="0">
                <anchor moveWithCells="1" sizeWithCells="1">
                  <from>
                    <xdr:col>3</xdr:col>
                    <xdr:colOff>171450</xdr:colOff>
                    <xdr:row>7</xdr:row>
                    <xdr:rowOff>142875</xdr:rowOff>
                  </from>
                  <to>
                    <xdr:col>3</xdr:col>
                    <xdr:colOff>1000125</xdr:colOff>
                    <xdr:row>7</xdr:row>
                    <xdr:rowOff>361950</xdr:rowOff>
                  </to>
                </anchor>
              </controlPr>
            </control>
          </mc:Choice>
        </mc:AlternateContent>
        <mc:AlternateContent xmlns:mc="http://schemas.openxmlformats.org/markup-compatibility/2006">
          <mc:Choice Requires="x14">
            <control shapeId="20673" r:id="rId45" name="Option Button 193">
              <controlPr defaultSize="0" autoFill="0" autoLine="0" autoPict="0">
                <anchor moveWithCells="1" sizeWithCells="1">
                  <from>
                    <xdr:col>3</xdr:col>
                    <xdr:colOff>1019175</xdr:colOff>
                    <xdr:row>7</xdr:row>
                    <xdr:rowOff>161925</xdr:rowOff>
                  </from>
                  <to>
                    <xdr:col>3</xdr:col>
                    <xdr:colOff>1905000</xdr:colOff>
                    <xdr:row>7</xdr:row>
                    <xdr:rowOff>381000</xdr:rowOff>
                  </to>
                </anchor>
              </controlPr>
            </control>
          </mc:Choice>
        </mc:AlternateContent>
        <mc:AlternateContent xmlns:mc="http://schemas.openxmlformats.org/markup-compatibility/2006">
          <mc:Choice Requires="x14">
            <control shapeId="20674" r:id="rId46" name="Option Button 194">
              <controlPr defaultSize="0" autoFill="0" autoLine="0" autoPict="0">
                <anchor moveWithCells="1" sizeWithCells="1">
                  <from>
                    <xdr:col>3</xdr:col>
                    <xdr:colOff>1943100</xdr:colOff>
                    <xdr:row>7</xdr:row>
                    <xdr:rowOff>161925</xdr:rowOff>
                  </from>
                  <to>
                    <xdr:col>3</xdr:col>
                    <xdr:colOff>2447925</xdr:colOff>
                    <xdr:row>7</xdr:row>
                    <xdr:rowOff>381000</xdr:rowOff>
                  </to>
                </anchor>
              </controlPr>
            </control>
          </mc:Choice>
        </mc:AlternateContent>
        <mc:AlternateContent xmlns:mc="http://schemas.openxmlformats.org/markup-compatibility/2006">
          <mc:Choice Requires="x14">
            <control shapeId="20675" r:id="rId47" name="Option Button 195">
              <controlPr defaultSize="0" autoFill="0" autoLine="0" autoPict="0">
                <anchor moveWithCells="1" sizeWithCells="1">
                  <from>
                    <xdr:col>3</xdr:col>
                    <xdr:colOff>2476500</xdr:colOff>
                    <xdr:row>7</xdr:row>
                    <xdr:rowOff>171450</xdr:rowOff>
                  </from>
                  <to>
                    <xdr:col>3</xdr:col>
                    <xdr:colOff>3295650</xdr:colOff>
                    <xdr:row>7</xdr:row>
                    <xdr:rowOff>390525</xdr:rowOff>
                  </to>
                </anchor>
              </controlPr>
            </control>
          </mc:Choice>
        </mc:AlternateContent>
        <mc:AlternateContent xmlns:mc="http://schemas.openxmlformats.org/markup-compatibility/2006">
          <mc:Choice Requires="x14">
            <control shapeId="20676" r:id="rId48" name="Option Button 196">
              <controlPr defaultSize="0" autoFill="0" autoLine="0" autoPict="0">
                <anchor moveWithCells="1" sizeWithCells="1">
                  <from>
                    <xdr:col>3</xdr:col>
                    <xdr:colOff>3333750</xdr:colOff>
                    <xdr:row>7</xdr:row>
                    <xdr:rowOff>161925</xdr:rowOff>
                  </from>
                  <to>
                    <xdr:col>3</xdr:col>
                    <xdr:colOff>4114800</xdr:colOff>
                    <xdr:row>7</xdr:row>
                    <xdr:rowOff>381000</xdr:rowOff>
                  </to>
                </anchor>
              </controlPr>
            </control>
          </mc:Choice>
        </mc:AlternateContent>
        <mc:AlternateContent xmlns:mc="http://schemas.openxmlformats.org/markup-compatibility/2006">
          <mc:Choice Requires="x14">
            <control shapeId="20677" r:id="rId49" name="Option Button 197">
              <controlPr defaultSize="0" autoFill="0" autoLine="0" autoPict="0">
                <anchor moveWithCells="1" sizeWithCells="1">
                  <from>
                    <xdr:col>3</xdr:col>
                    <xdr:colOff>4171950</xdr:colOff>
                    <xdr:row>7</xdr:row>
                    <xdr:rowOff>161925</xdr:rowOff>
                  </from>
                  <to>
                    <xdr:col>3</xdr:col>
                    <xdr:colOff>4600575</xdr:colOff>
                    <xdr:row>7</xdr:row>
                    <xdr:rowOff>381000</xdr:rowOff>
                  </to>
                </anchor>
              </controlPr>
            </control>
          </mc:Choice>
        </mc:AlternateContent>
        <mc:AlternateContent xmlns:mc="http://schemas.openxmlformats.org/markup-compatibility/2006">
          <mc:Choice Requires="x14">
            <control shapeId="20679" r:id="rId50" name="Group Box 199">
              <controlPr defaultSize="0" autoFill="0" autoPict="0">
                <anchor moveWithCells="1" sizeWithCells="1">
                  <from>
                    <xdr:col>3</xdr:col>
                    <xdr:colOff>85725</xdr:colOff>
                    <xdr:row>9</xdr:row>
                    <xdr:rowOff>85725</xdr:rowOff>
                  </from>
                  <to>
                    <xdr:col>3</xdr:col>
                    <xdr:colOff>4724400</xdr:colOff>
                    <xdr:row>9</xdr:row>
                    <xdr:rowOff>466725</xdr:rowOff>
                  </to>
                </anchor>
              </controlPr>
            </control>
          </mc:Choice>
        </mc:AlternateContent>
        <mc:AlternateContent xmlns:mc="http://schemas.openxmlformats.org/markup-compatibility/2006">
          <mc:Choice Requires="x14">
            <control shapeId="20680" r:id="rId51" name="Option Button 200">
              <controlPr defaultSize="0" autoFill="0" autoLine="0" autoPict="0">
                <anchor moveWithCells="1" sizeWithCells="1">
                  <from>
                    <xdr:col>3</xdr:col>
                    <xdr:colOff>190500</xdr:colOff>
                    <xdr:row>9</xdr:row>
                    <xdr:rowOff>161925</xdr:rowOff>
                  </from>
                  <to>
                    <xdr:col>3</xdr:col>
                    <xdr:colOff>1019175</xdr:colOff>
                    <xdr:row>9</xdr:row>
                    <xdr:rowOff>381000</xdr:rowOff>
                  </to>
                </anchor>
              </controlPr>
            </control>
          </mc:Choice>
        </mc:AlternateContent>
        <mc:AlternateContent xmlns:mc="http://schemas.openxmlformats.org/markup-compatibility/2006">
          <mc:Choice Requires="x14">
            <control shapeId="20681" r:id="rId52" name="Option Button 201">
              <controlPr defaultSize="0" autoFill="0" autoLine="0" autoPict="0">
                <anchor moveWithCells="1" sizeWithCells="1">
                  <from>
                    <xdr:col>3</xdr:col>
                    <xdr:colOff>1038225</xdr:colOff>
                    <xdr:row>9</xdr:row>
                    <xdr:rowOff>180975</xdr:rowOff>
                  </from>
                  <to>
                    <xdr:col>3</xdr:col>
                    <xdr:colOff>1924050</xdr:colOff>
                    <xdr:row>9</xdr:row>
                    <xdr:rowOff>400050</xdr:rowOff>
                  </to>
                </anchor>
              </controlPr>
            </control>
          </mc:Choice>
        </mc:AlternateContent>
        <mc:AlternateContent xmlns:mc="http://schemas.openxmlformats.org/markup-compatibility/2006">
          <mc:Choice Requires="x14">
            <control shapeId="20682" r:id="rId53" name="Option Button 202">
              <controlPr defaultSize="0" autoFill="0" autoLine="0" autoPict="0">
                <anchor moveWithCells="1" sizeWithCells="1">
                  <from>
                    <xdr:col>3</xdr:col>
                    <xdr:colOff>1962150</xdr:colOff>
                    <xdr:row>9</xdr:row>
                    <xdr:rowOff>180975</xdr:rowOff>
                  </from>
                  <to>
                    <xdr:col>3</xdr:col>
                    <xdr:colOff>2466975</xdr:colOff>
                    <xdr:row>9</xdr:row>
                    <xdr:rowOff>400050</xdr:rowOff>
                  </to>
                </anchor>
              </controlPr>
            </control>
          </mc:Choice>
        </mc:AlternateContent>
        <mc:AlternateContent xmlns:mc="http://schemas.openxmlformats.org/markup-compatibility/2006">
          <mc:Choice Requires="x14">
            <control shapeId="20683" r:id="rId54" name="Option Button 203">
              <controlPr defaultSize="0" autoFill="0" autoLine="0" autoPict="0">
                <anchor moveWithCells="1" sizeWithCells="1">
                  <from>
                    <xdr:col>3</xdr:col>
                    <xdr:colOff>2495550</xdr:colOff>
                    <xdr:row>9</xdr:row>
                    <xdr:rowOff>190500</xdr:rowOff>
                  </from>
                  <to>
                    <xdr:col>3</xdr:col>
                    <xdr:colOff>3314700</xdr:colOff>
                    <xdr:row>9</xdr:row>
                    <xdr:rowOff>409575</xdr:rowOff>
                  </to>
                </anchor>
              </controlPr>
            </control>
          </mc:Choice>
        </mc:AlternateContent>
        <mc:AlternateContent xmlns:mc="http://schemas.openxmlformats.org/markup-compatibility/2006">
          <mc:Choice Requires="x14">
            <control shapeId="20684" r:id="rId55" name="Option Button 204">
              <controlPr defaultSize="0" autoFill="0" autoLine="0" autoPict="0">
                <anchor moveWithCells="1" sizeWithCells="1">
                  <from>
                    <xdr:col>3</xdr:col>
                    <xdr:colOff>3352800</xdr:colOff>
                    <xdr:row>9</xdr:row>
                    <xdr:rowOff>180975</xdr:rowOff>
                  </from>
                  <to>
                    <xdr:col>3</xdr:col>
                    <xdr:colOff>4133850</xdr:colOff>
                    <xdr:row>9</xdr:row>
                    <xdr:rowOff>400050</xdr:rowOff>
                  </to>
                </anchor>
              </controlPr>
            </control>
          </mc:Choice>
        </mc:AlternateContent>
        <mc:AlternateContent xmlns:mc="http://schemas.openxmlformats.org/markup-compatibility/2006">
          <mc:Choice Requires="x14">
            <control shapeId="20685" r:id="rId56" name="Option Button 205">
              <controlPr defaultSize="0" autoFill="0" autoLine="0" autoPict="0">
                <anchor moveWithCells="1" sizeWithCells="1">
                  <from>
                    <xdr:col>3</xdr:col>
                    <xdr:colOff>4191000</xdr:colOff>
                    <xdr:row>9</xdr:row>
                    <xdr:rowOff>180975</xdr:rowOff>
                  </from>
                  <to>
                    <xdr:col>3</xdr:col>
                    <xdr:colOff>4619625</xdr:colOff>
                    <xdr:row>9</xdr:row>
                    <xdr:rowOff>400050</xdr:rowOff>
                  </to>
                </anchor>
              </controlPr>
            </control>
          </mc:Choice>
        </mc:AlternateContent>
        <mc:AlternateContent xmlns:mc="http://schemas.openxmlformats.org/markup-compatibility/2006">
          <mc:Choice Requires="x14">
            <control shapeId="20687" r:id="rId57" name="Group Box 207">
              <controlPr defaultSize="0" autoFill="0" autoPict="0">
                <anchor moveWithCells="1" sizeWithCells="1">
                  <from>
                    <xdr:col>3</xdr:col>
                    <xdr:colOff>66675</xdr:colOff>
                    <xdr:row>13</xdr:row>
                    <xdr:rowOff>66675</xdr:rowOff>
                  </from>
                  <to>
                    <xdr:col>3</xdr:col>
                    <xdr:colOff>4705350</xdr:colOff>
                    <xdr:row>13</xdr:row>
                    <xdr:rowOff>447675</xdr:rowOff>
                  </to>
                </anchor>
              </controlPr>
            </control>
          </mc:Choice>
        </mc:AlternateContent>
        <mc:AlternateContent xmlns:mc="http://schemas.openxmlformats.org/markup-compatibility/2006">
          <mc:Choice Requires="x14">
            <control shapeId="20688" r:id="rId58" name="Option Button 208">
              <controlPr defaultSize="0" autoFill="0" autoLine="0" autoPict="0">
                <anchor moveWithCells="1" sizeWithCells="1">
                  <from>
                    <xdr:col>3</xdr:col>
                    <xdr:colOff>171450</xdr:colOff>
                    <xdr:row>13</xdr:row>
                    <xdr:rowOff>142875</xdr:rowOff>
                  </from>
                  <to>
                    <xdr:col>3</xdr:col>
                    <xdr:colOff>1000125</xdr:colOff>
                    <xdr:row>13</xdr:row>
                    <xdr:rowOff>361950</xdr:rowOff>
                  </to>
                </anchor>
              </controlPr>
            </control>
          </mc:Choice>
        </mc:AlternateContent>
        <mc:AlternateContent xmlns:mc="http://schemas.openxmlformats.org/markup-compatibility/2006">
          <mc:Choice Requires="x14">
            <control shapeId="20689" r:id="rId59" name="Option Button 209">
              <controlPr defaultSize="0" autoFill="0" autoLine="0" autoPict="0">
                <anchor moveWithCells="1" sizeWithCells="1">
                  <from>
                    <xdr:col>3</xdr:col>
                    <xdr:colOff>1019175</xdr:colOff>
                    <xdr:row>13</xdr:row>
                    <xdr:rowOff>161925</xdr:rowOff>
                  </from>
                  <to>
                    <xdr:col>3</xdr:col>
                    <xdr:colOff>1905000</xdr:colOff>
                    <xdr:row>13</xdr:row>
                    <xdr:rowOff>381000</xdr:rowOff>
                  </to>
                </anchor>
              </controlPr>
            </control>
          </mc:Choice>
        </mc:AlternateContent>
        <mc:AlternateContent xmlns:mc="http://schemas.openxmlformats.org/markup-compatibility/2006">
          <mc:Choice Requires="x14">
            <control shapeId="20690" r:id="rId60" name="Option Button 210">
              <controlPr defaultSize="0" autoFill="0" autoLine="0" autoPict="0">
                <anchor moveWithCells="1" sizeWithCells="1">
                  <from>
                    <xdr:col>3</xdr:col>
                    <xdr:colOff>1943100</xdr:colOff>
                    <xdr:row>13</xdr:row>
                    <xdr:rowOff>161925</xdr:rowOff>
                  </from>
                  <to>
                    <xdr:col>3</xdr:col>
                    <xdr:colOff>2447925</xdr:colOff>
                    <xdr:row>13</xdr:row>
                    <xdr:rowOff>381000</xdr:rowOff>
                  </to>
                </anchor>
              </controlPr>
            </control>
          </mc:Choice>
        </mc:AlternateContent>
        <mc:AlternateContent xmlns:mc="http://schemas.openxmlformats.org/markup-compatibility/2006">
          <mc:Choice Requires="x14">
            <control shapeId="20691" r:id="rId61" name="Option Button 211">
              <controlPr defaultSize="0" autoFill="0" autoLine="0" autoPict="0">
                <anchor moveWithCells="1" sizeWithCells="1">
                  <from>
                    <xdr:col>3</xdr:col>
                    <xdr:colOff>2476500</xdr:colOff>
                    <xdr:row>13</xdr:row>
                    <xdr:rowOff>171450</xdr:rowOff>
                  </from>
                  <to>
                    <xdr:col>3</xdr:col>
                    <xdr:colOff>3295650</xdr:colOff>
                    <xdr:row>13</xdr:row>
                    <xdr:rowOff>390525</xdr:rowOff>
                  </to>
                </anchor>
              </controlPr>
            </control>
          </mc:Choice>
        </mc:AlternateContent>
        <mc:AlternateContent xmlns:mc="http://schemas.openxmlformats.org/markup-compatibility/2006">
          <mc:Choice Requires="x14">
            <control shapeId="20692" r:id="rId62" name="Option Button 212">
              <controlPr defaultSize="0" autoFill="0" autoLine="0" autoPict="0">
                <anchor moveWithCells="1" sizeWithCells="1">
                  <from>
                    <xdr:col>3</xdr:col>
                    <xdr:colOff>3333750</xdr:colOff>
                    <xdr:row>13</xdr:row>
                    <xdr:rowOff>161925</xdr:rowOff>
                  </from>
                  <to>
                    <xdr:col>3</xdr:col>
                    <xdr:colOff>4114800</xdr:colOff>
                    <xdr:row>13</xdr:row>
                    <xdr:rowOff>381000</xdr:rowOff>
                  </to>
                </anchor>
              </controlPr>
            </control>
          </mc:Choice>
        </mc:AlternateContent>
        <mc:AlternateContent xmlns:mc="http://schemas.openxmlformats.org/markup-compatibility/2006">
          <mc:Choice Requires="x14">
            <control shapeId="20693" r:id="rId63" name="Option Button 213">
              <controlPr defaultSize="0" autoFill="0" autoLine="0" autoPict="0">
                <anchor moveWithCells="1" sizeWithCells="1">
                  <from>
                    <xdr:col>3</xdr:col>
                    <xdr:colOff>4171950</xdr:colOff>
                    <xdr:row>13</xdr:row>
                    <xdr:rowOff>161925</xdr:rowOff>
                  </from>
                  <to>
                    <xdr:col>3</xdr:col>
                    <xdr:colOff>4600575</xdr:colOff>
                    <xdr:row>13</xdr:row>
                    <xdr:rowOff>381000</xdr:rowOff>
                  </to>
                </anchor>
              </controlPr>
            </control>
          </mc:Choice>
        </mc:AlternateContent>
        <mc:AlternateContent xmlns:mc="http://schemas.openxmlformats.org/markup-compatibility/2006">
          <mc:Choice Requires="x14">
            <control shapeId="20695" r:id="rId64" name="Group Box 215">
              <controlPr defaultSize="0" autoFill="0" autoPict="0">
                <anchor moveWithCells="1" sizeWithCells="1">
                  <from>
                    <xdr:col>2</xdr:col>
                    <xdr:colOff>1666875</xdr:colOff>
                    <xdr:row>7</xdr:row>
                    <xdr:rowOff>66675</xdr:rowOff>
                  </from>
                  <to>
                    <xdr:col>2</xdr:col>
                    <xdr:colOff>6143625</xdr:colOff>
                    <xdr:row>7</xdr:row>
                    <xdr:rowOff>447675</xdr:rowOff>
                  </to>
                </anchor>
              </controlPr>
            </control>
          </mc:Choice>
        </mc:AlternateContent>
        <mc:AlternateContent xmlns:mc="http://schemas.openxmlformats.org/markup-compatibility/2006">
          <mc:Choice Requires="x14">
            <control shapeId="20696" r:id="rId65" name="Option Button 216">
              <controlPr defaultSize="0" autoFill="0" autoLine="0" autoPict="0">
                <anchor moveWithCells="1" sizeWithCells="1">
                  <from>
                    <xdr:col>2</xdr:col>
                    <xdr:colOff>1704975</xdr:colOff>
                    <xdr:row>7</xdr:row>
                    <xdr:rowOff>152400</xdr:rowOff>
                  </from>
                  <to>
                    <xdr:col>2</xdr:col>
                    <xdr:colOff>2533650</xdr:colOff>
                    <xdr:row>7</xdr:row>
                    <xdr:rowOff>371475</xdr:rowOff>
                  </to>
                </anchor>
              </controlPr>
            </control>
          </mc:Choice>
        </mc:AlternateContent>
        <mc:AlternateContent xmlns:mc="http://schemas.openxmlformats.org/markup-compatibility/2006">
          <mc:Choice Requires="x14">
            <control shapeId="20697" r:id="rId66" name="Option Button 217">
              <controlPr defaultSize="0" autoFill="0" autoLine="0" autoPict="0">
                <anchor moveWithCells="1" sizeWithCells="1">
                  <from>
                    <xdr:col>2</xdr:col>
                    <xdr:colOff>2552700</xdr:colOff>
                    <xdr:row>7</xdr:row>
                    <xdr:rowOff>142875</xdr:rowOff>
                  </from>
                  <to>
                    <xdr:col>2</xdr:col>
                    <xdr:colOff>3438525</xdr:colOff>
                    <xdr:row>7</xdr:row>
                    <xdr:rowOff>361950</xdr:rowOff>
                  </to>
                </anchor>
              </controlPr>
            </control>
          </mc:Choice>
        </mc:AlternateContent>
        <mc:AlternateContent xmlns:mc="http://schemas.openxmlformats.org/markup-compatibility/2006">
          <mc:Choice Requires="x14">
            <control shapeId="20698" r:id="rId67" name="Option Button 218">
              <controlPr defaultSize="0" autoFill="0" autoLine="0" autoPict="0">
                <anchor moveWithCells="1" sizeWithCells="1">
                  <from>
                    <xdr:col>2</xdr:col>
                    <xdr:colOff>3476625</xdr:colOff>
                    <xdr:row>7</xdr:row>
                    <xdr:rowOff>152400</xdr:rowOff>
                  </from>
                  <to>
                    <xdr:col>2</xdr:col>
                    <xdr:colOff>3981450</xdr:colOff>
                    <xdr:row>7</xdr:row>
                    <xdr:rowOff>371475</xdr:rowOff>
                  </to>
                </anchor>
              </controlPr>
            </control>
          </mc:Choice>
        </mc:AlternateContent>
        <mc:AlternateContent xmlns:mc="http://schemas.openxmlformats.org/markup-compatibility/2006">
          <mc:Choice Requires="x14">
            <control shapeId="20699" r:id="rId68" name="Option Button 219">
              <controlPr defaultSize="0" autoFill="0" autoLine="0" autoPict="0">
                <anchor moveWithCells="1" sizeWithCells="1">
                  <from>
                    <xdr:col>2</xdr:col>
                    <xdr:colOff>3971925</xdr:colOff>
                    <xdr:row>7</xdr:row>
                    <xdr:rowOff>152400</xdr:rowOff>
                  </from>
                  <to>
                    <xdr:col>2</xdr:col>
                    <xdr:colOff>4829175</xdr:colOff>
                    <xdr:row>7</xdr:row>
                    <xdr:rowOff>371475</xdr:rowOff>
                  </to>
                </anchor>
              </controlPr>
            </control>
          </mc:Choice>
        </mc:AlternateContent>
        <mc:AlternateContent xmlns:mc="http://schemas.openxmlformats.org/markup-compatibility/2006">
          <mc:Choice Requires="x14">
            <control shapeId="20700" r:id="rId69" name="Option Button 220">
              <controlPr defaultSize="0" autoFill="0" autoLine="0" autoPict="0">
                <anchor moveWithCells="1" sizeWithCells="1">
                  <from>
                    <xdr:col>2</xdr:col>
                    <xdr:colOff>4867275</xdr:colOff>
                    <xdr:row>7</xdr:row>
                    <xdr:rowOff>152400</xdr:rowOff>
                  </from>
                  <to>
                    <xdr:col>2</xdr:col>
                    <xdr:colOff>5648325</xdr:colOff>
                    <xdr:row>7</xdr:row>
                    <xdr:rowOff>371475</xdr:rowOff>
                  </to>
                </anchor>
              </controlPr>
            </control>
          </mc:Choice>
        </mc:AlternateContent>
        <mc:AlternateContent xmlns:mc="http://schemas.openxmlformats.org/markup-compatibility/2006">
          <mc:Choice Requires="x14">
            <control shapeId="20701" r:id="rId70" name="Option Button 221">
              <controlPr defaultSize="0" autoFill="0" autoLine="0" autoPict="0">
                <anchor moveWithCells="1" sizeWithCells="1">
                  <from>
                    <xdr:col>2</xdr:col>
                    <xdr:colOff>5676900</xdr:colOff>
                    <xdr:row>7</xdr:row>
                    <xdr:rowOff>152400</xdr:rowOff>
                  </from>
                  <to>
                    <xdr:col>2</xdr:col>
                    <xdr:colOff>6105525</xdr:colOff>
                    <xdr:row>7</xdr:row>
                    <xdr:rowOff>371475</xdr:rowOff>
                  </to>
                </anchor>
              </controlPr>
            </control>
          </mc:Choice>
        </mc:AlternateContent>
        <mc:AlternateContent xmlns:mc="http://schemas.openxmlformats.org/markup-compatibility/2006">
          <mc:Choice Requires="x14">
            <control shapeId="20704" r:id="rId71" name="Group Box 224">
              <controlPr defaultSize="0" autoFill="0" autoPict="0">
                <anchor moveWithCells="1" sizeWithCells="1">
                  <from>
                    <xdr:col>2</xdr:col>
                    <xdr:colOff>1676400</xdr:colOff>
                    <xdr:row>9</xdr:row>
                    <xdr:rowOff>104775</xdr:rowOff>
                  </from>
                  <to>
                    <xdr:col>2</xdr:col>
                    <xdr:colOff>6134100</xdr:colOff>
                    <xdr:row>9</xdr:row>
                    <xdr:rowOff>485775</xdr:rowOff>
                  </to>
                </anchor>
              </controlPr>
            </control>
          </mc:Choice>
        </mc:AlternateContent>
        <mc:AlternateContent xmlns:mc="http://schemas.openxmlformats.org/markup-compatibility/2006">
          <mc:Choice Requires="x14">
            <control shapeId="20705" r:id="rId72" name="Option Button 225">
              <controlPr defaultSize="0" autoFill="0" autoLine="0" autoPict="0">
                <anchor moveWithCells="1" sizeWithCells="1">
                  <from>
                    <xdr:col>2</xdr:col>
                    <xdr:colOff>1781175</xdr:colOff>
                    <xdr:row>9</xdr:row>
                    <xdr:rowOff>180975</xdr:rowOff>
                  </from>
                  <to>
                    <xdr:col>2</xdr:col>
                    <xdr:colOff>2609850</xdr:colOff>
                    <xdr:row>9</xdr:row>
                    <xdr:rowOff>400050</xdr:rowOff>
                  </to>
                </anchor>
              </controlPr>
            </control>
          </mc:Choice>
        </mc:AlternateContent>
        <mc:AlternateContent xmlns:mc="http://schemas.openxmlformats.org/markup-compatibility/2006">
          <mc:Choice Requires="x14">
            <control shapeId="20706" r:id="rId73" name="Option Button 226">
              <controlPr defaultSize="0" autoFill="0" autoLine="0" autoPict="0">
                <anchor moveWithCells="1" sizeWithCells="1">
                  <from>
                    <xdr:col>2</xdr:col>
                    <xdr:colOff>2562225</xdr:colOff>
                    <xdr:row>9</xdr:row>
                    <xdr:rowOff>200025</xdr:rowOff>
                  </from>
                  <to>
                    <xdr:col>2</xdr:col>
                    <xdr:colOff>3448050</xdr:colOff>
                    <xdr:row>9</xdr:row>
                    <xdr:rowOff>419100</xdr:rowOff>
                  </to>
                </anchor>
              </controlPr>
            </control>
          </mc:Choice>
        </mc:AlternateContent>
        <mc:AlternateContent xmlns:mc="http://schemas.openxmlformats.org/markup-compatibility/2006">
          <mc:Choice Requires="x14">
            <control shapeId="20707" r:id="rId74" name="Option Button 227">
              <controlPr defaultSize="0" autoFill="0" autoLine="0" autoPict="0">
                <anchor moveWithCells="1" sizeWithCells="1">
                  <from>
                    <xdr:col>2</xdr:col>
                    <xdr:colOff>3476625</xdr:colOff>
                    <xdr:row>9</xdr:row>
                    <xdr:rowOff>200025</xdr:rowOff>
                  </from>
                  <to>
                    <xdr:col>2</xdr:col>
                    <xdr:colOff>3981450</xdr:colOff>
                    <xdr:row>9</xdr:row>
                    <xdr:rowOff>419100</xdr:rowOff>
                  </to>
                </anchor>
              </controlPr>
            </control>
          </mc:Choice>
        </mc:AlternateContent>
        <mc:AlternateContent xmlns:mc="http://schemas.openxmlformats.org/markup-compatibility/2006">
          <mc:Choice Requires="x14">
            <control shapeId="20708" r:id="rId75" name="Option Button 228">
              <controlPr defaultSize="0" autoFill="0" autoLine="0" autoPict="0">
                <anchor moveWithCells="1" sizeWithCells="1">
                  <from>
                    <xdr:col>2</xdr:col>
                    <xdr:colOff>4000500</xdr:colOff>
                    <xdr:row>9</xdr:row>
                    <xdr:rowOff>200025</xdr:rowOff>
                  </from>
                  <to>
                    <xdr:col>2</xdr:col>
                    <xdr:colOff>4819650</xdr:colOff>
                    <xdr:row>9</xdr:row>
                    <xdr:rowOff>419100</xdr:rowOff>
                  </to>
                </anchor>
              </controlPr>
            </control>
          </mc:Choice>
        </mc:AlternateContent>
        <mc:AlternateContent xmlns:mc="http://schemas.openxmlformats.org/markup-compatibility/2006">
          <mc:Choice Requires="x14">
            <control shapeId="20709" r:id="rId76" name="Option Button 229">
              <controlPr defaultSize="0" autoFill="0" autoLine="0" autoPict="0">
                <anchor moveWithCells="1" sizeWithCells="1">
                  <from>
                    <xdr:col>2</xdr:col>
                    <xdr:colOff>4867275</xdr:colOff>
                    <xdr:row>9</xdr:row>
                    <xdr:rowOff>200025</xdr:rowOff>
                  </from>
                  <to>
                    <xdr:col>2</xdr:col>
                    <xdr:colOff>5648325</xdr:colOff>
                    <xdr:row>9</xdr:row>
                    <xdr:rowOff>419100</xdr:rowOff>
                  </to>
                </anchor>
              </controlPr>
            </control>
          </mc:Choice>
        </mc:AlternateContent>
        <mc:AlternateContent xmlns:mc="http://schemas.openxmlformats.org/markup-compatibility/2006">
          <mc:Choice Requires="x14">
            <control shapeId="20710" r:id="rId77" name="Option Button 230">
              <controlPr defaultSize="0" autoFill="0" autoLine="0" autoPict="0">
                <anchor moveWithCells="1" sizeWithCells="1">
                  <from>
                    <xdr:col>2</xdr:col>
                    <xdr:colOff>5638800</xdr:colOff>
                    <xdr:row>9</xdr:row>
                    <xdr:rowOff>200025</xdr:rowOff>
                  </from>
                  <to>
                    <xdr:col>2</xdr:col>
                    <xdr:colOff>6067425</xdr:colOff>
                    <xdr:row>9</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J28"/>
  <sheetViews>
    <sheetView showGridLines="0" zoomScaleNormal="100" workbookViewId="0"/>
  </sheetViews>
  <sheetFormatPr defaultRowHeight="12.75" x14ac:dyDescent="0.2"/>
  <cols>
    <col min="1" max="1" width="5.28515625" customWidth="1"/>
    <col min="2" max="2" width="6.42578125" customWidth="1"/>
    <col min="3" max="3" width="100" customWidth="1"/>
    <col min="4" max="4" width="73.28515625" customWidth="1"/>
    <col min="5" max="5" width="9.42578125" customWidth="1"/>
    <col min="6" max="10" width="0"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12</v>
      </c>
      <c r="D2" s="90"/>
      <c r="E2" s="6"/>
      <c r="F2" s="21"/>
      <c r="G2" s="21"/>
      <c r="H2" s="20"/>
      <c r="I2" s="20"/>
      <c r="J2" s="20"/>
    </row>
    <row r="3" spans="2:10" ht="18" x14ac:dyDescent="0.2">
      <c r="B3" s="7"/>
      <c r="C3" s="91"/>
      <c r="D3" s="91"/>
      <c r="E3" s="8"/>
      <c r="F3" s="21"/>
      <c r="G3" s="21"/>
      <c r="H3" s="20"/>
      <c r="I3" s="20"/>
      <c r="J3" s="20"/>
    </row>
    <row r="4" spans="2:10" ht="38.25" customHeight="1" x14ac:dyDescent="0.2">
      <c r="B4" s="41"/>
      <c r="C4" s="92" t="s">
        <v>225</v>
      </c>
      <c r="D4" s="92"/>
      <c r="E4" s="10"/>
      <c r="F4" s="21"/>
      <c r="G4" s="21"/>
      <c r="H4" s="20"/>
      <c r="I4" s="20"/>
      <c r="J4" s="20"/>
    </row>
    <row r="5" spans="2:10" ht="32.25" customHeight="1" x14ac:dyDescent="0.2">
      <c r="B5" s="9"/>
      <c r="C5" s="18" t="s">
        <v>220</v>
      </c>
      <c r="D5" s="19" t="s">
        <v>17</v>
      </c>
      <c r="E5" s="11"/>
      <c r="F5" s="21"/>
      <c r="G5" s="21"/>
      <c r="H5" s="20"/>
      <c r="I5" s="20"/>
      <c r="J5" s="20"/>
    </row>
    <row r="6" spans="2:10" ht="41.25" customHeight="1" x14ac:dyDescent="0.2">
      <c r="B6" s="9"/>
      <c r="C6" s="24" t="s">
        <v>4</v>
      </c>
      <c r="D6" s="12"/>
      <c r="E6" s="11"/>
      <c r="F6" s="21" t="b">
        <f>Control!$C$69</f>
        <v>0</v>
      </c>
      <c r="G6" s="21" t="b">
        <f>Control!$C$70</f>
        <v>0</v>
      </c>
      <c r="H6" s="20" t="b">
        <f>IF(OR(F6="",G6=""),FALSE(), TRUE())</f>
        <v>1</v>
      </c>
      <c r="I6" s="20"/>
      <c r="J6" s="20"/>
    </row>
    <row r="7" spans="2:10" ht="15.75" customHeight="1" x14ac:dyDescent="0.2">
      <c r="B7" s="9"/>
      <c r="C7" s="12"/>
      <c r="D7" s="12"/>
      <c r="E7" s="11"/>
      <c r="F7" s="21"/>
      <c r="G7" s="21"/>
      <c r="H7" s="20"/>
      <c r="I7" s="20"/>
      <c r="J7" s="20"/>
    </row>
    <row r="8" spans="2:10" ht="38.25" customHeight="1" x14ac:dyDescent="0.2">
      <c r="B8" s="9"/>
      <c r="C8" s="24" t="s">
        <v>200</v>
      </c>
      <c r="D8" s="12"/>
      <c r="E8" s="11"/>
      <c r="F8" s="21" t="b">
        <f>Control!$C$71</f>
        <v>0</v>
      </c>
      <c r="G8" s="21" t="b">
        <f>Control!$C$72</f>
        <v>0</v>
      </c>
      <c r="H8" s="20" t="b">
        <f>IF(OR(F8="",G8=""),FALSE(), TRUE())</f>
        <v>1</v>
      </c>
      <c r="I8" s="20"/>
      <c r="J8" s="20"/>
    </row>
    <row r="9" spans="2:10" ht="15.75" customHeight="1" x14ac:dyDescent="0.2">
      <c r="B9" s="9"/>
      <c r="C9" s="12"/>
      <c r="D9" s="12"/>
      <c r="E9" s="11"/>
      <c r="F9" s="21"/>
      <c r="G9" s="21"/>
      <c r="H9" s="20"/>
      <c r="I9" s="20"/>
      <c r="J9" s="20"/>
    </row>
    <row r="10" spans="2:10" ht="41.25" customHeight="1" x14ac:dyDescent="0.2">
      <c r="B10" s="9"/>
      <c r="C10" s="24" t="s">
        <v>5</v>
      </c>
      <c r="D10" s="12"/>
      <c r="E10" s="11"/>
      <c r="F10" s="21" t="b">
        <f>Control!$C$73</f>
        <v>0</v>
      </c>
      <c r="G10" s="21" t="b">
        <f>Control!$C$74</f>
        <v>0</v>
      </c>
      <c r="H10" s="20" t="b">
        <f>IF(OR(F10="",G10=""),FALSE(), TRUE())</f>
        <v>1</v>
      </c>
      <c r="I10" s="20"/>
      <c r="J10" s="20"/>
    </row>
    <row r="11" spans="2:10" ht="15.75" customHeight="1" x14ac:dyDescent="0.2">
      <c r="B11" s="9"/>
      <c r="C11" s="12"/>
      <c r="D11" s="12"/>
      <c r="E11" s="11"/>
      <c r="F11" s="21"/>
      <c r="G11" s="21"/>
      <c r="H11" s="20"/>
      <c r="I11" s="20"/>
      <c r="J11" s="20"/>
    </row>
    <row r="12" spans="2:10" ht="41.25" customHeight="1" x14ac:dyDescent="0.2">
      <c r="B12" s="9"/>
      <c r="C12" s="24" t="s">
        <v>74</v>
      </c>
      <c r="D12" s="12"/>
      <c r="E12" s="11"/>
      <c r="F12" s="21" t="b">
        <f>Control!$C$75</f>
        <v>0</v>
      </c>
      <c r="G12" s="21" t="b">
        <f>Control!$C$76</f>
        <v>0</v>
      </c>
      <c r="H12" s="20" t="b">
        <f>IF(OR(F12="",G12=""),FALSE(), TRUE())</f>
        <v>1</v>
      </c>
      <c r="I12" s="20"/>
      <c r="J12" s="20"/>
    </row>
    <row r="13" spans="2:10" ht="15.75" customHeight="1" x14ac:dyDescent="0.2">
      <c r="B13" s="9"/>
      <c r="C13" s="12"/>
      <c r="D13" s="12"/>
      <c r="E13" s="11"/>
      <c r="F13" s="21"/>
      <c r="G13" s="21"/>
      <c r="H13" s="20"/>
      <c r="I13" s="20"/>
      <c r="J13" s="20"/>
    </row>
    <row r="14" spans="2:10" ht="43.5" customHeight="1" x14ac:dyDescent="0.2">
      <c r="B14" s="9"/>
      <c r="C14" s="24" t="s">
        <v>65</v>
      </c>
      <c r="D14" s="12"/>
      <c r="E14" s="11"/>
      <c r="F14" s="21" t="b">
        <f>Control!$M$10</f>
        <v>1</v>
      </c>
      <c r="G14" s="21"/>
      <c r="H14" s="20"/>
      <c r="I14" s="20"/>
      <c r="J14" s="20"/>
    </row>
    <row r="15" spans="2:10" ht="14.25" customHeight="1" x14ac:dyDescent="0.2">
      <c r="B15" s="9"/>
      <c r="C15" s="17"/>
      <c r="D15" s="12"/>
      <c r="E15" s="11"/>
      <c r="F15" s="21"/>
      <c r="G15" s="21"/>
      <c r="H15" s="20"/>
      <c r="I15" s="20"/>
      <c r="J15" s="20"/>
    </row>
    <row r="16" spans="2:10" ht="15.75" thickBot="1" x14ac:dyDescent="0.25">
      <c r="B16" s="9"/>
      <c r="C16" s="12" t="s">
        <v>3</v>
      </c>
      <c r="D16" s="13"/>
      <c r="E16" s="13"/>
      <c r="F16" s="21"/>
      <c r="G16" s="21"/>
      <c r="H16" s="20"/>
      <c r="I16" s="20"/>
      <c r="J16" s="20"/>
    </row>
    <row r="17" spans="2:10" ht="93.75" customHeight="1" thickTop="1" thickBot="1" x14ac:dyDescent="0.25">
      <c r="B17" s="9"/>
      <c r="C17" s="86"/>
      <c r="D17" s="93"/>
      <c r="E17" s="14"/>
      <c r="F17" s="22" t="b">
        <f>IF(C17="", FALSE(), TRUE)</f>
        <v>0</v>
      </c>
      <c r="G17" s="21"/>
      <c r="H17" s="20" t="b">
        <f>IF(C17&lt;&gt;"",TRUE(),FALSE())</f>
        <v>0</v>
      </c>
      <c r="I17" s="20"/>
      <c r="J17" s="20"/>
    </row>
    <row r="18" spans="2:10" ht="15.75" thickTop="1" x14ac:dyDescent="0.2">
      <c r="B18" s="9"/>
      <c r="C18" s="12"/>
      <c r="D18" s="13"/>
      <c r="E18" s="13"/>
      <c r="F18" s="21"/>
      <c r="G18" s="21"/>
      <c r="H18" s="20"/>
      <c r="I18" s="20"/>
      <c r="J18" s="20"/>
    </row>
    <row r="19" spans="2:10" ht="15" x14ac:dyDescent="0.2">
      <c r="B19" s="9"/>
      <c r="C19" s="88"/>
      <c r="D19" s="89"/>
      <c r="E19" s="13"/>
      <c r="F19" s="21"/>
      <c r="G19" s="21"/>
      <c r="H19" s="20" t="e">
        <f>#REF!</f>
        <v>#REF!</v>
      </c>
      <c r="I19" s="20"/>
      <c r="J19" s="20"/>
    </row>
    <row r="20" spans="2:10" ht="15" x14ac:dyDescent="0.2">
      <c r="B20" s="9"/>
      <c r="C20" s="12"/>
      <c r="D20" s="84"/>
      <c r="E20" s="13"/>
      <c r="F20" s="21"/>
      <c r="G20" s="21"/>
      <c r="H20" s="20"/>
      <c r="I20" s="20"/>
      <c r="J20" s="20"/>
    </row>
    <row r="21" spans="2:10" ht="15" x14ac:dyDescent="0.2">
      <c r="B21" s="9"/>
      <c r="C21" s="12"/>
      <c r="D21" s="84"/>
      <c r="E21" s="13"/>
      <c r="F21" s="21"/>
      <c r="G21" s="21"/>
      <c r="H21" s="20"/>
      <c r="I21" s="20"/>
      <c r="J21" s="20"/>
    </row>
    <row r="22" spans="2:10" ht="15" x14ac:dyDescent="0.2">
      <c r="B22" s="9"/>
      <c r="C22" s="12"/>
      <c r="D22" s="84"/>
      <c r="E22" s="13"/>
      <c r="F22" s="21"/>
      <c r="G22" s="21"/>
      <c r="H22" s="20"/>
      <c r="I22" s="20"/>
      <c r="J22" s="20"/>
    </row>
    <row r="23" spans="2:10" ht="15" x14ac:dyDescent="0.2">
      <c r="B23" s="9"/>
      <c r="C23" s="12"/>
      <c r="D23" s="13"/>
      <c r="E23" s="13"/>
      <c r="F23" s="21"/>
      <c r="G23" s="21"/>
      <c r="H23" s="20"/>
      <c r="I23" s="20"/>
      <c r="J23" s="20"/>
    </row>
    <row r="24" spans="2:10" ht="15" x14ac:dyDescent="0.2">
      <c r="B24" s="9"/>
      <c r="C24" s="12"/>
      <c r="D24" s="13"/>
      <c r="E24" s="13"/>
      <c r="F24" s="21"/>
      <c r="G24" s="21"/>
      <c r="H24" s="20"/>
      <c r="I24" s="20"/>
      <c r="J24" s="20"/>
    </row>
    <row r="25" spans="2:10" ht="15" x14ac:dyDescent="0.2">
      <c r="B25" s="25"/>
      <c r="C25" s="26"/>
      <c r="D25" s="27"/>
      <c r="E25" s="27"/>
      <c r="F25" s="21"/>
      <c r="G25" s="21"/>
      <c r="H25" s="20"/>
      <c r="I25" s="20"/>
      <c r="J25" s="20"/>
    </row>
    <row r="26" spans="2:10" ht="15" x14ac:dyDescent="0.2">
      <c r="B26" s="25"/>
      <c r="C26" s="26"/>
      <c r="D26" s="27"/>
      <c r="E26" s="27"/>
      <c r="F26" s="21"/>
      <c r="G26" s="21"/>
      <c r="H26" s="20"/>
      <c r="I26" s="20"/>
      <c r="J26" s="20"/>
    </row>
    <row r="27" spans="2:10" ht="15" x14ac:dyDescent="0.2">
      <c r="B27" s="25"/>
      <c r="C27" s="26"/>
      <c r="D27" s="27"/>
      <c r="E27" s="27"/>
      <c r="F27" s="21"/>
      <c r="G27" s="21"/>
      <c r="H27" s="20"/>
      <c r="I27" s="20"/>
      <c r="J27" s="20"/>
    </row>
    <row r="28" spans="2:10" ht="15" x14ac:dyDescent="0.2">
      <c r="B28" s="25"/>
      <c r="C28" s="26"/>
      <c r="D28" s="27"/>
      <c r="E28" s="27"/>
      <c r="F28" s="21"/>
      <c r="G28" s="21"/>
      <c r="H28" s="20"/>
      <c r="I28" s="20"/>
      <c r="J28" s="20"/>
    </row>
  </sheetData>
  <mergeCells count="7">
    <mergeCell ref="D20:D22"/>
    <mergeCell ref="C1:D1"/>
    <mergeCell ref="C17:D17"/>
    <mergeCell ref="C19:D19"/>
    <mergeCell ref="C2:D2"/>
    <mergeCell ref="C3:D3"/>
    <mergeCell ref="C4:D4"/>
  </mergeCells>
  <phoneticPr fontId="5" type="noConversion"/>
  <conditionalFormatting sqref="C16">
    <cfRule type="expression" dxfId="139" priority="1" stopIfTrue="1">
      <formula>NOT($H$17)</formula>
    </cfRule>
  </conditionalFormatting>
  <conditionalFormatting sqref="B4:D4">
    <cfRule type="expression" dxfId="138" priority="2" stopIfTrue="1">
      <formula>IF(Q6cCompleted, FALSE, TRUE)</formula>
    </cfRule>
  </conditionalFormatting>
  <conditionalFormatting sqref="C14">
    <cfRule type="expression" dxfId="137" priority="3" stopIfTrue="1">
      <formula>NOT($F$14)</formula>
    </cfRule>
  </conditionalFormatting>
  <conditionalFormatting sqref="C6">
    <cfRule type="expression" dxfId="136" priority="4" stopIfTrue="1">
      <formula>NOT($F$6)</formula>
    </cfRule>
  </conditionalFormatting>
  <conditionalFormatting sqref="D6">
    <cfRule type="expression" dxfId="135" priority="5" stopIfTrue="1">
      <formula>NOT($G$6)</formula>
    </cfRule>
  </conditionalFormatting>
  <conditionalFormatting sqref="C8">
    <cfRule type="expression" dxfId="134" priority="6" stopIfTrue="1">
      <formula>NOT($F$8)</formula>
    </cfRule>
  </conditionalFormatting>
  <conditionalFormatting sqref="D8">
    <cfRule type="expression" dxfId="133" priority="7" stopIfTrue="1">
      <formula>NOT($G$8)</formula>
    </cfRule>
  </conditionalFormatting>
  <conditionalFormatting sqref="C10">
    <cfRule type="expression" dxfId="132" priority="8" stopIfTrue="1">
      <formula>NOT($F$10)</formula>
    </cfRule>
  </conditionalFormatting>
  <conditionalFormatting sqref="D10">
    <cfRule type="expression" dxfId="131" priority="9" stopIfTrue="1">
      <formula>NOT($G$10)</formula>
    </cfRule>
  </conditionalFormatting>
  <conditionalFormatting sqref="C12">
    <cfRule type="expression" dxfId="130" priority="10" stopIfTrue="1">
      <formula>NOT($F$12)</formula>
    </cfRule>
  </conditionalFormatting>
  <conditionalFormatting sqref="D12">
    <cfRule type="expression" dxfId="129" priority="11" stopIfTrue="1">
      <formula>NOT($G$12)</formula>
    </cfRule>
  </conditionalFormatting>
  <pageMargins left="0.75" right="0.75" top="1" bottom="1" header="0.5" footer="0.5"/>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761" r:id="rId4" name="Group Box 89">
              <controlPr defaultSize="0" autoFill="0" autoPict="0">
                <anchor moveWithCells="1" sizeWithCells="1">
                  <from>
                    <xdr:col>2</xdr:col>
                    <xdr:colOff>3057525</xdr:colOff>
                    <xdr:row>13</xdr:row>
                    <xdr:rowOff>85725</xdr:rowOff>
                  </from>
                  <to>
                    <xdr:col>2</xdr:col>
                    <xdr:colOff>4429125</xdr:colOff>
                    <xdr:row>13</xdr:row>
                    <xdr:rowOff>466725</xdr:rowOff>
                  </to>
                </anchor>
              </controlPr>
            </control>
          </mc:Choice>
        </mc:AlternateContent>
        <mc:AlternateContent xmlns:mc="http://schemas.openxmlformats.org/markup-compatibility/2006">
          <mc:Choice Requires="x14">
            <control shapeId="28762" r:id="rId5" name="Option Button 90">
              <controlPr defaultSize="0" autoFill="0" autoLine="0" autoPict="0">
                <anchor moveWithCells="1" sizeWithCells="1">
                  <from>
                    <xdr:col>2</xdr:col>
                    <xdr:colOff>3162300</xdr:colOff>
                    <xdr:row>13</xdr:row>
                    <xdr:rowOff>161925</xdr:rowOff>
                  </from>
                  <to>
                    <xdr:col>2</xdr:col>
                    <xdr:colOff>3609975</xdr:colOff>
                    <xdr:row>13</xdr:row>
                    <xdr:rowOff>381000</xdr:rowOff>
                  </to>
                </anchor>
              </controlPr>
            </control>
          </mc:Choice>
        </mc:AlternateContent>
        <mc:AlternateContent xmlns:mc="http://schemas.openxmlformats.org/markup-compatibility/2006">
          <mc:Choice Requires="x14">
            <control shapeId="28763" r:id="rId6" name="Option Button 91">
              <controlPr defaultSize="0" autoFill="0" autoLine="0" autoPict="0">
                <anchor moveWithCells="1" sizeWithCells="1">
                  <from>
                    <xdr:col>2</xdr:col>
                    <xdr:colOff>3648075</xdr:colOff>
                    <xdr:row>13</xdr:row>
                    <xdr:rowOff>180975</xdr:rowOff>
                  </from>
                  <to>
                    <xdr:col>2</xdr:col>
                    <xdr:colOff>4133850</xdr:colOff>
                    <xdr:row>13</xdr:row>
                    <xdr:rowOff>400050</xdr:rowOff>
                  </to>
                </anchor>
              </controlPr>
            </control>
          </mc:Choice>
        </mc:AlternateContent>
        <mc:AlternateContent xmlns:mc="http://schemas.openxmlformats.org/markup-compatibility/2006">
          <mc:Choice Requires="x14">
            <control shapeId="28882" r:id="rId7" name="Group Box 210">
              <controlPr defaultSize="0" autoFill="0" autoPict="0">
                <anchor moveWithCells="1" sizeWithCells="1">
                  <from>
                    <xdr:col>2</xdr:col>
                    <xdr:colOff>1781175</xdr:colOff>
                    <xdr:row>5</xdr:row>
                    <xdr:rowOff>104775</xdr:rowOff>
                  </from>
                  <to>
                    <xdr:col>2</xdr:col>
                    <xdr:colOff>6419850</xdr:colOff>
                    <xdr:row>5</xdr:row>
                    <xdr:rowOff>485775</xdr:rowOff>
                  </to>
                </anchor>
              </controlPr>
            </control>
          </mc:Choice>
        </mc:AlternateContent>
        <mc:AlternateContent xmlns:mc="http://schemas.openxmlformats.org/markup-compatibility/2006">
          <mc:Choice Requires="x14">
            <control shapeId="28883" r:id="rId8" name="Option Button 211">
              <controlPr defaultSize="0" autoFill="0" autoLine="0" autoPict="0">
                <anchor moveWithCells="1" sizeWithCells="1">
                  <from>
                    <xdr:col>2</xdr:col>
                    <xdr:colOff>1800225</xdr:colOff>
                    <xdr:row>5</xdr:row>
                    <xdr:rowOff>180975</xdr:rowOff>
                  </from>
                  <to>
                    <xdr:col>2</xdr:col>
                    <xdr:colOff>2771775</xdr:colOff>
                    <xdr:row>5</xdr:row>
                    <xdr:rowOff>409575</xdr:rowOff>
                  </to>
                </anchor>
              </controlPr>
            </control>
          </mc:Choice>
        </mc:AlternateContent>
        <mc:AlternateContent xmlns:mc="http://schemas.openxmlformats.org/markup-compatibility/2006">
          <mc:Choice Requires="x14">
            <control shapeId="28884" r:id="rId9" name="Option Button 212">
              <controlPr defaultSize="0" autoFill="0" autoLine="0" autoPict="0">
                <anchor moveWithCells="1" sizeWithCells="1">
                  <from>
                    <xdr:col>2</xdr:col>
                    <xdr:colOff>2733675</xdr:colOff>
                    <xdr:row>5</xdr:row>
                    <xdr:rowOff>200025</xdr:rowOff>
                  </from>
                  <to>
                    <xdr:col>2</xdr:col>
                    <xdr:colOff>3762375</xdr:colOff>
                    <xdr:row>5</xdr:row>
                    <xdr:rowOff>419100</xdr:rowOff>
                  </to>
                </anchor>
              </controlPr>
            </control>
          </mc:Choice>
        </mc:AlternateContent>
        <mc:AlternateContent xmlns:mc="http://schemas.openxmlformats.org/markup-compatibility/2006">
          <mc:Choice Requires="x14">
            <control shapeId="28885" r:id="rId10" name="Option Button 213">
              <controlPr defaultSize="0" autoFill="0" autoLine="0" autoPict="0">
                <anchor moveWithCells="1" sizeWithCells="1">
                  <from>
                    <xdr:col>2</xdr:col>
                    <xdr:colOff>3657600</xdr:colOff>
                    <xdr:row>5</xdr:row>
                    <xdr:rowOff>200025</xdr:rowOff>
                  </from>
                  <to>
                    <xdr:col>2</xdr:col>
                    <xdr:colOff>4162425</xdr:colOff>
                    <xdr:row>5</xdr:row>
                    <xdr:rowOff>419100</xdr:rowOff>
                  </to>
                </anchor>
              </controlPr>
            </control>
          </mc:Choice>
        </mc:AlternateContent>
        <mc:AlternateContent xmlns:mc="http://schemas.openxmlformats.org/markup-compatibility/2006">
          <mc:Choice Requires="x14">
            <control shapeId="28886" r:id="rId11" name="Option Button 214">
              <controlPr defaultSize="0" autoFill="0" autoLine="0" autoPict="0">
                <anchor moveWithCells="1" sizeWithCells="1">
                  <from>
                    <xdr:col>2</xdr:col>
                    <xdr:colOff>4191000</xdr:colOff>
                    <xdr:row>5</xdr:row>
                    <xdr:rowOff>209550</xdr:rowOff>
                  </from>
                  <to>
                    <xdr:col>2</xdr:col>
                    <xdr:colOff>5010150</xdr:colOff>
                    <xdr:row>5</xdr:row>
                    <xdr:rowOff>428625</xdr:rowOff>
                  </to>
                </anchor>
              </controlPr>
            </control>
          </mc:Choice>
        </mc:AlternateContent>
        <mc:AlternateContent xmlns:mc="http://schemas.openxmlformats.org/markup-compatibility/2006">
          <mc:Choice Requires="x14">
            <control shapeId="28887" r:id="rId12" name="Option Button 215">
              <controlPr defaultSize="0" autoFill="0" autoLine="0" autoPict="0">
                <anchor moveWithCells="1" sizeWithCells="1">
                  <from>
                    <xdr:col>2</xdr:col>
                    <xdr:colOff>5048250</xdr:colOff>
                    <xdr:row>5</xdr:row>
                    <xdr:rowOff>200025</xdr:rowOff>
                  </from>
                  <to>
                    <xdr:col>2</xdr:col>
                    <xdr:colOff>5829300</xdr:colOff>
                    <xdr:row>5</xdr:row>
                    <xdr:rowOff>419100</xdr:rowOff>
                  </to>
                </anchor>
              </controlPr>
            </control>
          </mc:Choice>
        </mc:AlternateContent>
        <mc:AlternateContent xmlns:mc="http://schemas.openxmlformats.org/markup-compatibility/2006">
          <mc:Choice Requires="x14">
            <control shapeId="28888" r:id="rId13" name="Option Button 216">
              <controlPr defaultSize="0" autoFill="0" autoLine="0" autoPict="0">
                <anchor moveWithCells="1" sizeWithCells="1">
                  <from>
                    <xdr:col>2</xdr:col>
                    <xdr:colOff>5886450</xdr:colOff>
                    <xdr:row>5</xdr:row>
                    <xdr:rowOff>200025</xdr:rowOff>
                  </from>
                  <to>
                    <xdr:col>2</xdr:col>
                    <xdr:colOff>6315075</xdr:colOff>
                    <xdr:row>5</xdr:row>
                    <xdr:rowOff>419100</xdr:rowOff>
                  </to>
                </anchor>
              </controlPr>
            </control>
          </mc:Choice>
        </mc:AlternateContent>
        <mc:AlternateContent xmlns:mc="http://schemas.openxmlformats.org/markup-compatibility/2006">
          <mc:Choice Requires="x14">
            <control shapeId="28890" r:id="rId14" name="Group Box 218">
              <controlPr defaultSize="0" autoFill="0" autoPict="0">
                <anchor moveWithCells="1" sizeWithCells="1">
                  <from>
                    <xdr:col>2</xdr:col>
                    <xdr:colOff>1743075</xdr:colOff>
                    <xdr:row>7</xdr:row>
                    <xdr:rowOff>66675</xdr:rowOff>
                  </from>
                  <to>
                    <xdr:col>2</xdr:col>
                    <xdr:colOff>6381750</xdr:colOff>
                    <xdr:row>7</xdr:row>
                    <xdr:rowOff>447675</xdr:rowOff>
                  </to>
                </anchor>
              </controlPr>
            </control>
          </mc:Choice>
        </mc:AlternateContent>
        <mc:AlternateContent xmlns:mc="http://schemas.openxmlformats.org/markup-compatibility/2006">
          <mc:Choice Requires="x14">
            <control shapeId="28891" r:id="rId15" name="Option Button 219">
              <controlPr defaultSize="0" autoFill="0" autoLine="0" autoPict="0">
                <anchor moveWithCells="1" sizeWithCells="1">
                  <from>
                    <xdr:col>2</xdr:col>
                    <xdr:colOff>1847850</xdr:colOff>
                    <xdr:row>7</xdr:row>
                    <xdr:rowOff>142875</xdr:rowOff>
                  </from>
                  <to>
                    <xdr:col>2</xdr:col>
                    <xdr:colOff>2676525</xdr:colOff>
                    <xdr:row>7</xdr:row>
                    <xdr:rowOff>361950</xdr:rowOff>
                  </to>
                </anchor>
              </controlPr>
            </control>
          </mc:Choice>
        </mc:AlternateContent>
        <mc:AlternateContent xmlns:mc="http://schemas.openxmlformats.org/markup-compatibility/2006">
          <mc:Choice Requires="x14">
            <control shapeId="28892" r:id="rId16" name="Option Button 220">
              <controlPr defaultSize="0" autoFill="0" autoLine="0" autoPict="0">
                <anchor moveWithCells="1" sizeWithCells="1">
                  <from>
                    <xdr:col>2</xdr:col>
                    <xdr:colOff>2695575</xdr:colOff>
                    <xdr:row>7</xdr:row>
                    <xdr:rowOff>161925</xdr:rowOff>
                  </from>
                  <to>
                    <xdr:col>2</xdr:col>
                    <xdr:colOff>3581400</xdr:colOff>
                    <xdr:row>7</xdr:row>
                    <xdr:rowOff>381000</xdr:rowOff>
                  </to>
                </anchor>
              </controlPr>
            </control>
          </mc:Choice>
        </mc:AlternateContent>
        <mc:AlternateContent xmlns:mc="http://schemas.openxmlformats.org/markup-compatibility/2006">
          <mc:Choice Requires="x14">
            <control shapeId="28893" r:id="rId17" name="Option Button 221">
              <controlPr defaultSize="0" autoFill="0" autoLine="0" autoPict="0">
                <anchor moveWithCells="1" sizeWithCells="1">
                  <from>
                    <xdr:col>2</xdr:col>
                    <xdr:colOff>3619500</xdr:colOff>
                    <xdr:row>7</xdr:row>
                    <xdr:rowOff>161925</xdr:rowOff>
                  </from>
                  <to>
                    <xdr:col>2</xdr:col>
                    <xdr:colOff>4124325</xdr:colOff>
                    <xdr:row>7</xdr:row>
                    <xdr:rowOff>381000</xdr:rowOff>
                  </to>
                </anchor>
              </controlPr>
            </control>
          </mc:Choice>
        </mc:AlternateContent>
        <mc:AlternateContent xmlns:mc="http://schemas.openxmlformats.org/markup-compatibility/2006">
          <mc:Choice Requires="x14">
            <control shapeId="28894" r:id="rId18" name="Option Button 222">
              <controlPr defaultSize="0" autoFill="0" autoLine="0" autoPict="0">
                <anchor moveWithCells="1" sizeWithCells="1">
                  <from>
                    <xdr:col>2</xdr:col>
                    <xdr:colOff>4152900</xdr:colOff>
                    <xdr:row>7</xdr:row>
                    <xdr:rowOff>171450</xdr:rowOff>
                  </from>
                  <to>
                    <xdr:col>2</xdr:col>
                    <xdr:colOff>4972050</xdr:colOff>
                    <xdr:row>7</xdr:row>
                    <xdr:rowOff>390525</xdr:rowOff>
                  </to>
                </anchor>
              </controlPr>
            </control>
          </mc:Choice>
        </mc:AlternateContent>
        <mc:AlternateContent xmlns:mc="http://schemas.openxmlformats.org/markup-compatibility/2006">
          <mc:Choice Requires="x14">
            <control shapeId="28895" r:id="rId19" name="Option Button 223">
              <controlPr defaultSize="0" autoFill="0" autoLine="0" autoPict="0">
                <anchor moveWithCells="1" sizeWithCells="1">
                  <from>
                    <xdr:col>2</xdr:col>
                    <xdr:colOff>5010150</xdr:colOff>
                    <xdr:row>7</xdr:row>
                    <xdr:rowOff>161925</xdr:rowOff>
                  </from>
                  <to>
                    <xdr:col>2</xdr:col>
                    <xdr:colOff>5791200</xdr:colOff>
                    <xdr:row>7</xdr:row>
                    <xdr:rowOff>381000</xdr:rowOff>
                  </to>
                </anchor>
              </controlPr>
            </control>
          </mc:Choice>
        </mc:AlternateContent>
        <mc:AlternateContent xmlns:mc="http://schemas.openxmlformats.org/markup-compatibility/2006">
          <mc:Choice Requires="x14">
            <control shapeId="28896" r:id="rId20" name="Option Button 224">
              <controlPr defaultSize="0" autoFill="0" autoLine="0" autoPict="0">
                <anchor moveWithCells="1" sizeWithCells="1">
                  <from>
                    <xdr:col>2</xdr:col>
                    <xdr:colOff>5848350</xdr:colOff>
                    <xdr:row>7</xdr:row>
                    <xdr:rowOff>161925</xdr:rowOff>
                  </from>
                  <to>
                    <xdr:col>2</xdr:col>
                    <xdr:colOff>6276975</xdr:colOff>
                    <xdr:row>7</xdr:row>
                    <xdr:rowOff>381000</xdr:rowOff>
                  </to>
                </anchor>
              </controlPr>
            </control>
          </mc:Choice>
        </mc:AlternateContent>
        <mc:AlternateContent xmlns:mc="http://schemas.openxmlformats.org/markup-compatibility/2006">
          <mc:Choice Requires="x14">
            <control shapeId="28898" r:id="rId21" name="Group Box 226">
              <controlPr defaultSize="0" autoFill="0" autoPict="0">
                <anchor moveWithCells="1" sizeWithCells="1">
                  <from>
                    <xdr:col>2</xdr:col>
                    <xdr:colOff>1762125</xdr:colOff>
                    <xdr:row>9</xdr:row>
                    <xdr:rowOff>76200</xdr:rowOff>
                  </from>
                  <to>
                    <xdr:col>2</xdr:col>
                    <xdr:colOff>6400800</xdr:colOff>
                    <xdr:row>9</xdr:row>
                    <xdr:rowOff>457200</xdr:rowOff>
                  </to>
                </anchor>
              </controlPr>
            </control>
          </mc:Choice>
        </mc:AlternateContent>
        <mc:AlternateContent xmlns:mc="http://schemas.openxmlformats.org/markup-compatibility/2006">
          <mc:Choice Requires="x14">
            <control shapeId="28899" r:id="rId22" name="Option Button 227">
              <controlPr defaultSize="0" autoFill="0" autoLine="0" autoPict="0">
                <anchor moveWithCells="1" sizeWithCells="1">
                  <from>
                    <xdr:col>2</xdr:col>
                    <xdr:colOff>1866900</xdr:colOff>
                    <xdr:row>9</xdr:row>
                    <xdr:rowOff>152400</xdr:rowOff>
                  </from>
                  <to>
                    <xdr:col>2</xdr:col>
                    <xdr:colOff>2695575</xdr:colOff>
                    <xdr:row>9</xdr:row>
                    <xdr:rowOff>371475</xdr:rowOff>
                  </to>
                </anchor>
              </controlPr>
            </control>
          </mc:Choice>
        </mc:AlternateContent>
        <mc:AlternateContent xmlns:mc="http://schemas.openxmlformats.org/markup-compatibility/2006">
          <mc:Choice Requires="x14">
            <control shapeId="28900" r:id="rId23" name="Option Button 228">
              <controlPr defaultSize="0" autoFill="0" autoLine="0" autoPict="0">
                <anchor moveWithCells="1" sizeWithCells="1">
                  <from>
                    <xdr:col>2</xdr:col>
                    <xdr:colOff>2714625</xdr:colOff>
                    <xdr:row>9</xdr:row>
                    <xdr:rowOff>171450</xdr:rowOff>
                  </from>
                  <to>
                    <xdr:col>2</xdr:col>
                    <xdr:colOff>3600450</xdr:colOff>
                    <xdr:row>9</xdr:row>
                    <xdr:rowOff>390525</xdr:rowOff>
                  </to>
                </anchor>
              </controlPr>
            </control>
          </mc:Choice>
        </mc:AlternateContent>
        <mc:AlternateContent xmlns:mc="http://schemas.openxmlformats.org/markup-compatibility/2006">
          <mc:Choice Requires="x14">
            <control shapeId="28901" r:id="rId24" name="Option Button 229">
              <controlPr defaultSize="0" autoFill="0" autoLine="0" autoPict="0">
                <anchor moveWithCells="1" sizeWithCells="1">
                  <from>
                    <xdr:col>2</xdr:col>
                    <xdr:colOff>3638550</xdr:colOff>
                    <xdr:row>9</xdr:row>
                    <xdr:rowOff>171450</xdr:rowOff>
                  </from>
                  <to>
                    <xdr:col>2</xdr:col>
                    <xdr:colOff>4143375</xdr:colOff>
                    <xdr:row>9</xdr:row>
                    <xdr:rowOff>390525</xdr:rowOff>
                  </to>
                </anchor>
              </controlPr>
            </control>
          </mc:Choice>
        </mc:AlternateContent>
        <mc:AlternateContent xmlns:mc="http://schemas.openxmlformats.org/markup-compatibility/2006">
          <mc:Choice Requires="x14">
            <control shapeId="28902" r:id="rId25" name="Option Button 230">
              <controlPr defaultSize="0" autoFill="0" autoLine="0" autoPict="0">
                <anchor moveWithCells="1" sizeWithCells="1">
                  <from>
                    <xdr:col>2</xdr:col>
                    <xdr:colOff>4171950</xdr:colOff>
                    <xdr:row>9</xdr:row>
                    <xdr:rowOff>180975</xdr:rowOff>
                  </from>
                  <to>
                    <xdr:col>2</xdr:col>
                    <xdr:colOff>4991100</xdr:colOff>
                    <xdr:row>9</xdr:row>
                    <xdr:rowOff>400050</xdr:rowOff>
                  </to>
                </anchor>
              </controlPr>
            </control>
          </mc:Choice>
        </mc:AlternateContent>
        <mc:AlternateContent xmlns:mc="http://schemas.openxmlformats.org/markup-compatibility/2006">
          <mc:Choice Requires="x14">
            <control shapeId="28903" r:id="rId26" name="Option Button 231">
              <controlPr defaultSize="0" autoFill="0" autoLine="0" autoPict="0">
                <anchor moveWithCells="1" sizeWithCells="1">
                  <from>
                    <xdr:col>2</xdr:col>
                    <xdr:colOff>5029200</xdr:colOff>
                    <xdr:row>9</xdr:row>
                    <xdr:rowOff>171450</xdr:rowOff>
                  </from>
                  <to>
                    <xdr:col>2</xdr:col>
                    <xdr:colOff>5810250</xdr:colOff>
                    <xdr:row>9</xdr:row>
                    <xdr:rowOff>390525</xdr:rowOff>
                  </to>
                </anchor>
              </controlPr>
            </control>
          </mc:Choice>
        </mc:AlternateContent>
        <mc:AlternateContent xmlns:mc="http://schemas.openxmlformats.org/markup-compatibility/2006">
          <mc:Choice Requires="x14">
            <control shapeId="28904" r:id="rId27" name="Option Button 232">
              <controlPr defaultSize="0" autoFill="0" autoLine="0" autoPict="0">
                <anchor moveWithCells="1" sizeWithCells="1">
                  <from>
                    <xdr:col>2</xdr:col>
                    <xdr:colOff>5867400</xdr:colOff>
                    <xdr:row>9</xdr:row>
                    <xdr:rowOff>171450</xdr:rowOff>
                  </from>
                  <to>
                    <xdr:col>2</xdr:col>
                    <xdr:colOff>6296025</xdr:colOff>
                    <xdr:row>9</xdr:row>
                    <xdr:rowOff>390525</xdr:rowOff>
                  </to>
                </anchor>
              </controlPr>
            </control>
          </mc:Choice>
        </mc:AlternateContent>
        <mc:AlternateContent xmlns:mc="http://schemas.openxmlformats.org/markup-compatibility/2006">
          <mc:Choice Requires="x14">
            <control shapeId="28906" r:id="rId28" name="Group Box 234">
              <controlPr defaultSize="0" autoFill="0" autoPict="0">
                <anchor moveWithCells="1" sizeWithCells="1">
                  <from>
                    <xdr:col>2</xdr:col>
                    <xdr:colOff>1752600</xdr:colOff>
                    <xdr:row>11</xdr:row>
                    <xdr:rowOff>38100</xdr:rowOff>
                  </from>
                  <to>
                    <xdr:col>2</xdr:col>
                    <xdr:colOff>6391275</xdr:colOff>
                    <xdr:row>11</xdr:row>
                    <xdr:rowOff>419100</xdr:rowOff>
                  </to>
                </anchor>
              </controlPr>
            </control>
          </mc:Choice>
        </mc:AlternateContent>
        <mc:AlternateContent xmlns:mc="http://schemas.openxmlformats.org/markup-compatibility/2006">
          <mc:Choice Requires="x14">
            <control shapeId="28907" r:id="rId29" name="Option Button 235">
              <controlPr defaultSize="0" autoFill="0" autoLine="0" autoPict="0">
                <anchor moveWithCells="1" sizeWithCells="1">
                  <from>
                    <xdr:col>2</xdr:col>
                    <xdr:colOff>1857375</xdr:colOff>
                    <xdr:row>11</xdr:row>
                    <xdr:rowOff>114300</xdr:rowOff>
                  </from>
                  <to>
                    <xdr:col>2</xdr:col>
                    <xdr:colOff>2686050</xdr:colOff>
                    <xdr:row>11</xdr:row>
                    <xdr:rowOff>333375</xdr:rowOff>
                  </to>
                </anchor>
              </controlPr>
            </control>
          </mc:Choice>
        </mc:AlternateContent>
        <mc:AlternateContent xmlns:mc="http://schemas.openxmlformats.org/markup-compatibility/2006">
          <mc:Choice Requires="x14">
            <control shapeId="28908" r:id="rId30" name="Option Button 236">
              <controlPr defaultSize="0" autoFill="0" autoLine="0" autoPict="0">
                <anchor moveWithCells="1" sizeWithCells="1">
                  <from>
                    <xdr:col>2</xdr:col>
                    <xdr:colOff>2705100</xdr:colOff>
                    <xdr:row>11</xdr:row>
                    <xdr:rowOff>133350</xdr:rowOff>
                  </from>
                  <to>
                    <xdr:col>2</xdr:col>
                    <xdr:colOff>3590925</xdr:colOff>
                    <xdr:row>11</xdr:row>
                    <xdr:rowOff>352425</xdr:rowOff>
                  </to>
                </anchor>
              </controlPr>
            </control>
          </mc:Choice>
        </mc:AlternateContent>
        <mc:AlternateContent xmlns:mc="http://schemas.openxmlformats.org/markup-compatibility/2006">
          <mc:Choice Requires="x14">
            <control shapeId="28909" r:id="rId31" name="Option Button 237">
              <controlPr defaultSize="0" autoFill="0" autoLine="0" autoPict="0">
                <anchor moveWithCells="1" sizeWithCells="1">
                  <from>
                    <xdr:col>2</xdr:col>
                    <xdr:colOff>3629025</xdr:colOff>
                    <xdr:row>11</xdr:row>
                    <xdr:rowOff>133350</xdr:rowOff>
                  </from>
                  <to>
                    <xdr:col>2</xdr:col>
                    <xdr:colOff>4133850</xdr:colOff>
                    <xdr:row>11</xdr:row>
                    <xdr:rowOff>352425</xdr:rowOff>
                  </to>
                </anchor>
              </controlPr>
            </control>
          </mc:Choice>
        </mc:AlternateContent>
        <mc:AlternateContent xmlns:mc="http://schemas.openxmlformats.org/markup-compatibility/2006">
          <mc:Choice Requires="x14">
            <control shapeId="28910" r:id="rId32" name="Option Button 238">
              <controlPr defaultSize="0" autoFill="0" autoLine="0" autoPict="0">
                <anchor moveWithCells="1" sizeWithCells="1">
                  <from>
                    <xdr:col>2</xdr:col>
                    <xdr:colOff>4162425</xdr:colOff>
                    <xdr:row>11</xdr:row>
                    <xdr:rowOff>142875</xdr:rowOff>
                  </from>
                  <to>
                    <xdr:col>2</xdr:col>
                    <xdr:colOff>5057775</xdr:colOff>
                    <xdr:row>11</xdr:row>
                    <xdr:rowOff>371475</xdr:rowOff>
                  </to>
                </anchor>
              </controlPr>
            </control>
          </mc:Choice>
        </mc:AlternateContent>
        <mc:AlternateContent xmlns:mc="http://schemas.openxmlformats.org/markup-compatibility/2006">
          <mc:Choice Requires="x14">
            <control shapeId="28911" r:id="rId33" name="Option Button 239">
              <controlPr defaultSize="0" autoFill="0" autoLine="0" autoPict="0">
                <anchor moveWithCells="1" sizeWithCells="1">
                  <from>
                    <xdr:col>2</xdr:col>
                    <xdr:colOff>5019675</xdr:colOff>
                    <xdr:row>11</xdr:row>
                    <xdr:rowOff>133350</xdr:rowOff>
                  </from>
                  <to>
                    <xdr:col>2</xdr:col>
                    <xdr:colOff>5800725</xdr:colOff>
                    <xdr:row>11</xdr:row>
                    <xdr:rowOff>352425</xdr:rowOff>
                  </to>
                </anchor>
              </controlPr>
            </control>
          </mc:Choice>
        </mc:AlternateContent>
        <mc:AlternateContent xmlns:mc="http://schemas.openxmlformats.org/markup-compatibility/2006">
          <mc:Choice Requires="x14">
            <control shapeId="28912" r:id="rId34" name="Option Button 240">
              <controlPr defaultSize="0" autoFill="0" autoLine="0" autoPict="0">
                <anchor moveWithCells="1" sizeWithCells="1">
                  <from>
                    <xdr:col>2</xdr:col>
                    <xdr:colOff>5857875</xdr:colOff>
                    <xdr:row>11</xdr:row>
                    <xdr:rowOff>133350</xdr:rowOff>
                  </from>
                  <to>
                    <xdr:col>2</xdr:col>
                    <xdr:colOff>6286500</xdr:colOff>
                    <xdr:row>11</xdr:row>
                    <xdr:rowOff>352425</xdr:rowOff>
                  </to>
                </anchor>
              </controlPr>
            </control>
          </mc:Choice>
        </mc:AlternateContent>
        <mc:AlternateContent xmlns:mc="http://schemas.openxmlformats.org/markup-compatibility/2006">
          <mc:Choice Requires="x14">
            <control shapeId="28914" r:id="rId35" name="Group Box 242">
              <controlPr defaultSize="0" autoFill="0" autoPict="0">
                <anchor moveWithCells="1" sizeWithCells="1">
                  <from>
                    <xdr:col>3</xdr:col>
                    <xdr:colOff>114300</xdr:colOff>
                    <xdr:row>5</xdr:row>
                    <xdr:rowOff>76200</xdr:rowOff>
                  </from>
                  <to>
                    <xdr:col>3</xdr:col>
                    <xdr:colOff>4752975</xdr:colOff>
                    <xdr:row>5</xdr:row>
                    <xdr:rowOff>457200</xdr:rowOff>
                  </to>
                </anchor>
              </controlPr>
            </control>
          </mc:Choice>
        </mc:AlternateContent>
        <mc:AlternateContent xmlns:mc="http://schemas.openxmlformats.org/markup-compatibility/2006">
          <mc:Choice Requires="x14">
            <control shapeId="28915" r:id="rId36" name="Option Button 243">
              <controlPr defaultSize="0" autoFill="0" autoLine="0" autoPict="0">
                <anchor moveWithCells="1" sizeWithCells="1">
                  <from>
                    <xdr:col>3</xdr:col>
                    <xdr:colOff>123825</xdr:colOff>
                    <xdr:row>5</xdr:row>
                    <xdr:rowOff>152400</xdr:rowOff>
                  </from>
                  <to>
                    <xdr:col>3</xdr:col>
                    <xdr:colOff>1066800</xdr:colOff>
                    <xdr:row>5</xdr:row>
                    <xdr:rowOff>371475</xdr:rowOff>
                  </to>
                </anchor>
              </controlPr>
            </control>
          </mc:Choice>
        </mc:AlternateContent>
        <mc:AlternateContent xmlns:mc="http://schemas.openxmlformats.org/markup-compatibility/2006">
          <mc:Choice Requires="x14">
            <control shapeId="28916" r:id="rId37" name="Option Button 244">
              <controlPr defaultSize="0" autoFill="0" autoLine="0" autoPict="0">
                <anchor moveWithCells="1" sizeWithCells="1">
                  <from>
                    <xdr:col>3</xdr:col>
                    <xdr:colOff>1066800</xdr:colOff>
                    <xdr:row>5</xdr:row>
                    <xdr:rowOff>171450</xdr:rowOff>
                  </from>
                  <to>
                    <xdr:col>3</xdr:col>
                    <xdr:colOff>2057400</xdr:colOff>
                    <xdr:row>5</xdr:row>
                    <xdr:rowOff>390525</xdr:rowOff>
                  </to>
                </anchor>
              </controlPr>
            </control>
          </mc:Choice>
        </mc:AlternateContent>
        <mc:AlternateContent xmlns:mc="http://schemas.openxmlformats.org/markup-compatibility/2006">
          <mc:Choice Requires="x14">
            <control shapeId="28917" r:id="rId38" name="Option Button 245">
              <controlPr defaultSize="0" autoFill="0" autoLine="0" autoPict="0">
                <anchor moveWithCells="1" sizeWithCells="1">
                  <from>
                    <xdr:col>3</xdr:col>
                    <xdr:colOff>1990725</xdr:colOff>
                    <xdr:row>5</xdr:row>
                    <xdr:rowOff>171450</xdr:rowOff>
                  </from>
                  <to>
                    <xdr:col>3</xdr:col>
                    <xdr:colOff>2495550</xdr:colOff>
                    <xdr:row>5</xdr:row>
                    <xdr:rowOff>390525</xdr:rowOff>
                  </to>
                </anchor>
              </controlPr>
            </control>
          </mc:Choice>
        </mc:AlternateContent>
        <mc:AlternateContent xmlns:mc="http://schemas.openxmlformats.org/markup-compatibility/2006">
          <mc:Choice Requires="x14">
            <control shapeId="28918" r:id="rId39" name="Option Button 246">
              <controlPr defaultSize="0" autoFill="0" autoLine="0" autoPict="0">
                <anchor moveWithCells="1" sizeWithCells="1">
                  <from>
                    <xdr:col>3</xdr:col>
                    <xdr:colOff>2524125</xdr:colOff>
                    <xdr:row>5</xdr:row>
                    <xdr:rowOff>180975</xdr:rowOff>
                  </from>
                  <to>
                    <xdr:col>3</xdr:col>
                    <xdr:colOff>3343275</xdr:colOff>
                    <xdr:row>5</xdr:row>
                    <xdr:rowOff>400050</xdr:rowOff>
                  </to>
                </anchor>
              </controlPr>
            </control>
          </mc:Choice>
        </mc:AlternateContent>
        <mc:AlternateContent xmlns:mc="http://schemas.openxmlformats.org/markup-compatibility/2006">
          <mc:Choice Requires="x14">
            <control shapeId="28919" r:id="rId40" name="Option Button 247">
              <controlPr defaultSize="0" autoFill="0" autoLine="0" autoPict="0">
                <anchor moveWithCells="1" sizeWithCells="1">
                  <from>
                    <xdr:col>3</xdr:col>
                    <xdr:colOff>3381375</xdr:colOff>
                    <xdr:row>5</xdr:row>
                    <xdr:rowOff>171450</xdr:rowOff>
                  </from>
                  <to>
                    <xdr:col>3</xdr:col>
                    <xdr:colOff>4162425</xdr:colOff>
                    <xdr:row>5</xdr:row>
                    <xdr:rowOff>390525</xdr:rowOff>
                  </to>
                </anchor>
              </controlPr>
            </control>
          </mc:Choice>
        </mc:AlternateContent>
        <mc:AlternateContent xmlns:mc="http://schemas.openxmlformats.org/markup-compatibility/2006">
          <mc:Choice Requires="x14">
            <control shapeId="28920" r:id="rId41" name="Option Button 248">
              <controlPr defaultSize="0" autoFill="0" autoLine="0" autoPict="0">
                <anchor moveWithCells="1" sizeWithCells="1">
                  <from>
                    <xdr:col>3</xdr:col>
                    <xdr:colOff>4219575</xdr:colOff>
                    <xdr:row>5</xdr:row>
                    <xdr:rowOff>171450</xdr:rowOff>
                  </from>
                  <to>
                    <xdr:col>3</xdr:col>
                    <xdr:colOff>4648200</xdr:colOff>
                    <xdr:row>5</xdr:row>
                    <xdr:rowOff>390525</xdr:rowOff>
                  </to>
                </anchor>
              </controlPr>
            </control>
          </mc:Choice>
        </mc:AlternateContent>
        <mc:AlternateContent xmlns:mc="http://schemas.openxmlformats.org/markup-compatibility/2006">
          <mc:Choice Requires="x14">
            <control shapeId="28922" r:id="rId42" name="Group Box 250">
              <controlPr defaultSize="0" autoFill="0" autoPict="0">
                <anchor moveWithCells="1" sizeWithCells="1">
                  <from>
                    <xdr:col>3</xdr:col>
                    <xdr:colOff>104775</xdr:colOff>
                    <xdr:row>7</xdr:row>
                    <xdr:rowOff>66675</xdr:rowOff>
                  </from>
                  <to>
                    <xdr:col>3</xdr:col>
                    <xdr:colOff>4743450</xdr:colOff>
                    <xdr:row>7</xdr:row>
                    <xdr:rowOff>447675</xdr:rowOff>
                  </to>
                </anchor>
              </controlPr>
            </control>
          </mc:Choice>
        </mc:AlternateContent>
        <mc:AlternateContent xmlns:mc="http://schemas.openxmlformats.org/markup-compatibility/2006">
          <mc:Choice Requires="x14">
            <control shapeId="28923" r:id="rId43" name="Option Button 251">
              <controlPr defaultSize="0" autoFill="0" autoLine="0" autoPict="0">
                <anchor moveWithCells="1" sizeWithCells="1">
                  <from>
                    <xdr:col>3</xdr:col>
                    <xdr:colOff>209550</xdr:colOff>
                    <xdr:row>7</xdr:row>
                    <xdr:rowOff>142875</xdr:rowOff>
                  </from>
                  <to>
                    <xdr:col>3</xdr:col>
                    <xdr:colOff>1038225</xdr:colOff>
                    <xdr:row>7</xdr:row>
                    <xdr:rowOff>361950</xdr:rowOff>
                  </to>
                </anchor>
              </controlPr>
            </control>
          </mc:Choice>
        </mc:AlternateContent>
        <mc:AlternateContent xmlns:mc="http://schemas.openxmlformats.org/markup-compatibility/2006">
          <mc:Choice Requires="x14">
            <control shapeId="28924" r:id="rId44" name="Option Button 252">
              <controlPr defaultSize="0" autoFill="0" autoLine="0" autoPict="0">
                <anchor moveWithCells="1" sizeWithCells="1">
                  <from>
                    <xdr:col>3</xdr:col>
                    <xdr:colOff>1057275</xdr:colOff>
                    <xdr:row>7</xdr:row>
                    <xdr:rowOff>161925</xdr:rowOff>
                  </from>
                  <to>
                    <xdr:col>3</xdr:col>
                    <xdr:colOff>1943100</xdr:colOff>
                    <xdr:row>7</xdr:row>
                    <xdr:rowOff>381000</xdr:rowOff>
                  </to>
                </anchor>
              </controlPr>
            </control>
          </mc:Choice>
        </mc:AlternateContent>
        <mc:AlternateContent xmlns:mc="http://schemas.openxmlformats.org/markup-compatibility/2006">
          <mc:Choice Requires="x14">
            <control shapeId="28925" r:id="rId45" name="Option Button 253">
              <controlPr defaultSize="0" autoFill="0" autoLine="0" autoPict="0">
                <anchor moveWithCells="1" sizeWithCells="1">
                  <from>
                    <xdr:col>3</xdr:col>
                    <xdr:colOff>1981200</xdr:colOff>
                    <xdr:row>7</xdr:row>
                    <xdr:rowOff>161925</xdr:rowOff>
                  </from>
                  <to>
                    <xdr:col>3</xdr:col>
                    <xdr:colOff>2486025</xdr:colOff>
                    <xdr:row>7</xdr:row>
                    <xdr:rowOff>381000</xdr:rowOff>
                  </to>
                </anchor>
              </controlPr>
            </control>
          </mc:Choice>
        </mc:AlternateContent>
        <mc:AlternateContent xmlns:mc="http://schemas.openxmlformats.org/markup-compatibility/2006">
          <mc:Choice Requires="x14">
            <control shapeId="28926" r:id="rId46" name="Option Button 254">
              <controlPr defaultSize="0" autoFill="0" autoLine="0" autoPict="0">
                <anchor moveWithCells="1" sizeWithCells="1">
                  <from>
                    <xdr:col>3</xdr:col>
                    <xdr:colOff>2514600</xdr:colOff>
                    <xdr:row>7</xdr:row>
                    <xdr:rowOff>171450</xdr:rowOff>
                  </from>
                  <to>
                    <xdr:col>3</xdr:col>
                    <xdr:colOff>3333750</xdr:colOff>
                    <xdr:row>7</xdr:row>
                    <xdr:rowOff>390525</xdr:rowOff>
                  </to>
                </anchor>
              </controlPr>
            </control>
          </mc:Choice>
        </mc:AlternateContent>
        <mc:AlternateContent xmlns:mc="http://schemas.openxmlformats.org/markup-compatibility/2006">
          <mc:Choice Requires="x14">
            <control shapeId="28927" r:id="rId47" name="Option Button 255">
              <controlPr defaultSize="0" autoFill="0" autoLine="0" autoPict="0">
                <anchor moveWithCells="1" sizeWithCells="1">
                  <from>
                    <xdr:col>3</xdr:col>
                    <xdr:colOff>3371850</xdr:colOff>
                    <xdr:row>7</xdr:row>
                    <xdr:rowOff>161925</xdr:rowOff>
                  </from>
                  <to>
                    <xdr:col>3</xdr:col>
                    <xdr:colOff>4152900</xdr:colOff>
                    <xdr:row>7</xdr:row>
                    <xdr:rowOff>381000</xdr:rowOff>
                  </to>
                </anchor>
              </controlPr>
            </control>
          </mc:Choice>
        </mc:AlternateContent>
        <mc:AlternateContent xmlns:mc="http://schemas.openxmlformats.org/markup-compatibility/2006">
          <mc:Choice Requires="x14">
            <control shapeId="28928" r:id="rId48" name="Option Button 256">
              <controlPr defaultSize="0" autoFill="0" autoLine="0" autoPict="0">
                <anchor moveWithCells="1" sizeWithCells="1">
                  <from>
                    <xdr:col>3</xdr:col>
                    <xdr:colOff>4210050</xdr:colOff>
                    <xdr:row>7</xdr:row>
                    <xdr:rowOff>161925</xdr:rowOff>
                  </from>
                  <to>
                    <xdr:col>3</xdr:col>
                    <xdr:colOff>4638675</xdr:colOff>
                    <xdr:row>7</xdr:row>
                    <xdr:rowOff>381000</xdr:rowOff>
                  </to>
                </anchor>
              </controlPr>
            </control>
          </mc:Choice>
        </mc:AlternateContent>
        <mc:AlternateContent xmlns:mc="http://schemas.openxmlformats.org/markup-compatibility/2006">
          <mc:Choice Requires="x14">
            <control shapeId="28930" r:id="rId49" name="Group Box 258">
              <controlPr defaultSize="0" autoFill="0" autoPict="0">
                <anchor moveWithCells="1" sizeWithCells="1">
                  <from>
                    <xdr:col>3</xdr:col>
                    <xdr:colOff>114300</xdr:colOff>
                    <xdr:row>9</xdr:row>
                    <xdr:rowOff>47625</xdr:rowOff>
                  </from>
                  <to>
                    <xdr:col>3</xdr:col>
                    <xdr:colOff>4752975</xdr:colOff>
                    <xdr:row>9</xdr:row>
                    <xdr:rowOff>428625</xdr:rowOff>
                  </to>
                </anchor>
              </controlPr>
            </control>
          </mc:Choice>
        </mc:AlternateContent>
        <mc:AlternateContent xmlns:mc="http://schemas.openxmlformats.org/markup-compatibility/2006">
          <mc:Choice Requires="x14">
            <control shapeId="28931" r:id="rId50" name="Option Button 259">
              <controlPr defaultSize="0" autoFill="0" autoLine="0" autoPict="0">
                <anchor moveWithCells="1" sizeWithCells="1">
                  <from>
                    <xdr:col>3</xdr:col>
                    <xdr:colOff>219075</xdr:colOff>
                    <xdr:row>9</xdr:row>
                    <xdr:rowOff>123825</xdr:rowOff>
                  </from>
                  <to>
                    <xdr:col>3</xdr:col>
                    <xdr:colOff>1047750</xdr:colOff>
                    <xdr:row>9</xdr:row>
                    <xdr:rowOff>342900</xdr:rowOff>
                  </to>
                </anchor>
              </controlPr>
            </control>
          </mc:Choice>
        </mc:AlternateContent>
        <mc:AlternateContent xmlns:mc="http://schemas.openxmlformats.org/markup-compatibility/2006">
          <mc:Choice Requires="x14">
            <control shapeId="28932" r:id="rId51" name="Option Button 260">
              <controlPr defaultSize="0" autoFill="0" autoLine="0" autoPict="0">
                <anchor moveWithCells="1" sizeWithCells="1">
                  <from>
                    <xdr:col>3</xdr:col>
                    <xdr:colOff>1066800</xdr:colOff>
                    <xdr:row>9</xdr:row>
                    <xdr:rowOff>142875</xdr:rowOff>
                  </from>
                  <to>
                    <xdr:col>3</xdr:col>
                    <xdr:colOff>1952625</xdr:colOff>
                    <xdr:row>9</xdr:row>
                    <xdr:rowOff>361950</xdr:rowOff>
                  </to>
                </anchor>
              </controlPr>
            </control>
          </mc:Choice>
        </mc:AlternateContent>
        <mc:AlternateContent xmlns:mc="http://schemas.openxmlformats.org/markup-compatibility/2006">
          <mc:Choice Requires="x14">
            <control shapeId="28933" r:id="rId52" name="Option Button 261">
              <controlPr defaultSize="0" autoFill="0" autoLine="0" autoPict="0">
                <anchor moveWithCells="1" sizeWithCells="1">
                  <from>
                    <xdr:col>3</xdr:col>
                    <xdr:colOff>1990725</xdr:colOff>
                    <xdr:row>9</xdr:row>
                    <xdr:rowOff>142875</xdr:rowOff>
                  </from>
                  <to>
                    <xdr:col>3</xdr:col>
                    <xdr:colOff>2495550</xdr:colOff>
                    <xdr:row>9</xdr:row>
                    <xdr:rowOff>361950</xdr:rowOff>
                  </to>
                </anchor>
              </controlPr>
            </control>
          </mc:Choice>
        </mc:AlternateContent>
        <mc:AlternateContent xmlns:mc="http://schemas.openxmlformats.org/markup-compatibility/2006">
          <mc:Choice Requires="x14">
            <control shapeId="28934" r:id="rId53" name="Option Button 262">
              <controlPr defaultSize="0" autoFill="0" autoLine="0" autoPict="0">
                <anchor moveWithCells="1" sizeWithCells="1">
                  <from>
                    <xdr:col>3</xdr:col>
                    <xdr:colOff>2524125</xdr:colOff>
                    <xdr:row>9</xdr:row>
                    <xdr:rowOff>152400</xdr:rowOff>
                  </from>
                  <to>
                    <xdr:col>3</xdr:col>
                    <xdr:colOff>3343275</xdr:colOff>
                    <xdr:row>9</xdr:row>
                    <xdr:rowOff>371475</xdr:rowOff>
                  </to>
                </anchor>
              </controlPr>
            </control>
          </mc:Choice>
        </mc:AlternateContent>
        <mc:AlternateContent xmlns:mc="http://schemas.openxmlformats.org/markup-compatibility/2006">
          <mc:Choice Requires="x14">
            <control shapeId="28935" r:id="rId54" name="Option Button 263">
              <controlPr defaultSize="0" autoFill="0" autoLine="0" autoPict="0">
                <anchor moveWithCells="1" sizeWithCells="1">
                  <from>
                    <xdr:col>3</xdr:col>
                    <xdr:colOff>3381375</xdr:colOff>
                    <xdr:row>9</xdr:row>
                    <xdr:rowOff>142875</xdr:rowOff>
                  </from>
                  <to>
                    <xdr:col>3</xdr:col>
                    <xdr:colOff>4162425</xdr:colOff>
                    <xdr:row>9</xdr:row>
                    <xdr:rowOff>361950</xdr:rowOff>
                  </to>
                </anchor>
              </controlPr>
            </control>
          </mc:Choice>
        </mc:AlternateContent>
        <mc:AlternateContent xmlns:mc="http://schemas.openxmlformats.org/markup-compatibility/2006">
          <mc:Choice Requires="x14">
            <control shapeId="28936" r:id="rId55" name="Option Button 264">
              <controlPr defaultSize="0" autoFill="0" autoLine="0" autoPict="0">
                <anchor moveWithCells="1" sizeWithCells="1">
                  <from>
                    <xdr:col>3</xdr:col>
                    <xdr:colOff>4219575</xdr:colOff>
                    <xdr:row>9</xdr:row>
                    <xdr:rowOff>142875</xdr:rowOff>
                  </from>
                  <to>
                    <xdr:col>3</xdr:col>
                    <xdr:colOff>4648200</xdr:colOff>
                    <xdr:row>9</xdr:row>
                    <xdr:rowOff>361950</xdr:rowOff>
                  </to>
                </anchor>
              </controlPr>
            </control>
          </mc:Choice>
        </mc:AlternateContent>
        <mc:AlternateContent xmlns:mc="http://schemas.openxmlformats.org/markup-compatibility/2006">
          <mc:Choice Requires="x14">
            <control shapeId="28938" r:id="rId56" name="Group Box 266">
              <controlPr defaultSize="0" autoFill="0" autoPict="0">
                <anchor moveWithCells="1" sizeWithCells="1">
                  <from>
                    <xdr:col>3</xdr:col>
                    <xdr:colOff>152400</xdr:colOff>
                    <xdr:row>11</xdr:row>
                    <xdr:rowOff>66675</xdr:rowOff>
                  </from>
                  <to>
                    <xdr:col>3</xdr:col>
                    <xdr:colOff>4791075</xdr:colOff>
                    <xdr:row>11</xdr:row>
                    <xdr:rowOff>447675</xdr:rowOff>
                  </to>
                </anchor>
              </controlPr>
            </control>
          </mc:Choice>
        </mc:AlternateContent>
        <mc:AlternateContent xmlns:mc="http://schemas.openxmlformats.org/markup-compatibility/2006">
          <mc:Choice Requires="x14">
            <control shapeId="28939" r:id="rId57" name="Option Button 267">
              <controlPr defaultSize="0" autoFill="0" autoLine="0" autoPict="0">
                <anchor moveWithCells="1" sizeWithCells="1">
                  <from>
                    <xdr:col>3</xdr:col>
                    <xdr:colOff>257175</xdr:colOff>
                    <xdr:row>11</xdr:row>
                    <xdr:rowOff>142875</xdr:rowOff>
                  </from>
                  <to>
                    <xdr:col>3</xdr:col>
                    <xdr:colOff>1085850</xdr:colOff>
                    <xdr:row>11</xdr:row>
                    <xdr:rowOff>361950</xdr:rowOff>
                  </to>
                </anchor>
              </controlPr>
            </control>
          </mc:Choice>
        </mc:AlternateContent>
        <mc:AlternateContent xmlns:mc="http://schemas.openxmlformats.org/markup-compatibility/2006">
          <mc:Choice Requires="x14">
            <control shapeId="28940" r:id="rId58" name="Option Button 268">
              <controlPr defaultSize="0" autoFill="0" autoLine="0" autoPict="0">
                <anchor moveWithCells="1" sizeWithCells="1">
                  <from>
                    <xdr:col>3</xdr:col>
                    <xdr:colOff>1104900</xdr:colOff>
                    <xdr:row>11</xdr:row>
                    <xdr:rowOff>161925</xdr:rowOff>
                  </from>
                  <to>
                    <xdr:col>3</xdr:col>
                    <xdr:colOff>1990725</xdr:colOff>
                    <xdr:row>11</xdr:row>
                    <xdr:rowOff>381000</xdr:rowOff>
                  </to>
                </anchor>
              </controlPr>
            </control>
          </mc:Choice>
        </mc:AlternateContent>
        <mc:AlternateContent xmlns:mc="http://schemas.openxmlformats.org/markup-compatibility/2006">
          <mc:Choice Requires="x14">
            <control shapeId="28941" r:id="rId59" name="Option Button 269">
              <controlPr defaultSize="0" autoFill="0" autoLine="0" autoPict="0">
                <anchor moveWithCells="1" sizeWithCells="1">
                  <from>
                    <xdr:col>3</xdr:col>
                    <xdr:colOff>2028825</xdr:colOff>
                    <xdr:row>11</xdr:row>
                    <xdr:rowOff>161925</xdr:rowOff>
                  </from>
                  <to>
                    <xdr:col>3</xdr:col>
                    <xdr:colOff>2533650</xdr:colOff>
                    <xdr:row>11</xdr:row>
                    <xdr:rowOff>381000</xdr:rowOff>
                  </to>
                </anchor>
              </controlPr>
            </control>
          </mc:Choice>
        </mc:AlternateContent>
        <mc:AlternateContent xmlns:mc="http://schemas.openxmlformats.org/markup-compatibility/2006">
          <mc:Choice Requires="x14">
            <control shapeId="28942" r:id="rId60" name="Option Button 270">
              <controlPr defaultSize="0" autoFill="0" autoLine="0" autoPict="0">
                <anchor moveWithCells="1" sizeWithCells="1">
                  <from>
                    <xdr:col>3</xdr:col>
                    <xdr:colOff>2562225</xdr:colOff>
                    <xdr:row>11</xdr:row>
                    <xdr:rowOff>171450</xdr:rowOff>
                  </from>
                  <to>
                    <xdr:col>3</xdr:col>
                    <xdr:colOff>3381375</xdr:colOff>
                    <xdr:row>11</xdr:row>
                    <xdr:rowOff>390525</xdr:rowOff>
                  </to>
                </anchor>
              </controlPr>
            </control>
          </mc:Choice>
        </mc:AlternateContent>
        <mc:AlternateContent xmlns:mc="http://schemas.openxmlformats.org/markup-compatibility/2006">
          <mc:Choice Requires="x14">
            <control shapeId="28943" r:id="rId61" name="Option Button 271">
              <controlPr defaultSize="0" autoFill="0" autoLine="0" autoPict="0">
                <anchor moveWithCells="1" sizeWithCells="1">
                  <from>
                    <xdr:col>3</xdr:col>
                    <xdr:colOff>3419475</xdr:colOff>
                    <xdr:row>11</xdr:row>
                    <xdr:rowOff>161925</xdr:rowOff>
                  </from>
                  <to>
                    <xdr:col>3</xdr:col>
                    <xdr:colOff>4200525</xdr:colOff>
                    <xdr:row>11</xdr:row>
                    <xdr:rowOff>381000</xdr:rowOff>
                  </to>
                </anchor>
              </controlPr>
            </control>
          </mc:Choice>
        </mc:AlternateContent>
        <mc:AlternateContent xmlns:mc="http://schemas.openxmlformats.org/markup-compatibility/2006">
          <mc:Choice Requires="x14">
            <control shapeId="28944" r:id="rId62" name="Option Button 272">
              <controlPr defaultSize="0" autoFill="0" autoLine="0" autoPict="0">
                <anchor moveWithCells="1" sizeWithCells="1">
                  <from>
                    <xdr:col>3</xdr:col>
                    <xdr:colOff>4257675</xdr:colOff>
                    <xdr:row>11</xdr:row>
                    <xdr:rowOff>161925</xdr:rowOff>
                  </from>
                  <to>
                    <xdr:col>3</xdr:col>
                    <xdr:colOff>4686300</xdr:colOff>
                    <xdr:row>11</xdr:row>
                    <xdr:rowOff>381000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K25"/>
  <sheetViews>
    <sheetView showGridLines="0" zoomScaleNormal="100" workbookViewId="0"/>
  </sheetViews>
  <sheetFormatPr defaultRowHeight="12.75" x14ac:dyDescent="0.2"/>
  <cols>
    <col min="1" max="1" width="5.28515625" customWidth="1"/>
    <col min="2" max="2" width="6.42578125" customWidth="1"/>
    <col min="3" max="3" width="88.5703125" customWidth="1"/>
    <col min="4" max="4" width="66.85546875" customWidth="1"/>
    <col min="5" max="5" width="9.42578125" customWidth="1"/>
    <col min="6" max="11" width="0" hidden="1" customWidth="1"/>
  </cols>
  <sheetData>
    <row r="1" spans="2:11" ht="108.75" customHeight="1" x14ac:dyDescent="0.2">
      <c r="B1" s="15"/>
      <c r="C1" s="85" t="s">
        <v>203</v>
      </c>
      <c r="D1" s="85"/>
      <c r="E1" s="16"/>
      <c r="F1" s="20" t="s">
        <v>0</v>
      </c>
      <c r="G1" s="20" t="s">
        <v>1</v>
      </c>
      <c r="H1" s="20" t="s">
        <v>2</v>
      </c>
      <c r="I1" s="20"/>
      <c r="J1" s="20"/>
    </row>
    <row r="2" spans="2:11" ht="25.5" customHeight="1" x14ac:dyDescent="0.2">
      <c r="B2" s="5"/>
      <c r="C2" s="90" t="s">
        <v>20</v>
      </c>
      <c r="D2" s="90"/>
      <c r="E2" s="6"/>
      <c r="F2" s="21"/>
      <c r="G2" s="21"/>
      <c r="H2" s="20"/>
      <c r="I2" s="20"/>
      <c r="J2" s="20"/>
    </row>
    <row r="3" spans="2:11" ht="18" x14ac:dyDescent="0.2">
      <c r="B3" s="7"/>
      <c r="C3" s="91"/>
      <c r="D3" s="91"/>
      <c r="E3" s="8"/>
      <c r="F3" s="21"/>
      <c r="G3" s="21"/>
      <c r="H3" s="20"/>
      <c r="I3" s="20"/>
      <c r="J3" s="20"/>
    </row>
    <row r="4" spans="2:11" ht="38.25" customHeight="1" x14ac:dyDescent="0.2">
      <c r="B4" s="41"/>
      <c r="C4" s="92" t="s">
        <v>226</v>
      </c>
      <c r="D4" s="92"/>
      <c r="E4" s="10"/>
      <c r="F4" s="21"/>
      <c r="G4" s="21"/>
      <c r="H4" s="20"/>
      <c r="I4" s="20"/>
      <c r="J4" s="20"/>
    </row>
    <row r="5" spans="2:11" ht="32.25" customHeight="1" x14ac:dyDescent="0.2">
      <c r="B5" s="9"/>
      <c r="C5" s="18" t="s">
        <v>219</v>
      </c>
      <c r="D5" s="19" t="s">
        <v>18</v>
      </c>
      <c r="E5" s="11"/>
      <c r="F5" s="21"/>
      <c r="G5" s="21"/>
      <c r="H5" s="20"/>
      <c r="I5" s="20"/>
      <c r="J5" s="20"/>
    </row>
    <row r="6" spans="2:11" s="33" customFormat="1" ht="39.950000000000003" customHeight="1" x14ac:dyDescent="0.2">
      <c r="B6" s="18"/>
      <c r="C6" s="83" t="s">
        <v>335</v>
      </c>
      <c r="D6" s="83"/>
      <c r="E6" s="24"/>
      <c r="F6" t="b">
        <f>Control!$C$149</f>
        <v>1</v>
      </c>
      <c r="G6" t="b">
        <f>Control!$C$150</f>
        <v>1</v>
      </c>
      <c r="H6" s="33">
        <f>IF(F6,0,1)</f>
        <v>0</v>
      </c>
      <c r="I6" s="33">
        <f>IF(G6,0,1)</f>
        <v>0</v>
      </c>
      <c r="K6" s="33">
        <f>SUM(H6:I6)</f>
        <v>0</v>
      </c>
    </row>
    <row r="7" spans="2:11" ht="19.5" customHeight="1" x14ac:dyDescent="0.2">
      <c r="B7" s="9"/>
      <c r="C7" s="18"/>
      <c r="D7" s="19"/>
      <c r="E7" s="11"/>
      <c r="F7" s="21"/>
      <c r="G7" s="21"/>
      <c r="H7" s="20"/>
      <c r="I7" s="20"/>
      <c r="J7" s="20"/>
    </row>
    <row r="8" spans="2:11" ht="41.25" customHeight="1" x14ac:dyDescent="0.2">
      <c r="B8" s="9"/>
      <c r="C8" s="83" t="s">
        <v>14</v>
      </c>
      <c r="D8" s="83"/>
      <c r="E8" s="11"/>
      <c r="F8" s="21" t="b">
        <f>Control!$C$77</f>
        <v>1</v>
      </c>
      <c r="G8" s="21" t="b">
        <f>Control!$C$78</f>
        <v>1</v>
      </c>
      <c r="H8" s="20" t="b">
        <f>IF(OR(F8="",G8=""),FALSE(), TRUE())</f>
        <v>1</v>
      </c>
      <c r="I8" s="20"/>
      <c r="J8" s="20"/>
    </row>
    <row r="9" spans="2:11" ht="15.75" customHeight="1" x14ac:dyDescent="0.2">
      <c r="B9" s="9"/>
      <c r="C9" s="12"/>
      <c r="D9" s="12"/>
      <c r="E9" s="11"/>
      <c r="F9" s="21"/>
      <c r="G9" s="21"/>
      <c r="H9" s="20"/>
      <c r="I9" s="20"/>
      <c r="J9" s="20"/>
    </row>
    <row r="10" spans="2:11" ht="38.25" customHeight="1" x14ac:dyDescent="0.2">
      <c r="B10" s="9"/>
      <c r="C10" s="83" t="s">
        <v>7</v>
      </c>
      <c r="D10" s="83"/>
      <c r="E10" s="11"/>
      <c r="F10" s="21" t="b">
        <f>Control!$C$79</f>
        <v>1</v>
      </c>
      <c r="G10" s="21" t="b">
        <f>Control!$C$80</f>
        <v>1</v>
      </c>
      <c r="H10" s="20" t="b">
        <f>IF(OR(F10="",G10=""),FALSE(), TRUE())</f>
        <v>1</v>
      </c>
      <c r="I10" s="20"/>
      <c r="J10" s="20"/>
    </row>
    <row r="11" spans="2:11" ht="13.5" customHeight="1" x14ac:dyDescent="0.2">
      <c r="B11" s="9"/>
      <c r="C11" s="12"/>
      <c r="D11" s="12"/>
      <c r="E11" s="11"/>
      <c r="F11" s="21"/>
      <c r="G11" s="21"/>
      <c r="H11" s="20" t="b">
        <f>AND(H8,H10)</f>
        <v>1</v>
      </c>
      <c r="I11" s="20"/>
      <c r="J11" s="20"/>
    </row>
    <row r="12" spans="2:11" ht="40.5" customHeight="1" x14ac:dyDescent="0.2">
      <c r="B12" s="9"/>
      <c r="C12" s="24" t="s">
        <v>65</v>
      </c>
      <c r="D12" s="12"/>
      <c r="E12" s="11"/>
      <c r="F12" s="21" t="b">
        <f>Control!$M$11</f>
        <v>1</v>
      </c>
      <c r="G12" s="21"/>
      <c r="H12" s="20"/>
      <c r="I12" s="20"/>
      <c r="J12" s="20"/>
    </row>
    <row r="13" spans="2:11" ht="11.25" customHeight="1" x14ac:dyDescent="0.2">
      <c r="B13" s="9"/>
      <c r="C13" s="17"/>
      <c r="D13" s="12"/>
      <c r="E13" s="11"/>
      <c r="F13" s="21"/>
      <c r="G13" s="21"/>
      <c r="H13" s="20"/>
      <c r="I13" s="20"/>
      <c r="J13" s="20"/>
    </row>
    <row r="14" spans="2:11" ht="15.75" thickBot="1" x14ac:dyDescent="0.25">
      <c r="B14" s="9"/>
      <c r="C14" s="12" t="s">
        <v>3</v>
      </c>
      <c r="D14" s="13"/>
      <c r="E14" s="13"/>
      <c r="F14" s="21"/>
      <c r="G14" s="21"/>
      <c r="H14" s="20"/>
      <c r="I14" s="20"/>
      <c r="J14" s="20"/>
    </row>
    <row r="15" spans="2:11" ht="93.75" customHeight="1" thickTop="1" thickBot="1" x14ac:dyDescent="0.25">
      <c r="B15" s="9"/>
      <c r="C15" s="86"/>
      <c r="D15" s="93"/>
      <c r="E15" s="14"/>
      <c r="F15" s="22" t="b">
        <f>IF(C15="", FALSE(), TRUE)</f>
        <v>0</v>
      </c>
      <c r="G15" s="21"/>
      <c r="H15" s="20" t="b">
        <f>IF(C15&lt;&gt;"",TRUE(),FALSE())</f>
        <v>0</v>
      </c>
      <c r="I15" s="20"/>
      <c r="J15" s="20"/>
    </row>
    <row r="16" spans="2:11" ht="15.75" thickTop="1" x14ac:dyDescent="0.2">
      <c r="B16" s="9"/>
      <c r="C16" s="12"/>
      <c r="D16" s="13"/>
      <c r="E16" s="13"/>
      <c r="F16" s="21"/>
      <c r="G16" s="21"/>
      <c r="H16" s="20"/>
      <c r="I16" s="20"/>
      <c r="J16" s="20"/>
    </row>
    <row r="17" spans="2:10" ht="15" x14ac:dyDescent="0.2">
      <c r="B17" s="9"/>
      <c r="C17" s="88"/>
      <c r="D17" s="89"/>
      <c r="E17" s="13"/>
      <c r="F17" s="21"/>
      <c r="G17" s="21"/>
      <c r="H17" s="20" t="b">
        <f>H11</f>
        <v>1</v>
      </c>
      <c r="I17" s="20"/>
      <c r="J17" s="20"/>
    </row>
    <row r="18" spans="2:10" ht="15" x14ac:dyDescent="0.2">
      <c r="B18" s="9"/>
      <c r="C18" s="12"/>
      <c r="D18" s="84"/>
      <c r="E18" s="13"/>
      <c r="F18" s="21"/>
      <c r="G18" s="21"/>
      <c r="H18" s="20"/>
      <c r="I18" s="20"/>
      <c r="J18" s="20"/>
    </row>
    <row r="19" spans="2:10" ht="15" x14ac:dyDescent="0.2">
      <c r="B19" s="9"/>
      <c r="C19" s="12"/>
      <c r="D19" s="84"/>
      <c r="E19" s="13"/>
      <c r="F19" s="21"/>
      <c r="G19" s="21"/>
      <c r="H19" s="20"/>
      <c r="I19" s="20"/>
      <c r="J19" s="20"/>
    </row>
    <row r="20" spans="2:10" ht="15" x14ac:dyDescent="0.2">
      <c r="B20" s="9"/>
      <c r="C20" s="12"/>
      <c r="D20" s="84"/>
      <c r="E20" s="13"/>
      <c r="F20" s="21"/>
      <c r="G20" s="21"/>
      <c r="H20" s="20"/>
      <c r="I20" s="20"/>
      <c r="J20" s="20"/>
    </row>
    <row r="21" spans="2:10" ht="15" x14ac:dyDescent="0.2">
      <c r="B21" s="9"/>
      <c r="C21" s="12"/>
      <c r="D21" s="13"/>
      <c r="E21" s="13"/>
      <c r="F21" s="21"/>
      <c r="G21" s="21"/>
      <c r="H21" s="20"/>
      <c r="I21" s="20"/>
      <c r="J21" s="20"/>
    </row>
    <row r="22" spans="2:10" ht="15" x14ac:dyDescent="0.2">
      <c r="B22" s="9"/>
      <c r="C22" s="12"/>
      <c r="D22" s="13"/>
      <c r="E22" s="13"/>
      <c r="F22" s="21"/>
      <c r="G22" s="21"/>
      <c r="H22" s="20"/>
      <c r="I22" s="20"/>
      <c r="J22" s="20"/>
    </row>
    <row r="23" spans="2:10" ht="15" x14ac:dyDescent="0.2">
      <c r="B23" s="25"/>
      <c r="C23" s="26"/>
      <c r="D23" s="27"/>
      <c r="E23" s="27"/>
      <c r="F23" s="21"/>
      <c r="G23" s="21"/>
      <c r="H23" s="20"/>
      <c r="I23" s="20"/>
      <c r="J23" s="20"/>
    </row>
    <row r="24" spans="2:10" ht="15" x14ac:dyDescent="0.2">
      <c r="B24" s="25"/>
      <c r="C24" s="26"/>
      <c r="D24" s="27"/>
      <c r="E24" s="27"/>
      <c r="F24" s="21"/>
      <c r="G24" s="21"/>
      <c r="H24" s="20"/>
      <c r="I24" s="20"/>
      <c r="J24" s="20"/>
    </row>
    <row r="25" spans="2:10" ht="15" x14ac:dyDescent="0.2">
      <c r="B25" s="25"/>
      <c r="C25" s="26"/>
      <c r="D25" s="27"/>
      <c r="E25" s="27"/>
      <c r="F25" s="21"/>
      <c r="G25" s="21"/>
      <c r="H25" s="20"/>
      <c r="I25" s="20"/>
      <c r="J25" s="20"/>
    </row>
  </sheetData>
  <customSheetViews>
    <customSheetView guid="{0068D970-9540-4AA7-86BD-0BC071FABD02}" scale="75" showPageBreaks="1" showGridLines="0" fitToPage="1" printArea="1" hiddenColumns="1" showRuler="0">
      <selection activeCell="C12" sqref="C12:D12"/>
      <pageMargins left="0.75" right="0.75" top="1" bottom="1" header="0.5" footer="0.5"/>
      <pageSetup paperSize="9" scale="51" orientation="portrait" r:id="rId1"/>
      <headerFooter alignWithMargins="0"/>
    </customSheetView>
  </customSheetViews>
  <mergeCells count="7">
    <mergeCell ref="D18:D20"/>
    <mergeCell ref="C1:D1"/>
    <mergeCell ref="C15:D15"/>
    <mergeCell ref="C17:D17"/>
    <mergeCell ref="C2:D2"/>
    <mergeCell ref="C3:D3"/>
    <mergeCell ref="C4:D4"/>
  </mergeCells>
  <phoneticPr fontId="5" type="noConversion"/>
  <conditionalFormatting sqref="C14">
    <cfRule type="expression" dxfId="128" priority="17" stopIfTrue="1">
      <formula>NOT($H$15)</formula>
    </cfRule>
  </conditionalFormatting>
  <conditionalFormatting sqref="C15:D15">
    <cfRule type="expression" priority="18" stopIfTrue="1">
      <formula>IF(Q6Complete, FALSE, TRUE)</formula>
    </cfRule>
  </conditionalFormatting>
  <conditionalFormatting sqref="C12">
    <cfRule type="expression" dxfId="127" priority="19" stopIfTrue="1">
      <formula>NOT($F$12)</formula>
    </cfRule>
  </conditionalFormatting>
  <conditionalFormatting sqref="B4">
    <cfRule type="expression" dxfId="126" priority="20" stopIfTrue="1">
      <formula>IF(Q7Completed, FALSE, TRUE)</formula>
    </cfRule>
  </conditionalFormatting>
  <conditionalFormatting sqref="C4:D4">
    <cfRule type="expression" dxfId="125" priority="12" stopIfTrue="1">
      <formula>IF(Q6cCompleted, FALSE, TRUE)</formula>
    </cfRule>
  </conditionalFormatting>
  <conditionalFormatting sqref="E6">
    <cfRule type="expression" dxfId="124" priority="7" stopIfTrue="1">
      <formula>NOT($F$6)</formula>
    </cfRule>
  </conditionalFormatting>
  <conditionalFormatting sqref="C6">
    <cfRule type="expression" dxfId="123" priority="6" stopIfTrue="1">
      <formula>NOT($F$6)</formula>
    </cfRule>
  </conditionalFormatting>
  <conditionalFormatting sqref="C8">
    <cfRule type="expression" dxfId="122" priority="5" stopIfTrue="1">
      <formula>NOT($F$6)</formula>
    </cfRule>
  </conditionalFormatting>
  <conditionalFormatting sqref="C10">
    <cfRule type="expression" dxfId="121" priority="4" stopIfTrue="1">
      <formula>NOT($F$6)</formula>
    </cfRule>
  </conditionalFormatting>
  <conditionalFormatting sqref="D6">
    <cfRule type="expression" dxfId="120" priority="3" stopIfTrue="1">
      <formula>NOT($F$6)</formula>
    </cfRule>
  </conditionalFormatting>
  <conditionalFormatting sqref="D8">
    <cfRule type="expression" dxfId="119" priority="2" stopIfTrue="1">
      <formula>NOT($F$6)</formula>
    </cfRule>
  </conditionalFormatting>
  <conditionalFormatting sqref="D10">
    <cfRule type="expression" dxfId="118" priority="1" stopIfTrue="1">
      <formula>NOT($F$6)</formula>
    </cfRule>
  </conditionalFormatting>
  <pageMargins left="0.75" right="0.75" top="1" bottom="1" header="0.5" footer="0.5"/>
  <pageSetup paperSize="9" scale="77"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2329" r:id="rId5" name="Group Box 41">
              <controlPr defaultSize="0" autoFill="0" autoPict="0">
                <anchor moveWithCells="1" sizeWithCells="1">
                  <from>
                    <xdr:col>2</xdr:col>
                    <xdr:colOff>1362075</xdr:colOff>
                    <xdr:row>7</xdr:row>
                    <xdr:rowOff>47625</xdr:rowOff>
                  </from>
                  <to>
                    <xdr:col>2</xdr:col>
                    <xdr:colOff>5305425</xdr:colOff>
                    <xdr:row>7</xdr:row>
                    <xdr:rowOff>428625</xdr:rowOff>
                  </to>
                </anchor>
              </controlPr>
            </control>
          </mc:Choice>
        </mc:AlternateContent>
        <mc:AlternateContent xmlns:mc="http://schemas.openxmlformats.org/markup-compatibility/2006">
          <mc:Choice Requires="x14">
            <control shapeId="12330" r:id="rId6" name="Option Button 42">
              <controlPr defaultSize="0" autoFill="0" autoLine="0" autoPict="0">
                <anchor moveWithCells="1" sizeWithCells="1">
                  <from>
                    <xdr:col>2</xdr:col>
                    <xdr:colOff>1447800</xdr:colOff>
                    <xdr:row>7</xdr:row>
                    <xdr:rowOff>133350</xdr:rowOff>
                  </from>
                  <to>
                    <xdr:col>2</xdr:col>
                    <xdr:colOff>2028825</xdr:colOff>
                    <xdr:row>7</xdr:row>
                    <xdr:rowOff>352425</xdr:rowOff>
                  </to>
                </anchor>
              </controlPr>
            </control>
          </mc:Choice>
        </mc:AlternateContent>
        <mc:AlternateContent xmlns:mc="http://schemas.openxmlformats.org/markup-compatibility/2006">
          <mc:Choice Requires="x14">
            <control shapeId="12331" r:id="rId7" name="Option Button 43">
              <controlPr defaultSize="0" autoFill="0" autoLine="0" autoPict="0">
                <anchor moveWithCells="1" sizeWithCells="1">
                  <from>
                    <xdr:col>2</xdr:col>
                    <xdr:colOff>2076450</xdr:colOff>
                    <xdr:row>7</xdr:row>
                    <xdr:rowOff>133350</xdr:rowOff>
                  </from>
                  <to>
                    <xdr:col>2</xdr:col>
                    <xdr:colOff>2752725</xdr:colOff>
                    <xdr:row>7</xdr:row>
                    <xdr:rowOff>352425</xdr:rowOff>
                  </to>
                </anchor>
              </controlPr>
            </control>
          </mc:Choice>
        </mc:AlternateContent>
        <mc:AlternateContent xmlns:mc="http://schemas.openxmlformats.org/markup-compatibility/2006">
          <mc:Choice Requires="x14">
            <control shapeId="12332" r:id="rId8" name="Option Button 44">
              <controlPr defaultSize="0" autoFill="0" autoLine="0" autoPict="0">
                <anchor moveWithCells="1" sizeWithCells="1">
                  <from>
                    <xdr:col>2</xdr:col>
                    <xdr:colOff>2752725</xdr:colOff>
                    <xdr:row>7</xdr:row>
                    <xdr:rowOff>133350</xdr:rowOff>
                  </from>
                  <to>
                    <xdr:col>2</xdr:col>
                    <xdr:colOff>3228975</xdr:colOff>
                    <xdr:row>7</xdr:row>
                    <xdr:rowOff>352425</xdr:rowOff>
                  </to>
                </anchor>
              </controlPr>
            </control>
          </mc:Choice>
        </mc:AlternateContent>
        <mc:AlternateContent xmlns:mc="http://schemas.openxmlformats.org/markup-compatibility/2006">
          <mc:Choice Requires="x14">
            <control shapeId="12333" r:id="rId9" name="Option Button 45">
              <controlPr defaultSize="0" autoFill="0" autoLine="0" autoPict="0">
                <anchor moveWithCells="1" sizeWithCells="1">
                  <from>
                    <xdr:col>2</xdr:col>
                    <xdr:colOff>3228975</xdr:colOff>
                    <xdr:row>7</xdr:row>
                    <xdr:rowOff>133350</xdr:rowOff>
                  </from>
                  <to>
                    <xdr:col>2</xdr:col>
                    <xdr:colOff>4029075</xdr:colOff>
                    <xdr:row>7</xdr:row>
                    <xdr:rowOff>352425</xdr:rowOff>
                  </to>
                </anchor>
              </controlPr>
            </control>
          </mc:Choice>
        </mc:AlternateContent>
        <mc:AlternateContent xmlns:mc="http://schemas.openxmlformats.org/markup-compatibility/2006">
          <mc:Choice Requires="x14">
            <control shapeId="12334" r:id="rId10" name="Option Button 46">
              <controlPr defaultSize="0" autoFill="0" autoLine="0" autoPict="0">
                <anchor moveWithCells="1" sizeWithCells="1">
                  <from>
                    <xdr:col>2</xdr:col>
                    <xdr:colOff>4057650</xdr:colOff>
                    <xdr:row>7</xdr:row>
                    <xdr:rowOff>133350</xdr:rowOff>
                  </from>
                  <to>
                    <xdr:col>2</xdr:col>
                    <xdr:colOff>4791075</xdr:colOff>
                    <xdr:row>7</xdr:row>
                    <xdr:rowOff>352425</xdr:rowOff>
                  </to>
                </anchor>
              </controlPr>
            </control>
          </mc:Choice>
        </mc:AlternateContent>
        <mc:AlternateContent xmlns:mc="http://schemas.openxmlformats.org/markup-compatibility/2006">
          <mc:Choice Requires="x14">
            <control shapeId="12335" r:id="rId11" name="Option Button 47">
              <controlPr defaultSize="0" autoFill="0" autoLine="0" autoPict="0">
                <anchor moveWithCells="1" sizeWithCells="1">
                  <from>
                    <xdr:col>2</xdr:col>
                    <xdr:colOff>4810125</xdr:colOff>
                    <xdr:row>7</xdr:row>
                    <xdr:rowOff>133350</xdr:rowOff>
                  </from>
                  <to>
                    <xdr:col>2</xdr:col>
                    <xdr:colOff>5248275</xdr:colOff>
                    <xdr:row>7</xdr:row>
                    <xdr:rowOff>352425</xdr:rowOff>
                  </to>
                </anchor>
              </controlPr>
            </control>
          </mc:Choice>
        </mc:AlternateContent>
        <mc:AlternateContent xmlns:mc="http://schemas.openxmlformats.org/markup-compatibility/2006">
          <mc:Choice Requires="x14">
            <control shapeId="12337" r:id="rId12" name="Group Box 49">
              <controlPr defaultSize="0" autoFill="0" autoPict="0">
                <anchor moveWithCells="1" sizeWithCells="1">
                  <from>
                    <xdr:col>2</xdr:col>
                    <xdr:colOff>1362075</xdr:colOff>
                    <xdr:row>9</xdr:row>
                    <xdr:rowOff>47625</xdr:rowOff>
                  </from>
                  <to>
                    <xdr:col>2</xdr:col>
                    <xdr:colOff>5305425</xdr:colOff>
                    <xdr:row>9</xdr:row>
                    <xdr:rowOff>428625</xdr:rowOff>
                  </to>
                </anchor>
              </controlPr>
            </control>
          </mc:Choice>
        </mc:AlternateContent>
        <mc:AlternateContent xmlns:mc="http://schemas.openxmlformats.org/markup-compatibility/2006">
          <mc:Choice Requires="x14">
            <control shapeId="12338" r:id="rId13" name="Option Button 50">
              <controlPr defaultSize="0" autoFill="0" autoLine="0" autoPict="0">
                <anchor moveWithCells="1" sizeWithCells="1">
                  <from>
                    <xdr:col>2</xdr:col>
                    <xdr:colOff>1447800</xdr:colOff>
                    <xdr:row>9</xdr:row>
                    <xdr:rowOff>133350</xdr:rowOff>
                  </from>
                  <to>
                    <xdr:col>2</xdr:col>
                    <xdr:colOff>2028825</xdr:colOff>
                    <xdr:row>9</xdr:row>
                    <xdr:rowOff>352425</xdr:rowOff>
                  </to>
                </anchor>
              </controlPr>
            </control>
          </mc:Choice>
        </mc:AlternateContent>
        <mc:AlternateContent xmlns:mc="http://schemas.openxmlformats.org/markup-compatibility/2006">
          <mc:Choice Requires="x14">
            <control shapeId="12339" r:id="rId14" name="Option Button 51">
              <controlPr defaultSize="0" autoFill="0" autoLine="0" autoPict="0">
                <anchor moveWithCells="1" sizeWithCells="1">
                  <from>
                    <xdr:col>2</xdr:col>
                    <xdr:colOff>2076450</xdr:colOff>
                    <xdr:row>9</xdr:row>
                    <xdr:rowOff>133350</xdr:rowOff>
                  </from>
                  <to>
                    <xdr:col>2</xdr:col>
                    <xdr:colOff>2752725</xdr:colOff>
                    <xdr:row>9</xdr:row>
                    <xdr:rowOff>352425</xdr:rowOff>
                  </to>
                </anchor>
              </controlPr>
            </control>
          </mc:Choice>
        </mc:AlternateContent>
        <mc:AlternateContent xmlns:mc="http://schemas.openxmlformats.org/markup-compatibility/2006">
          <mc:Choice Requires="x14">
            <control shapeId="12340" r:id="rId15" name="Option Button 52">
              <controlPr defaultSize="0" autoFill="0" autoLine="0" autoPict="0">
                <anchor moveWithCells="1" sizeWithCells="1">
                  <from>
                    <xdr:col>2</xdr:col>
                    <xdr:colOff>2752725</xdr:colOff>
                    <xdr:row>9</xdr:row>
                    <xdr:rowOff>133350</xdr:rowOff>
                  </from>
                  <to>
                    <xdr:col>2</xdr:col>
                    <xdr:colOff>3228975</xdr:colOff>
                    <xdr:row>9</xdr:row>
                    <xdr:rowOff>352425</xdr:rowOff>
                  </to>
                </anchor>
              </controlPr>
            </control>
          </mc:Choice>
        </mc:AlternateContent>
        <mc:AlternateContent xmlns:mc="http://schemas.openxmlformats.org/markup-compatibility/2006">
          <mc:Choice Requires="x14">
            <control shapeId="12341" r:id="rId16" name="Option Button 53">
              <controlPr defaultSize="0" autoFill="0" autoLine="0" autoPict="0">
                <anchor moveWithCells="1" sizeWithCells="1">
                  <from>
                    <xdr:col>2</xdr:col>
                    <xdr:colOff>3228975</xdr:colOff>
                    <xdr:row>9</xdr:row>
                    <xdr:rowOff>133350</xdr:rowOff>
                  </from>
                  <to>
                    <xdr:col>2</xdr:col>
                    <xdr:colOff>4029075</xdr:colOff>
                    <xdr:row>9</xdr:row>
                    <xdr:rowOff>352425</xdr:rowOff>
                  </to>
                </anchor>
              </controlPr>
            </control>
          </mc:Choice>
        </mc:AlternateContent>
        <mc:AlternateContent xmlns:mc="http://schemas.openxmlformats.org/markup-compatibility/2006">
          <mc:Choice Requires="x14">
            <control shapeId="12342" r:id="rId17" name="Option Button 54">
              <controlPr defaultSize="0" autoFill="0" autoLine="0" autoPict="0">
                <anchor moveWithCells="1" sizeWithCells="1">
                  <from>
                    <xdr:col>2</xdr:col>
                    <xdr:colOff>4057650</xdr:colOff>
                    <xdr:row>9</xdr:row>
                    <xdr:rowOff>133350</xdr:rowOff>
                  </from>
                  <to>
                    <xdr:col>2</xdr:col>
                    <xdr:colOff>4791075</xdr:colOff>
                    <xdr:row>9</xdr:row>
                    <xdr:rowOff>352425</xdr:rowOff>
                  </to>
                </anchor>
              </controlPr>
            </control>
          </mc:Choice>
        </mc:AlternateContent>
        <mc:AlternateContent xmlns:mc="http://schemas.openxmlformats.org/markup-compatibility/2006">
          <mc:Choice Requires="x14">
            <control shapeId="12343" r:id="rId18" name="Option Button 55">
              <controlPr defaultSize="0" autoFill="0" autoLine="0" autoPict="0">
                <anchor moveWithCells="1" sizeWithCells="1">
                  <from>
                    <xdr:col>2</xdr:col>
                    <xdr:colOff>4810125</xdr:colOff>
                    <xdr:row>9</xdr:row>
                    <xdr:rowOff>133350</xdr:rowOff>
                  </from>
                  <to>
                    <xdr:col>2</xdr:col>
                    <xdr:colOff>5248275</xdr:colOff>
                    <xdr:row>9</xdr:row>
                    <xdr:rowOff>352425</xdr:rowOff>
                  </to>
                </anchor>
              </controlPr>
            </control>
          </mc:Choice>
        </mc:AlternateContent>
        <mc:AlternateContent xmlns:mc="http://schemas.openxmlformats.org/markup-compatibility/2006">
          <mc:Choice Requires="x14">
            <control shapeId="12345" r:id="rId19" name="Group Box 57">
              <controlPr defaultSize="0" autoFill="0" autoPict="0">
                <anchor moveWithCells="1" sizeWithCells="1">
                  <from>
                    <xdr:col>3</xdr:col>
                    <xdr:colOff>381000</xdr:colOff>
                    <xdr:row>7</xdr:row>
                    <xdr:rowOff>66675</xdr:rowOff>
                  </from>
                  <to>
                    <xdr:col>3</xdr:col>
                    <xdr:colOff>4324350</xdr:colOff>
                    <xdr:row>7</xdr:row>
                    <xdr:rowOff>447675</xdr:rowOff>
                  </to>
                </anchor>
              </controlPr>
            </control>
          </mc:Choice>
        </mc:AlternateContent>
        <mc:AlternateContent xmlns:mc="http://schemas.openxmlformats.org/markup-compatibility/2006">
          <mc:Choice Requires="x14">
            <control shapeId="12346" r:id="rId20" name="Option Button 58">
              <controlPr defaultSize="0" autoFill="0" autoLine="0" autoPict="0">
                <anchor moveWithCells="1" sizeWithCells="1">
                  <from>
                    <xdr:col>3</xdr:col>
                    <xdr:colOff>466725</xdr:colOff>
                    <xdr:row>7</xdr:row>
                    <xdr:rowOff>152400</xdr:rowOff>
                  </from>
                  <to>
                    <xdr:col>3</xdr:col>
                    <xdr:colOff>1047750</xdr:colOff>
                    <xdr:row>7</xdr:row>
                    <xdr:rowOff>371475</xdr:rowOff>
                  </to>
                </anchor>
              </controlPr>
            </control>
          </mc:Choice>
        </mc:AlternateContent>
        <mc:AlternateContent xmlns:mc="http://schemas.openxmlformats.org/markup-compatibility/2006">
          <mc:Choice Requires="x14">
            <control shapeId="12347" r:id="rId21" name="Option Button 59">
              <controlPr defaultSize="0" autoFill="0" autoLine="0" autoPict="0">
                <anchor moveWithCells="1" sizeWithCells="1">
                  <from>
                    <xdr:col>3</xdr:col>
                    <xdr:colOff>1095375</xdr:colOff>
                    <xdr:row>7</xdr:row>
                    <xdr:rowOff>152400</xdr:rowOff>
                  </from>
                  <to>
                    <xdr:col>3</xdr:col>
                    <xdr:colOff>1771650</xdr:colOff>
                    <xdr:row>7</xdr:row>
                    <xdr:rowOff>371475</xdr:rowOff>
                  </to>
                </anchor>
              </controlPr>
            </control>
          </mc:Choice>
        </mc:AlternateContent>
        <mc:AlternateContent xmlns:mc="http://schemas.openxmlformats.org/markup-compatibility/2006">
          <mc:Choice Requires="x14">
            <control shapeId="12348" r:id="rId22" name="Option Button 60">
              <controlPr defaultSize="0" autoFill="0" autoLine="0" autoPict="0">
                <anchor moveWithCells="1" sizeWithCells="1">
                  <from>
                    <xdr:col>3</xdr:col>
                    <xdr:colOff>1771650</xdr:colOff>
                    <xdr:row>7</xdr:row>
                    <xdr:rowOff>152400</xdr:rowOff>
                  </from>
                  <to>
                    <xdr:col>3</xdr:col>
                    <xdr:colOff>2247900</xdr:colOff>
                    <xdr:row>7</xdr:row>
                    <xdr:rowOff>371475</xdr:rowOff>
                  </to>
                </anchor>
              </controlPr>
            </control>
          </mc:Choice>
        </mc:AlternateContent>
        <mc:AlternateContent xmlns:mc="http://schemas.openxmlformats.org/markup-compatibility/2006">
          <mc:Choice Requires="x14">
            <control shapeId="12349" r:id="rId23" name="Option Button 61">
              <controlPr defaultSize="0" autoFill="0" autoLine="0" autoPict="0">
                <anchor moveWithCells="1" sizeWithCells="1">
                  <from>
                    <xdr:col>3</xdr:col>
                    <xdr:colOff>2247900</xdr:colOff>
                    <xdr:row>7</xdr:row>
                    <xdr:rowOff>152400</xdr:rowOff>
                  </from>
                  <to>
                    <xdr:col>3</xdr:col>
                    <xdr:colOff>3048000</xdr:colOff>
                    <xdr:row>7</xdr:row>
                    <xdr:rowOff>371475</xdr:rowOff>
                  </to>
                </anchor>
              </controlPr>
            </control>
          </mc:Choice>
        </mc:AlternateContent>
        <mc:AlternateContent xmlns:mc="http://schemas.openxmlformats.org/markup-compatibility/2006">
          <mc:Choice Requires="x14">
            <control shapeId="12350" r:id="rId24" name="Option Button 62">
              <controlPr defaultSize="0" autoFill="0" autoLine="0" autoPict="0">
                <anchor moveWithCells="1" sizeWithCells="1">
                  <from>
                    <xdr:col>3</xdr:col>
                    <xdr:colOff>3076575</xdr:colOff>
                    <xdr:row>7</xdr:row>
                    <xdr:rowOff>152400</xdr:rowOff>
                  </from>
                  <to>
                    <xdr:col>3</xdr:col>
                    <xdr:colOff>3810000</xdr:colOff>
                    <xdr:row>7</xdr:row>
                    <xdr:rowOff>371475</xdr:rowOff>
                  </to>
                </anchor>
              </controlPr>
            </control>
          </mc:Choice>
        </mc:AlternateContent>
        <mc:AlternateContent xmlns:mc="http://schemas.openxmlformats.org/markup-compatibility/2006">
          <mc:Choice Requires="x14">
            <control shapeId="12351" r:id="rId25" name="Option Button 63">
              <controlPr defaultSize="0" autoFill="0" autoLine="0" autoPict="0">
                <anchor moveWithCells="1" sizeWithCells="1">
                  <from>
                    <xdr:col>3</xdr:col>
                    <xdr:colOff>3800475</xdr:colOff>
                    <xdr:row>7</xdr:row>
                    <xdr:rowOff>152400</xdr:rowOff>
                  </from>
                  <to>
                    <xdr:col>3</xdr:col>
                    <xdr:colOff>4267200</xdr:colOff>
                    <xdr:row>7</xdr:row>
                    <xdr:rowOff>409575</xdr:rowOff>
                  </to>
                </anchor>
              </controlPr>
            </control>
          </mc:Choice>
        </mc:AlternateContent>
        <mc:AlternateContent xmlns:mc="http://schemas.openxmlformats.org/markup-compatibility/2006">
          <mc:Choice Requires="x14">
            <control shapeId="12353" r:id="rId26" name="Group Box 65">
              <controlPr defaultSize="0" autoFill="0" autoPict="0">
                <anchor moveWithCells="1" sizeWithCells="1">
                  <from>
                    <xdr:col>3</xdr:col>
                    <xdr:colOff>352425</xdr:colOff>
                    <xdr:row>9</xdr:row>
                    <xdr:rowOff>28575</xdr:rowOff>
                  </from>
                  <to>
                    <xdr:col>3</xdr:col>
                    <xdr:colOff>4295775</xdr:colOff>
                    <xdr:row>9</xdr:row>
                    <xdr:rowOff>409575</xdr:rowOff>
                  </to>
                </anchor>
              </controlPr>
            </control>
          </mc:Choice>
        </mc:AlternateContent>
        <mc:AlternateContent xmlns:mc="http://schemas.openxmlformats.org/markup-compatibility/2006">
          <mc:Choice Requires="x14">
            <control shapeId="12354" r:id="rId27" name="Option Button 66">
              <controlPr defaultSize="0" autoFill="0" autoLine="0" autoPict="0">
                <anchor moveWithCells="1" sizeWithCells="1">
                  <from>
                    <xdr:col>3</xdr:col>
                    <xdr:colOff>390525</xdr:colOff>
                    <xdr:row>9</xdr:row>
                    <xdr:rowOff>114300</xdr:rowOff>
                  </from>
                  <to>
                    <xdr:col>3</xdr:col>
                    <xdr:colOff>1019175</xdr:colOff>
                    <xdr:row>9</xdr:row>
                    <xdr:rowOff>371475</xdr:rowOff>
                  </to>
                </anchor>
              </controlPr>
            </control>
          </mc:Choice>
        </mc:AlternateContent>
        <mc:AlternateContent xmlns:mc="http://schemas.openxmlformats.org/markup-compatibility/2006">
          <mc:Choice Requires="x14">
            <control shapeId="12355" r:id="rId28" name="Option Button 67">
              <controlPr defaultSize="0" autoFill="0" autoLine="0" autoPict="0">
                <anchor moveWithCells="1" sizeWithCells="1">
                  <from>
                    <xdr:col>3</xdr:col>
                    <xdr:colOff>1066800</xdr:colOff>
                    <xdr:row>9</xdr:row>
                    <xdr:rowOff>114300</xdr:rowOff>
                  </from>
                  <to>
                    <xdr:col>3</xdr:col>
                    <xdr:colOff>1743075</xdr:colOff>
                    <xdr:row>9</xdr:row>
                    <xdr:rowOff>333375</xdr:rowOff>
                  </to>
                </anchor>
              </controlPr>
            </control>
          </mc:Choice>
        </mc:AlternateContent>
        <mc:AlternateContent xmlns:mc="http://schemas.openxmlformats.org/markup-compatibility/2006">
          <mc:Choice Requires="x14">
            <control shapeId="12356" r:id="rId29" name="Option Button 68">
              <controlPr defaultSize="0" autoFill="0" autoLine="0" autoPict="0">
                <anchor moveWithCells="1" sizeWithCells="1">
                  <from>
                    <xdr:col>3</xdr:col>
                    <xdr:colOff>1743075</xdr:colOff>
                    <xdr:row>9</xdr:row>
                    <xdr:rowOff>114300</xdr:rowOff>
                  </from>
                  <to>
                    <xdr:col>3</xdr:col>
                    <xdr:colOff>2219325</xdr:colOff>
                    <xdr:row>9</xdr:row>
                    <xdr:rowOff>333375</xdr:rowOff>
                  </to>
                </anchor>
              </controlPr>
            </control>
          </mc:Choice>
        </mc:AlternateContent>
        <mc:AlternateContent xmlns:mc="http://schemas.openxmlformats.org/markup-compatibility/2006">
          <mc:Choice Requires="x14">
            <control shapeId="12357" r:id="rId30" name="Option Button 69">
              <controlPr defaultSize="0" autoFill="0" autoLine="0" autoPict="0">
                <anchor moveWithCells="1" sizeWithCells="1">
                  <from>
                    <xdr:col>3</xdr:col>
                    <xdr:colOff>2219325</xdr:colOff>
                    <xdr:row>9</xdr:row>
                    <xdr:rowOff>114300</xdr:rowOff>
                  </from>
                  <to>
                    <xdr:col>3</xdr:col>
                    <xdr:colOff>3019425</xdr:colOff>
                    <xdr:row>9</xdr:row>
                    <xdr:rowOff>333375</xdr:rowOff>
                  </to>
                </anchor>
              </controlPr>
            </control>
          </mc:Choice>
        </mc:AlternateContent>
        <mc:AlternateContent xmlns:mc="http://schemas.openxmlformats.org/markup-compatibility/2006">
          <mc:Choice Requires="x14">
            <control shapeId="12358" r:id="rId31" name="Option Button 70">
              <controlPr defaultSize="0" autoFill="0" autoLine="0" autoPict="0">
                <anchor moveWithCells="1" sizeWithCells="1">
                  <from>
                    <xdr:col>3</xdr:col>
                    <xdr:colOff>3048000</xdr:colOff>
                    <xdr:row>9</xdr:row>
                    <xdr:rowOff>114300</xdr:rowOff>
                  </from>
                  <to>
                    <xdr:col>3</xdr:col>
                    <xdr:colOff>3781425</xdr:colOff>
                    <xdr:row>9</xdr:row>
                    <xdr:rowOff>333375</xdr:rowOff>
                  </to>
                </anchor>
              </controlPr>
            </control>
          </mc:Choice>
        </mc:AlternateContent>
        <mc:AlternateContent xmlns:mc="http://schemas.openxmlformats.org/markup-compatibility/2006">
          <mc:Choice Requires="x14">
            <control shapeId="12359" r:id="rId32" name="Option Button 71">
              <controlPr defaultSize="0" autoFill="0" autoLine="0" autoPict="0">
                <anchor moveWithCells="1" sizeWithCells="1">
                  <from>
                    <xdr:col>3</xdr:col>
                    <xdr:colOff>3838575</xdr:colOff>
                    <xdr:row>9</xdr:row>
                    <xdr:rowOff>114300</xdr:rowOff>
                  </from>
                  <to>
                    <xdr:col>3</xdr:col>
                    <xdr:colOff>4238625</xdr:colOff>
                    <xdr:row>9</xdr:row>
                    <xdr:rowOff>333375</xdr:rowOff>
                  </to>
                </anchor>
              </controlPr>
            </control>
          </mc:Choice>
        </mc:AlternateContent>
        <mc:AlternateContent xmlns:mc="http://schemas.openxmlformats.org/markup-compatibility/2006">
          <mc:Choice Requires="x14">
            <control shapeId="12362" r:id="rId33" name="Group Box 74">
              <controlPr defaultSize="0" autoFill="0" autoPict="0">
                <anchor moveWithCells="1" sizeWithCells="1">
                  <from>
                    <xdr:col>2</xdr:col>
                    <xdr:colOff>3057525</xdr:colOff>
                    <xdr:row>11</xdr:row>
                    <xdr:rowOff>85725</xdr:rowOff>
                  </from>
                  <to>
                    <xdr:col>2</xdr:col>
                    <xdr:colOff>4429125</xdr:colOff>
                    <xdr:row>11</xdr:row>
                    <xdr:rowOff>466725</xdr:rowOff>
                  </to>
                </anchor>
              </controlPr>
            </control>
          </mc:Choice>
        </mc:AlternateContent>
        <mc:AlternateContent xmlns:mc="http://schemas.openxmlformats.org/markup-compatibility/2006">
          <mc:Choice Requires="x14">
            <control shapeId="12363" r:id="rId34" name="Option Button 75">
              <controlPr defaultSize="0" autoFill="0" autoLine="0" autoPict="0">
                <anchor moveWithCells="1" sizeWithCells="1">
                  <from>
                    <xdr:col>2</xdr:col>
                    <xdr:colOff>3162300</xdr:colOff>
                    <xdr:row>11</xdr:row>
                    <xdr:rowOff>161925</xdr:rowOff>
                  </from>
                  <to>
                    <xdr:col>2</xdr:col>
                    <xdr:colOff>3609975</xdr:colOff>
                    <xdr:row>11</xdr:row>
                    <xdr:rowOff>381000</xdr:rowOff>
                  </to>
                </anchor>
              </controlPr>
            </control>
          </mc:Choice>
        </mc:AlternateContent>
        <mc:AlternateContent xmlns:mc="http://schemas.openxmlformats.org/markup-compatibility/2006">
          <mc:Choice Requires="x14">
            <control shapeId="12364" r:id="rId35" name="Option Button 76">
              <controlPr defaultSize="0" autoFill="0" autoLine="0" autoPict="0">
                <anchor moveWithCells="1" sizeWithCells="1">
                  <from>
                    <xdr:col>2</xdr:col>
                    <xdr:colOff>3648075</xdr:colOff>
                    <xdr:row>11</xdr:row>
                    <xdr:rowOff>180975</xdr:rowOff>
                  </from>
                  <to>
                    <xdr:col>2</xdr:col>
                    <xdr:colOff>4133850</xdr:colOff>
                    <xdr:row>11</xdr:row>
                    <xdr:rowOff>400050</xdr:rowOff>
                  </to>
                </anchor>
              </controlPr>
            </control>
          </mc:Choice>
        </mc:AlternateContent>
        <mc:AlternateContent xmlns:mc="http://schemas.openxmlformats.org/markup-compatibility/2006">
          <mc:Choice Requires="x14">
            <control shapeId="12488" r:id="rId36" name="Group Box 200">
              <controlPr defaultSize="0" autoFill="0" autoPict="0">
                <anchor moveWithCells="1" sizeWithCells="1">
                  <from>
                    <xdr:col>2</xdr:col>
                    <xdr:colOff>1381125</xdr:colOff>
                    <xdr:row>5</xdr:row>
                    <xdr:rowOff>66675</xdr:rowOff>
                  </from>
                  <to>
                    <xdr:col>2</xdr:col>
                    <xdr:colOff>5295900</xdr:colOff>
                    <xdr:row>5</xdr:row>
                    <xdr:rowOff>447675</xdr:rowOff>
                  </to>
                </anchor>
              </controlPr>
            </control>
          </mc:Choice>
        </mc:AlternateContent>
        <mc:AlternateContent xmlns:mc="http://schemas.openxmlformats.org/markup-compatibility/2006">
          <mc:Choice Requires="x14">
            <control shapeId="12495" r:id="rId37" name="Group Box 207">
              <controlPr defaultSize="0" autoFill="0" autoPict="0">
                <anchor moveWithCells="1" sizeWithCells="1">
                  <from>
                    <xdr:col>3</xdr:col>
                    <xdr:colOff>419100</xdr:colOff>
                    <xdr:row>5</xdr:row>
                    <xdr:rowOff>76200</xdr:rowOff>
                  </from>
                  <to>
                    <xdr:col>3</xdr:col>
                    <xdr:colOff>4343400</xdr:colOff>
                    <xdr:row>5</xdr:row>
                    <xdr:rowOff>457200</xdr:rowOff>
                  </to>
                </anchor>
              </controlPr>
            </control>
          </mc:Choice>
        </mc:AlternateContent>
        <mc:AlternateContent xmlns:mc="http://schemas.openxmlformats.org/markup-compatibility/2006">
          <mc:Choice Requires="x14">
            <control shapeId="12496" r:id="rId38" name="Option Button 208">
              <controlPr defaultSize="0" autoFill="0" autoLine="0" autoPict="0">
                <anchor moveWithCells="1" sizeWithCells="1">
                  <from>
                    <xdr:col>3</xdr:col>
                    <xdr:colOff>495300</xdr:colOff>
                    <xdr:row>5</xdr:row>
                    <xdr:rowOff>161925</xdr:rowOff>
                  </from>
                  <to>
                    <xdr:col>3</xdr:col>
                    <xdr:colOff>1114425</xdr:colOff>
                    <xdr:row>5</xdr:row>
                    <xdr:rowOff>381000</xdr:rowOff>
                  </to>
                </anchor>
              </controlPr>
            </control>
          </mc:Choice>
        </mc:AlternateContent>
        <mc:AlternateContent xmlns:mc="http://schemas.openxmlformats.org/markup-compatibility/2006">
          <mc:Choice Requires="x14">
            <control shapeId="12497" r:id="rId39" name="Option Button 209">
              <controlPr defaultSize="0" autoFill="0" autoLine="0" autoPict="0">
                <anchor moveWithCells="1" sizeWithCells="1">
                  <from>
                    <xdr:col>3</xdr:col>
                    <xdr:colOff>1076325</xdr:colOff>
                    <xdr:row>5</xdr:row>
                    <xdr:rowOff>161925</xdr:rowOff>
                  </from>
                  <to>
                    <xdr:col>3</xdr:col>
                    <xdr:colOff>1800225</xdr:colOff>
                    <xdr:row>5</xdr:row>
                    <xdr:rowOff>381000</xdr:rowOff>
                  </to>
                </anchor>
              </controlPr>
            </control>
          </mc:Choice>
        </mc:AlternateContent>
        <mc:AlternateContent xmlns:mc="http://schemas.openxmlformats.org/markup-compatibility/2006">
          <mc:Choice Requires="x14">
            <control shapeId="12498" r:id="rId40" name="Option Button 210">
              <controlPr defaultSize="0" autoFill="0" autoLine="0" autoPict="0">
                <anchor moveWithCells="1" sizeWithCells="1">
                  <from>
                    <xdr:col>3</xdr:col>
                    <xdr:colOff>1781175</xdr:colOff>
                    <xdr:row>5</xdr:row>
                    <xdr:rowOff>161925</xdr:rowOff>
                  </from>
                  <to>
                    <xdr:col>3</xdr:col>
                    <xdr:colOff>2295525</xdr:colOff>
                    <xdr:row>5</xdr:row>
                    <xdr:rowOff>381000</xdr:rowOff>
                  </to>
                </anchor>
              </controlPr>
            </control>
          </mc:Choice>
        </mc:AlternateContent>
        <mc:AlternateContent xmlns:mc="http://schemas.openxmlformats.org/markup-compatibility/2006">
          <mc:Choice Requires="x14">
            <control shapeId="12499" r:id="rId41" name="Option Button 211">
              <controlPr defaultSize="0" autoFill="0" autoLine="0" autoPict="0">
                <anchor moveWithCells="1" sizeWithCells="1">
                  <from>
                    <xdr:col>3</xdr:col>
                    <xdr:colOff>2238375</xdr:colOff>
                    <xdr:row>5</xdr:row>
                    <xdr:rowOff>161925</xdr:rowOff>
                  </from>
                  <to>
                    <xdr:col>3</xdr:col>
                    <xdr:colOff>3076575</xdr:colOff>
                    <xdr:row>5</xdr:row>
                    <xdr:rowOff>381000</xdr:rowOff>
                  </to>
                </anchor>
              </controlPr>
            </control>
          </mc:Choice>
        </mc:AlternateContent>
        <mc:AlternateContent xmlns:mc="http://schemas.openxmlformats.org/markup-compatibility/2006">
          <mc:Choice Requires="x14">
            <control shapeId="12500" r:id="rId42" name="Option Button 212">
              <controlPr defaultSize="0" autoFill="0" autoLine="0" autoPict="0">
                <anchor moveWithCells="1" sizeWithCells="1">
                  <from>
                    <xdr:col>3</xdr:col>
                    <xdr:colOff>3067050</xdr:colOff>
                    <xdr:row>5</xdr:row>
                    <xdr:rowOff>161925</xdr:rowOff>
                  </from>
                  <to>
                    <xdr:col>3</xdr:col>
                    <xdr:colOff>3857625</xdr:colOff>
                    <xdr:row>5</xdr:row>
                    <xdr:rowOff>381000</xdr:rowOff>
                  </to>
                </anchor>
              </controlPr>
            </control>
          </mc:Choice>
        </mc:AlternateContent>
        <mc:AlternateContent xmlns:mc="http://schemas.openxmlformats.org/markup-compatibility/2006">
          <mc:Choice Requires="x14">
            <control shapeId="12501" r:id="rId43" name="Option Button 213">
              <controlPr defaultSize="0" autoFill="0" autoLine="0" autoPict="0">
                <anchor moveWithCells="1" sizeWithCells="1">
                  <from>
                    <xdr:col>3</xdr:col>
                    <xdr:colOff>3829050</xdr:colOff>
                    <xdr:row>5</xdr:row>
                    <xdr:rowOff>161925</xdr:rowOff>
                  </from>
                  <to>
                    <xdr:col>3</xdr:col>
                    <xdr:colOff>4267200</xdr:colOff>
                    <xdr:row>5</xdr:row>
                    <xdr:rowOff>381000</xdr:rowOff>
                  </to>
                </anchor>
              </controlPr>
            </control>
          </mc:Choice>
        </mc:AlternateContent>
        <mc:AlternateContent xmlns:mc="http://schemas.openxmlformats.org/markup-compatibility/2006">
          <mc:Choice Requires="x14">
            <control shapeId="12509" r:id="rId44" name="Option Button 221">
              <controlPr defaultSize="0" autoFill="0" autoLine="0" autoPict="0">
                <anchor moveWithCells="1" sizeWithCells="1">
                  <from>
                    <xdr:col>2</xdr:col>
                    <xdr:colOff>1438275</xdr:colOff>
                    <xdr:row>5</xdr:row>
                    <xdr:rowOff>161925</xdr:rowOff>
                  </from>
                  <to>
                    <xdr:col>2</xdr:col>
                    <xdr:colOff>2057400</xdr:colOff>
                    <xdr:row>5</xdr:row>
                    <xdr:rowOff>381000</xdr:rowOff>
                  </to>
                </anchor>
              </controlPr>
            </control>
          </mc:Choice>
        </mc:AlternateContent>
        <mc:AlternateContent xmlns:mc="http://schemas.openxmlformats.org/markup-compatibility/2006">
          <mc:Choice Requires="x14">
            <control shapeId="12510" r:id="rId45" name="Option Button 222">
              <controlPr defaultSize="0" autoFill="0" autoLine="0" autoPict="0">
                <anchor moveWithCells="1" sizeWithCells="1">
                  <from>
                    <xdr:col>2</xdr:col>
                    <xdr:colOff>2114550</xdr:colOff>
                    <xdr:row>5</xdr:row>
                    <xdr:rowOff>161925</xdr:rowOff>
                  </from>
                  <to>
                    <xdr:col>2</xdr:col>
                    <xdr:colOff>2838450</xdr:colOff>
                    <xdr:row>5</xdr:row>
                    <xdr:rowOff>381000</xdr:rowOff>
                  </to>
                </anchor>
              </controlPr>
            </control>
          </mc:Choice>
        </mc:AlternateContent>
        <mc:AlternateContent xmlns:mc="http://schemas.openxmlformats.org/markup-compatibility/2006">
          <mc:Choice Requires="x14">
            <control shapeId="12511" r:id="rId46" name="Option Button 223">
              <controlPr defaultSize="0" autoFill="0" autoLine="0" autoPict="0">
                <anchor moveWithCells="1" sizeWithCells="1">
                  <from>
                    <xdr:col>2</xdr:col>
                    <xdr:colOff>2771775</xdr:colOff>
                    <xdr:row>5</xdr:row>
                    <xdr:rowOff>161925</xdr:rowOff>
                  </from>
                  <to>
                    <xdr:col>2</xdr:col>
                    <xdr:colOff>3286125</xdr:colOff>
                    <xdr:row>5</xdr:row>
                    <xdr:rowOff>381000</xdr:rowOff>
                  </to>
                </anchor>
              </controlPr>
            </control>
          </mc:Choice>
        </mc:AlternateContent>
        <mc:AlternateContent xmlns:mc="http://schemas.openxmlformats.org/markup-compatibility/2006">
          <mc:Choice Requires="x14">
            <control shapeId="12512" r:id="rId47" name="Option Button 224">
              <controlPr defaultSize="0" autoFill="0" autoLine="0" autoPict="0">
                <anchor moveWithCells="1" sizeWithCells="1">
                  <from>
                    <xdr:col>2</xdr:col>
                    <xdr:colOff>3257550</xdr:colOff>
                    <xdr:row>5</xdr:row>
                    <xdr:rowOff>161925</xdr:rowOff>
                  </from>
                  <to>
                    <xdr:col>2</xdr:col>
                    <xdr:colOff>4095750</xdr:colOff>
                    <xdr:row>5</xdr:row>
                    <xdr:rowOff>381000</xdr:rowOff>
                  </to>
                </anchor>
              </controlPr>
            </control>
          </mc:Choice>
        </mc:AlternateContent>
        <mc:AlternateContent xmlns:mc="http://schemas.openxmlformats.org/markup-compatibility/2006">
          <mc:Choice Requires="x14">
            <control shapeId="12513" r:id="rId48" name="Option Button 225">
              <controlPr defaultSize="0" autoFill="0" autoLine="0" autoPict="0">
                <anchor moveWithCells="1" sizeWithCells="1">
                  <from>
                    <xdr:col>2</xdr:col>
                    <xdr:colOff>4057650</xdr:colOff>
                    <xdr:row>5</xdr:row>
                    <xdr:rowOff>161925</xdr:rowOff>
                  </from>
                  <to>
                    <xdr:col>2</xdr:col>
                    <xdr:colOff>4848225</xdr:colOff>
                    <xdr:row>5</xdr:row>
                    <xdr:rowOff>381000</xdr:rowOff>
                  </to>
                </anchor>
              </controlPr>
            </control>
          </mc:Choice>
        </mc:AlternateContent>
        <mc:AlternateContent xmlns:mc="http://schemas.openxmlformats.org/markup-compatibility/2006">
          <mc:Choice Requires="x14">
            <control shapeId="12514" r:id="rId49" name="Option Button 226">
              <controlPr defaultSize="0" autoFill="0" autoLine="0" autoPict="0">
                <anchor moveWithCells="1" sizeWithCells="1">
                  <from>
                    <xdr:col>2</xdr:col>
                    <xdr:colOff>4829175</xdr:colOff>
                    <xdr:row>5</xdr:row>
                    <xdr:rowOff>161925</xdr:rowOff>
                  </from>
                  <to>
                    <xdr:col>2</xdr:col>
                    <xdr:colOff>5267325</xdr:colOff>
                    <xdr:row>5</xdr:row>
                    <xdr:rowOff>381000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K25"/>
  <sheetViews>
    <sheetView showGridLines="0" zoomScaleNormal="100" workbookViewId="0"/>
  </sheetViews>
  <sheetFormatPr defaultRowHeight="12.75" x14ac:dyDescent="0.2"/>
  <cols>
    <col min="1" max="1" width="5.28515625" customWidth="1"/>
    <col min="2" max="2" width="6.42578125" customWidth="1"/>
    <col min="3" max="3" width="88.85546875" customWidth="1"/>
    <col min="4" max="4" width="70.7109375" customWidth="1"/>
    <col min="5" max="5" width="9.42578125" customWidth="1"/>
    <col min="6" max="11" width="0" hidden="1" customWidth="1"/>
  </cols>
  <sheetData>
    <row r="1" spans="2:11" ht="108.75" customHeight="1" x14ac:dyDescent="0.2">
      <c r="B1" s="15"/>
      <c r="C1" s="85" t="s">
        <v>203</v>
      </c>
      <c r="D1" s="85"/>
      <c r="E1" s="16"/>
      <c r="F1" s="20" t="s">
        <v>0</v>
      </c>
      <c r="G1" s="20" t="s">
        <v>1</v>
      </c>
      <c r="H1" s="20" t="s">
        <v>2</v>
      </c>
      <c r="I1" s="20"/>
      <c r="J1" s="20"/>
    </row>
    <row r="2" spans="2:11" ht="25.5" customHeight="1" x14ac:dyDescent="0.2">
      <c r="B2" s="5"/>
      <c r="C2" s="90" t="s">
        <v>21</v>
      </c>
      <c r="D2" s="90"/>
      <c r="E2" s="6"/>
      <c r="F2" s="21"/>
      <c r="G2" s="21"/>
      <c r="H2" s="20"/>
      <c r="I2" s="20"/>
      <c r="J2" s="20"/>
    </row>
    <row r="3" spans="2:11" ht="18" x14ac:dyDescent="0.2">
      <c r="B3" s="7"/>
      <c r="C3" s="91"/>
      <c r="D3" s="91"/>
      <c r="E3" s="8"/>
      <c r="F3" s="21"/>
      <c r="G3" s="21"/>
      <c r="H3" s="20"/>
      <c r="I3" s="20"/>
      <c r="J3" s="20"/>
    </row>
    <row r="4" spans="2:11" ht="38.25" customHeight="1" x14ac:dyDescent="0.2">
      <c r="B4" s="41"/>
      <c r="C4" s="92" t="s">
        <v>227</v>
      </c>
      <c r="D4" s="92"/>
      <c r="E4" s="10"/>
      <c r="F4" s="21"/>
      <c r="G4" s="21"/>
      <c r="H4" s="20"/>
      <c r="I4" s="20"/>
      <c r="J4" s="20"/>
    </row>
    <row r="5" spans="2:11" ht="32.25" customHeight="1" x14ac:dyDescent="0.2">
      <c r="B5" s="9"/>
      <c r="C5" s="18" t="s">
        <v>219</v>
      </c>
      <c r="D5" s="19" t="s">
        <v>15</v>
      </c>
      <c r="E5" s="11"/>
      <c r="F5" s="21"/>
      <c r="G5" s="21"/>
      <c r="H5" s="20"/>
      <c r="I5" s="20"/>
      <c r="J5" s="20"/>
    </row>
    <row r="6" spans="2:11" s="33" customFormat="1" ht="39.950000000000003" customHeight="1" x14ac:dyDescent="0.2">
      <c r="B6" s="18"/>
      <c r="C6" s="83" t="s">
        <v>335</v>
      </c>
      <c r="D6" s="83"/>
      <c r="E6" s="18"/>
      <c r="F6" t="b">
        <f>Control!$C$151</f>
        <v>1</v>
      </c>
      <c r="G6" t="b">
        <f>Control!$C$152</f>
        <v>1</v>
      </c>
      <c r="H6" s="33">
        <f>IF(F6,0,1)</f>
        <v>0</v>
      </c>
      <c r="I6" s="33">
        <f>IF(G6,0,1)</f>
        <v>0</v>
      </c>
      <c r="K6" s="33">
        <f>SUM(H6:I6)</f>
        <v>0</v>
      </c>
    </row>
    <row r="7" spans="2:11" ht="22.5" customHeight="1" x14ac:dyDescent="0.2">
      <c r="B7" s="9"/>
      <c r="C7" s="18"/>
      <c r="D7" s="19"/>
      <c r="E7" s="11"/>
      <c r="F7" s="21"/>
      <c r="G7" s="21"/>
      <c r="H7" s="20"/>
      <c r="I7" s="20"/>
      <c r="J7" s="20"/>
    </row>
    <row r="8" spans="2:11" ht="41.25" customHeight="1" x14ac:dyDescent="0.2">
      <c r="B8" s="9"/>
      <c r="C8" s="83" t="s">
        <v>14</v>
      </c>
      <c r="D8" s="83"/>
      <c r="E8" s="11"/>
      <c r="F8" s="21" t="b">
        <f>Control!$C$81</f>
        <v>1</v>
      </c>
      <c r="G8" s="21" t="b">
        <f>Control!$C$82</f>
        <v>1</v>
      </c>
      <c r="H8" s="20" t="b">
        <f>IF(OR(F8="",G8=""),FALSE(), TRUE())</f>
        <v>1</v>
      </c>
      <c r="I8" s="20"/>
      <c r="J8" s="20"/>
    </row>
    <row r="9" spans="2:11" ht="15.75" customHeight="1" x14ac:dyDescent="0.2">
      <c r="B9" s="9"/>
      <c r="C9" s="12"/>
      <c r="D9" s="12"/>
      <c r="E9" s="11"/>
      <c r="F9" s="21"/>
      <c r="G9" s="21"/>
      <c r="H9" s="20"/>
      <c r="I9" s="20"/>
      <c r="J9" s="20"/>
    </row>
    <row r="10" spans="2:11" ht="38.25" customHeight="1" x14ac:dyDescent="0.2">
      <c r="B10" s="9"/>
      <c r="C10" s="83" t="s">
        <v>7</v>
      </c>
      <c r="D10" s="83"/>
      <c r="E10" s="11"/>
      <c r="F10" s="21" t="b">
        <f>Control!$C$83</f>
        <v>1</v>
      </c>
      <c r="G10" s="21" t="b">
        <f>Control!$C$84</f>
        <v>1</v>
      </c>
      <c r="H10" s="20" t="b">
        <f>IF(OR(F10="",G10=""),FALSE(), TRUE())</f>
        <v>1</v>
      </c>
      <c r="I10" s="20"/>
      <c r="J10" s="20"/>
    </row>
    <row r="11" spans="2:11" ht="13.5" customHeight="1" x14ac:dyDescent="0.2">
      <c r="B11" s="9"/>
      <c r="C11" s="12"/>
      <c r="D11" s="12"/>
      <c r="E11" s="11"/>
      <c r="F11" s="21"/>
      <c r="G11" s="21"/>
      <c r="H11" s="20"/>
      <c r="I11" s="20"/>
      <c r="J11" s="20"/>
    </row>
    <row r="12" spans="2:11" ht="40.5" customHeight="1" x14ac:dyDescent="0.2">
      <c r="B12" s="9"/>
      <c r="C12" s="24" t="s">
        <v>65</v>
      </c>
      <c r="D12" s="12" t="s">
        <v>201</v>
      </c>
      <c r="E12" s="11"/>
      <c r="F12" s="21" t="b">
        <f>Control!$M$12</f>
        <v>1</v>
      </c>
      <c r="G12" s="21"/>
      <c r="H12" s="20" t="b">
        <f>AND(H8,H10)</f>
        <v>1</v>
      </c>
      <c r="I12" s="20"/>
      <c r="J12" s="20"/>
    </row>
    <row r="13" spans="2:11" ht="15" customHeight="1" x14ac:dyDescent="0.2">
      <c r="B13" s="9"/>
      <c r="C13" s="17"/>
      <c r="D13" s="12"/>
      <c r="E13" s="11"/>
      <c r="F13" s="21"/>
      <c r="G13" s="21"/>
      <c r="H13" s="20"/>
      <c r="I13" s="20"/>
      <c r="J13" s="20"/>
    </row>
    <row r="14" spans="2:11" ht="15.75" thickBot="1" x14ac:dyDescent="0.25">
      <c r="B14" s="9"/>
      <c r="C14" s="12" t="s">
        <v>3</v>
      </c>
      <c r="D14" s="13"/>
      <c r="E14" s="13"/>
      <c r="F14" s="21"/>
      <c r="G14" s="21"/>
      <c r="H14" s="20"/>
      <c r="I14" s="20"/>
      <c r="J14" s="20"/>
    </row>
    <row r="15" spans="2:11" ht="93.75" customHeight="1" thickTop="1" thickBot="1" x14ac:dyDescent="0.25">
      <c r="B15" s="9"/>
      <c r="C15" s="86"/>
      <c r="D15" s="93"/>
      <c r="E15" s="14"/>
      <c r="F15" s="22" t="b">
        <f>IF(C15="", FALSE(), TRUE)</f>
        <v>0</v>
      </c>
      <c r="G15" s="21"/>
      <c r="H15" s="20" t="b">
        <f>IF(C15&lt;&gt;"",TRUE(),FALSE())</f>
        <v>0</v>
      </c>
      <c r="I15" s="20"/>
      <c r="J15" s="20"/>
    </row>
    <row r="16" spans="2:11" ht="15.75" thickTop="1" x14ac:dyDescent="0.2">
      <c r="B16" s="9"/>
      <c r="C16" s="12"/>
      <c r="D16" s="13"/>
      <c r="E16" s="13"/>
      <c r="F16" s="21"/>
      <c r="G16" s="21"/>
      <c r="H16" s="20"/>
      <c r="I16" s="20"/>
      <c r="J16" s="20"/>
    </row>
    <row r="17" spans="2:10" ht="15" x14ac:dyDescent="0.2">
      <c r="B17" s="9"/>
      <c r="C17" s="88"/>
      <c r="D17" s="88"/>
      <c r="E17" s="13"/>
      <c r="F17" s="21"/>
      <c r="G17" s="21"/>
      <c r="H17" s="20" t="b">
        <f>H12</f>
        <v>1</v>
      </c>
      <c r="I17" s="20"/>
      <c r="J17" s="20"/>
    </row>
    <row r="18" spans="2:10" ht="15" customHeight="1" x14ac:dyDescent="0.2">
      <c r="B18" s="9"/>
      <c r="C18" s="12"/>
      <c r="D18" s="84"/>
      <c r="E18" s="13"/>
      <c r="F18" s="21"/>
      <c r="G18" s="21"/>
      <c r="H18" s="20"/>
      <c r="I18" s="20"/>
      <c r="J18" s="20"/>
    </row>
    <row r="19" spans="2:10" ht="15" customHeight="1" x14ac:dyDescent="0.2">
      <c r="B19" s="9"/>
      <c r="C19" s="12"/>
      <c r="D19" s="84"/>
      <c r="E19" s="13"/>
      <c r="F19" s="21"/>
      <c r="G19" s="21"/>
      <c r="H19" s="20"/>
      <c r="I19" s="20"/>
      <c r="J19" s="20"/>
    </row>
    <row r="20" spans="2:10" ht="15" customHeight="1" x14ac:dyDescent="0.2">
      <c r="B20" s="9"/>
      <c r="C20" s="12"/>
      <c r="D20" s="84"/>
      <c r="E20" s="13"/>
      <c r="F20" s="21"/>
      <c r="G20" s="21"/>
      <c r="H20" s="20"/>
      <c r="I20" s="20"/>
      <c r="J20" s="20"/>
    </row>
    <row r="21" spans="2:10" ht="15" x14ac:dyDescent="0.2">
      <c r="B21" s="9"/>
      <c r="C21" s="12"/>
      <c r="D21" s="13"/>
      <c r="E21" s="13"/>
      <c r="F21" s="21"/>
      <c r="G21" s="21"/>
      <c r="H21" s="20"/>
      <c r="I21" s="20"/>
      <c r="J21" s="20"/>
    </row>
    <row r="22" spans="2:10" ht="15" x14ac:dyDescent="0.2">
      <c r="B22" s="9"/>
      <c r="C22" s="12"/>
      <c r="D22" s="13"/>
      <c r="E22" s="13"/>
      <c r="F22" s="21"/>
      <c r="G22" s="21"/>
      <c r="H22" s="20"/>
      <c r="I22" s="20"/>
      <c r="J22" s="20"/>
    </row>
    <row r="23" spans="2:10" ht="15" x14ac:dyDescent="0.2">
      <c r="B23" s="25"/>
      <c r="C23" s="26"/>
      <c r="D23" s="27"/>
      <c r="E23" s="27"/>
      <c r="F23" s="21"/>
      <c r="G23" s="21"/>
      <c r="H23" s="20"/>
      <c r="I23" s="20"/>
      <c r="J23" s="20"/>
    </row>
    <row r="24" spans="2:10" ht="15" x14ac:dyDescent="0.2">
      <c r="B24" s="25"/>
      <c r="C24" s="26"/>
      <c r="D24" s="27"/>
      <c r="E24" s="27"/>
      <c r="F24" s="21"/>
      <c r="G24" s="21"/>
      <c r="H24" s="20"/>
      <c r="I24" s="20"/>
      <c r="J24" s="20"/>
    </row>
    <row r="25" spans="2:10" ht="15" x14ac:dyDescent="0.2">
      <c r="B25" s="25"/>
      <c r="C25" s="26"/>
      <c r="D25" s="27"/>
      <c r="E25" s="27"/>
      <c r="F25" s="21"/>
      <c r="G25" s="21"/>
      <c r="H25" s="20"/>
      <c r="I25" s="20"/>
      <c r="J25" s="20"/>
    </row>
  </sheetData>
  <customSheetViews>
    <customSheetView guid="{0068D970-9540-4AA7-86BD-0BC071FABD02}" scale="75" showGridLines="0" fitToPage="1" hiddenColumns="1" showRuler="0">
      <selection activeCell="C12" sqref="C12:D12"/>
      <pageMargins left="0.75" right="0.75" top="1" bottom="1" header="0.5" footer="0.5"/>
      <pageSetup paperSize="9" scale="67" orientation="portrait" r:id="rId1"/>
      <headerFooter alignWithMargins="0"/>
    </customSheetView>
  </customSheetViews>
  <mergeCells count="7">
    <mergeCell ref="D18:D20"/>
    <mergeCell ref="C1:D1"/>
    <mergeCell ref="C15:D15"/>
    <mergeCell ref="C17:D17"/>
    <mergeCell ref="C2:D2"/>
    <mergeCell ref="C3:D3"/>
    <mergeCell ref="C4:D4"/>
  </mergeCells>
  <phoneticPr fontId="5" type="noConversion"/>
  <conditionalFormatting sqref="C14">
    <cfRule type="expression" dxfId="117" priority="19" stopIfTrue="1">
      <formula>NOT($H$15)</formula>
    </cfRule>
  </conditionalFormatting>
  <conditionalFormatting sqref="C12">
    <cfRule type="expression" dxfId="116" priority="20" stopIfTrue="1">
      <formula>NOT($F$12)</formula>
    </cfRule>
  </conditionalFormatting>
  <conditionalFormatting sqref="B4">
    <cfRule type="expression" dxfId="115" priority="21" stopIfTrue="1">
      <formula>IF(Q8Completed, FALSE, TRUE)</formula>
    </cfRule>
  </conditionalFormatting>
  <conditionalFormatting sqref="C4:D4">
    <cfRule type="expression" dxfId="114" priority="9" stopIfTrue="1">
      <formula>IF(Q6cCompleted, FALSE, TRUE)</formula>
    </cfRule>
  </conditionalFormatting>
  <conditionalFormatting sqref="C6">
    <cfRule type="expression" dxfId="113" priority="7" stopIfTrue="1">
      <formula>NOT($F$6)</formula>
    </cfRule>
  </conditionalFormatting>
  <conditionalFormatting sqref="C8">
    <cfRule type="expression" dxfId="112" priority="6" stopIfTrue="1">
      <formula>NOT($F$6)</formula>
    </cfRule>
  </conditionalFormatting>
  <conditionalFormatting sqref="C10">
    <cfRule type="expression" dxfId="111" priority="5" stopIfTrue="1">
      <formula>NOT($F$6)</formula>
    </cfRule>
  </conditionalFormatting>
  <conditionalFormatting sqref="D6">
    <cfRule type="expression" dxfId="110" priority="4" stopIfTrue="1">
      <formula>NOT($F$6)</formula>
    </cfRule>
  </conditionalFormatting>
  <conditionalFormatting sqref="D8">
    <cfRule type="expression" dxfId="109" priority="3" stopIfTrue="1">
      <formula>NOT($F$6)</formula>
    </cfRule>
  </conditionalFormatting>
  <conditionalFormatting sqref="D10">
    <cfRule type="expression" dxfId="108" priority="1" stopIfTrue="1">
      <formula>NOT($F$6)</formula>
    </cfRule>
  </conditionalFormatting>
  <pageMargins left="0.75" right="0.75" top="1" bottom="1" header="0.5" footer="0.5"/>
  <pageSetup paperSize="9" scale="76"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9774" r:id="rId5" name="Group Box 1102">
              <controlPr defaultSize="0" autoFill="0" autoPict="0">
                <anchor moveWithCells="1" sizeWithCells="1">
                  <from>
                    <xdr:col>2</xdr:col>
                    <xdr:colOff>3057525</xdr:colOff>
                    <xdr:row>11</xdr:row>
                    <xdr:rowOff>85725</xdr:rowOff>
                  </from>
                  <to>
                    <xdr:col>2</xdr:col>
                    <xdr:colOff>4429125</xdr:colOff>
                    <xdr:row>11</xdr:row>
                    <xdr:rowOff>466725</xdr:rowOff>
                  </to>
                </anchor>
              </controlPr>
            </control>
          </mc:Choice>
        </mc:AlternateContent>
        <mc:AlternateContent xmlns:mc="http://schemas.openxmlformats.org/markup-compatibility/2006">
          <mc:Choice Requires="x14">
            <control shapeId="29775" r:id="rId6" name="Option Button 1103">
              <controlPr defaultSize="0" autoFill="0" autoLine="0" autoPict="0">
                <anchor moveWithCells="1" sizeWithCells="1">
                  <from>
                    <xdr:col>2</xdr:col>
                    <xdr:colOff>3162300</xdr:colOff>
                    <xdr:row>11</xdr:row>
                    <xdr:rowOff>161925</xdr:rowOff>
                  </from>
                  <to>
                    <xdr:col>2</xdr:col>
                    <xdr:colOff>3609975</xdr:colOff>
                    <xdr:row>11</xdr:row>
                    <xdr:rowOff>381000</xdr:rowOff>
                  </to>
                </anchor>
              </controlPr>
            </control>
          </mc:Choice>
        </mc:AlternateContent>
        <mc:AlternateContent xmlns:mc="http://schemas.openxmlformats.org/markup-compatibility/2006">
          <mc:Choice Requires="x14">
            <control shapeId="29776" r:id="rId7" name="Option Button 1104">
              <controlPr defaultSize="0" autoFill="0" autoLine="0" autoPict="0">
                <anchor moveWithCells="1" sizeWithCells="1">
                  <from>
                    <xdr:col>2</xdr:col>
                    <xdr:colOff>3648075</xdr:colOff>
                    <xdr:row>11</xdr:row>
                    <xdr:rowOff>180975</xdr:rowOff>
                  </from>
                  <to>
                    <xdr:col>2</xdr:col>
                    <xdr:colOff>4133850</xdr:colOff>
                    <xdr:row>11</xdr:row>
                    <xdr:rowOff>400050</xdr:rowOff>
                  </to>
                </anchor>
              </controlPr>
            </control>
          </mc:Choice>
        </mc:AlternateContent>
        <mc:AlternateContent xmlns:mc="http://schemas.openxmlformats.org/markup-compatibility/2006">
          <mc:Choice Requires="x14">
            <control shapeId="29779" r:id="rId8" name="Group Box 1107">
              <controlPr defaultSize="0" autoFill="0" autoPict="0">
                <anchor moveWithCells="1" sizeWithCells="1">
                  <from>
                    <xdr:col>2</xdr:col>
                    <xdr:colOff>1409700</xdr:colOff>
                    <xdr:row>7</xdr:row>
                    <xdr:rowOff>66675</xdr:rowOff>
                  </from>
                  <to>
                    <xdr:col>2</xdr:col>
                    <xdr:colOff>5591175</xdr:colOff>
                    <xdr:row>7</xdr:row>
                    <xdr:rowOff>447675</xdr:rowOff>
                  </to>
                </anchor>
              </controlPr>
            </control>
          </mc:Choice>
        </mc:AlternateContent>
        <mc:AlternateContent xmlns:mc="http://schemas.openxmlformats.org/markup-compatibility/2006">
          <mc:Choice Requires="x14">
            <control shapeId="29780" r:id="rId9" name="Option Button 1108">
              <controlPr defaultSize="0" autoFill="0" autoLine="0" autoPict="0">
                <anchor moveWithCells="1" sizeWithCells="1">
                  <from>
                    <xdr:col>2</xdr:col>
                    <xdr:colOff>1504950</xdr:colOff>
                    <xdr:row>7</xdr:row>
                    <xdr:rowOff>152400</xdr:rowOff>
                  </from>
                  <to>
                    <xdr:col>2</xdr:col>
                    <xdr:colOff>2114550</xdr:colOff>
                    <xdr:row>7</xdr:row>
                    <xdr:rowOff>371475</xdr:rowOff>
                  </to>
                </anchor>
              </controlPr>
            </control>
          </mc:Choice>
        </mc:AlternateContent>
        <mc:AlternateContent xmlns:mc="http://schemas.openxmlformats.org/markup-compatibility/2006">
          <mc:Choice Requires="x14">
            <control shapeId="29781" r:id="rId10" name="Option Button 1109">
              <controlPr defaultSize="0" autoFill="0" autoLine="0" autoPict="0">
                <anchor moveWithCells="1" sizeWithCells="1">
                  <from>
                    <xdr:col>2</xdr:col>
                    <xdr:colOff>2171700</xdr:colOff>
                    <xdr:row>7</xdr:row>
                    <xdr:rowOff>152400</xdr:rowOff>
                  </from>
                  <to>
                    <xdr:col>2</xdr:col>
                    <xdr:colOff>2886075</xdr:colOff>
                    <xdr:row>7</xdr:row>
                    <xdr:rowOff>371475</xdr:rowOff>
                  </to>
                </anchor>
              </controlPr>
            </control>
          </mc:Choice>
        </mc:AlternateContent>
        <mc:AlternateContent xmlns:mc="http://schemas.openxmlformats.org/markup-compatibility/2006">
          <mc:Choice Requires="x14">
            <control shapeId="29782" r:id="rId11" name="Option Button 1110">
              <controlPr defaultSize="0" autoFill="0" autoLine="0" autoPict="0">
                <anchor moveWithCells="1" sizeWithCells="1">
                  <from>
                    <xdr:col>2</xdr:col>
                    <xdr:colOff>2886075</xdr:colOff>
                    <xdr:row>7</xdr:row>
                    <xdr:rowOff>152400</xdr:rowOff>
                  </from>
                  <to>
                    <xdr:col>2</xdr:col>
                    <xdr:colOff>3390900</xdr:colOff>
                    <xdr:row>7</xdr:row>
                    <xdr:rowOff>371475</xdr:rowOff>
                  </to>
                </anchor>
              </controlPr>
            </control>
          </mc:Choice>
        </mc:AlternateContent>
        <mc:AlternateContent xmlns:mc="http://schemas.openxmlformats.org/markup-compatibility/2006">
          <mc:Choice Requires="x14">
            <control shapeId="29783" r:id="rId12" name="Option Button 1111">
              <controlPr defaultSize="0" autoFill="0" autoLine="0" autoPict="0">
                <anchor moveWithCells="1" sizeWithCells="1">
                  <from>
                    <xdr:col>2</xdr:col>
                    <xdr:colOff>3419475</xdr:colOff>
                    <xdr:row>7</xdr:row>
                    <xdr:rowOff>152400</xdr:rowOff>
                  </from>
                  <to>
                    <xdr:col>2</xdr:col>
                    <xdr:colOff>4238625</xdr:colOff>
                    <xdr:row>7</xdr:row>
                    <xdr:rowOff>371475</xdr:rowOff>
                  </to>
                </anchor>
              </controlPr>
            </control>
          </mc:Choice>
        </mc:AlternateContent>
        <mc:AlternateContent xmlns:mc="http://schemas.openxmlformats.org/markup-compatibility/2006">
          <mc:Choice Requires="x14">
            <control shapeId="29784" r:id="rId13" name="Option Button 1112">
              <controlPr defaultSize="0" autoFill="0" autoLine="0" autoPict="0">
                <anchor moveWithCells="1" sizeWithCells="1">
                  <from>
                    <xdr:col>2</xdr:col>
                    <xdr:colOff>4267200</xdr:colOff>
                    <xdr:row>7</xdr:row>
                    <xdr:rowOff>152400</xdr:rowOff>
                  </from>
                  <to>
                    <xdr:col>2</xdr:col>
                    <xdr:colOff>5048250</xdr:colOff>
                    <xdr:row>7</xdr:row>
                    <xdr:rowOff>371475</xdr:rowOff>
                  </to>
                </anchor>
              </controlPr>
            </control>
          </mc:Choice>
        </mc:AlternateContent>
        <mc:AlternateContent xmlns:mc="http://schemas.openxmlformats.org/markup-compatibility/2006">
          <mc:Choice Requires="x14">
            <control shapeId="29785" r:id="rId14" name="Option Button 1113">
              <controlPr defaultSize="0" autoFill="0" autoLine="0" autoPict="0">
                <anchor moveWithCells="1" sizeWithCells="1">
                  <from>
                    <xdr:col>2</xdr:col>
                    <xdr:colOff>5105400</xdr:colOff>
                    <xdr:row>7</xdr:row>
                    <xdr:rowOff>152400</xdr:rowOff>
                  </from>
                  <to>
                    <xdr:col>2</xdr:col>
                    <xdr:colOff>5534025</xdr:colOff>
                    <xdr:row>7</xdr:row>
                    <xdr:rowOff>371475</xdr:rowOff>
                  </to>
                </anchor>
              </controlPr>
            </control>
          </mc:Choice>
        </mc:AlternateContent>
        <mc:AlternateContent xmlns:mc="http://schemas.openxmlformats.org/markup-compatibility/2006">
          <mc:Choice Requires="x14">
            <control shapeId="29787" r:id="rId15" name="Group Box 1115">
              <controlPr defaultSize="0" autoFill="0" autoPict="0">
                <anchor moveWithCells="1" sizeWithCells="1">
                  <from>
                    <xdr:col>2</xdr:col>
                    <xdr:colOff>1400175</xdr:colOff>
                    <xdr:row>9</xdr:row>
                    <xdr:rowOff>47625</xdr:rowOff>
                  </from>
                  <to>
                    <xdr:col>2</xdr:col>
                    <xdr:colOff>5600700</xdr:colOff>
                    <xdr:row>9</xdr:row>
                    <xdr:rowOff>428625</xdr:rowOff>
                  </to>
                </anchor>
              </controlPr>
            </control>
          </mc:Choice>
        </mc:AlternateContent>
        <mc:AlternateContent xmlns:mc="http://schemas.openxmlformats.org/markup-compatibility/2006">
          <mc:Choice Requires="x14">
            <control shapeId="29788" r:id="rId16" name="Option Button 1116">
              <controlPr defaultSize="0" autoFill="0" autoLine="0" autoPict="0">
                <anchor moveWithCells="1" sizeWithCells="1">
                  <from>
                    <xdr:col>2</xdr:col>
                    <xdr:colOff>1495425</xdr:colOff>
                    <xdr:row>9</xdr:row>
                    <xdr:rowOff>133350</xdr:rowOff>
                  </from>
                  <to>
                    <xdr:col>2</xdr:col>
                    <xdr:colOff>2114550</xdr:colOff>
                    <xdr:row>9</xdr:row>
                    <xdr:rowOff>352425</xdr:rowOff>
                  </to>
                </anchor>
              </controlPr>
            </control>
          </mc:Choice>
        </mc:AlternateContent>
        <mc:AlternateContent xmlns:mc="http://schemas.openxmlformats.org/markup-compatibility/2006">
          <mc:Choice Requires="x14">
            <control shapeId="29789" r:id="rId17" name="Option Button 1117">
              <controlPr defaultSize="0" autoFill="0" autoLine="0" autoPict="0">
                <anchor moveWithCells="1" sizeWithCells="1">
                  <from>
                    <xdr:col>2</xdr:col>
                    <xdr:colOff>2162175</xdr:colOff>
                    <xdr:row>9</xdr:row>
                    <xdr:rowOff>133350</xdr:rowOff>
                  </from>
                  <to>
                    <xdr:col>2</xdr:col>
                    <xdr:colOff>2886075</xdr:colOff>
                    <xdr:row>9</xdr:row>
                    <xdr:rowOff>352425</xdr:rowOff>
                  </to>
                </anchor>
              </controlPr>
            </control>
          </mc:Choice>
        </mc:AlternateContent>
        <mc:AlternateContent xmlns:mc="http://schemas.openxmlformats.org/markup-compatibility/2006">
          <mc:Choice Requires="x14">
            <control shapeId="29790" r:id="rId18" name="Option Button 1118">
              <controlPr defaultSize="0" autoFill="0" autoLine="0" autoPict="0">
                <anchor moveWithCells="1" sizeWithCells="1">
                  <from>
                    <xdr:col>2</xdr:col>
                    <xdr:colOff>2886075</xdr:colOff>
                    <xdr:row>9</xdr:row>
                    <xdr:rowOff>133350</xdr:rowOff>
                  </from>
                  <to>
                    <xdr:col>2</xdr:col>
                    <xdr:colOff>3390900</xdr:colOff>
                    <xdr:row>9</xdr:row>
                    <xdr:rowOff>352425</xdr:rowOff>
                  </to>
                </anchor>
              </controlPr>
            </control>
          </mc:Choice>
        </mc:AlternateContent>
        <mc:AlternateContent xmlns:mc="http://schemas.openxmlformats.org/markup-compatibility/2006">
          <mc:Choice Requires="x14">
            <control shapeId="29791" r:id="rId19" name="Option Button 1119">
              <controlPr defaultSize="0" autoFill="0" autoLine="0" autoPict="0">
                <anchor moveWithCells="1" sizeWithCells="1">
                  <from>
                    <xdr:col>2</xdr:col>
                    <xdr:colOff>3419475</xdr:colOff>
                    <xdr:row>9</xdr:row>
                    <xdr:rowOff>133350</xdr:rowOff>
                  </from>
                  <to>
                    <xdr:col>2</xdr:col>
                    <xdr:colOff>4238625</xdr:colOff>
                    <xdr:row>9</xdr:row>
                    <xdr:rowOff>352425</xdr:rowOff>
                  </to>
                </anchor>
              </controlPr>
            </control>
          </mc:Choice>
        </mc:AlternateContent>
        <mc:AlternateContent xmlns:mc="http://schemas.openxmlformats.org/markup-compatibility/2006">
          <mc:Choice Requires="x14">
            <control shapeId="29792" r:id="rId20" name="Option Button 1120">
              <controlPr defaultSize="0" autoFill="0" autoLine="0" autoPict="0">
                <anchor moveWithCells="1" sizeWithCells="1">
                  <from>
                    <xdr:col>2</xdr:col>
                    <xdr:colOff>4267200</xdr:colOff>
                    <xdr:row>9</xdr:row>
                    <xdr:rowOff>133350</xdr:rowOff>
                  </from>
                  <to>
                    <xdr:col>2</xdr:col>
                    <xdr:colOff>5048250</xdr:colOff>
                    <xdr:row>9</xdr:row>
                    <xdr:rowOff>352425</xdr:rowOff>
                  </to>
                </anchor>
              </controlPr>
            </control>
          </mc:Choice>
        </mc:AlternateContent>
        <mc:AlternateContent xmlns:mc="http://schemas.openxmlformats.org/markup-compatibility/2006">
          <mc:Choice Requires="x14">
            <control shapeId="29793" r:id="rId21" name="Option Button 1121">
              <controlPr defaultSize="0" autoFill="0" autoLine="0" autoPict="0">
                <anchor moveWithCells="1" sizeWithCells="1">
                  <from>
                    <xdr:col>2</xdr:col>
                    <xdr:colOff>5114925</xdr:colOff>
                    <xdr:row>9</xdr:row>
                    <xdr:rowOff>133350</xdr:rowOff>
                  </from>
                  <to>
                    <xdr:col>2</xdr:col>
                    <xdr:colOff>5543550</xdr:colOff>
                    <xdr:row>9</xdr:row>
                    <xdr:rowOff>352425</xdr:rowOff>
                  </to>
                </anchor>
              </controlPr>
            </control>
          </mc:Choice>
        </mc:AlternateContent>
        <mc:AlternateContent xmlns:mc="http://schemas.openxmlformats.org/markup-compatibility/2006">
          <mc:Choice Requires="x14">
            <control shapeId="29795" r:id="rId22" name="Group Box 1123">
              <controlPr defaultSize="0" autoFill="0" autoPict="0">
                <anchor moveWithCells="1" sizeWithCells="1">
                  <from>
                    <xdr:col>3</xdr:col>
                    <xdr:colOff>104775</xdr:colOff>
                    <xdr:row>7</xdr:row>
                    <xdr:rowOff>76200</xdr:rowOff>
                  </from>
                  <to>
                    <xdr:col>3</xdr:col>
                    <xdr:colOff>4352925</xdr:colOff>
                    <xdr:row>7</xdr:row>
                    <xdr:rowOff>457200</xdr:rowOff>
                  </to>
                </anchor>
              </controlPr>
            </control>
          </mc:Choice>
        </mc:AlternateContent>
        <mc:AlternateContent xmlns:mc="http://schemas.openxmlformats.org/markup-compatibility/2006">
          <mc:Choice Requires="x14">
            <control shapeId="29796" r:id="rId23" name="Option Button 1124">
              <controlPr defaultSize="0" autoFill="0" autoLine="0" autoPict="0">
                <anchor moveWithCells="1" sizeWithCells="1">
                  <from>
                    <xdr:col>3</xdr:col>
                    <xdr:colOff>200025</xdr:colOff>
                    <xdr:row>7</xdr:row>
                    <xdr:rowOff>161925</xdr:rowOff>
                  </from>
                  <to>
                    <xdr:col>3</xdr:col>
                    <xdr:colOff>819150</xdr:colOff>
                    <xdr:row>7</xdr:row>
                    <xdr:rowOff>381000</xdr:rowOff>
                  </to>
                </anchor>
              </controlPr>
            </control>
          </mc:Choice>
        </mc:AlternateContent>
        <mc:AlternateContent xmlns:mc="http://schemas.openxmlformats.org/markup-compatibility/2006">
          <mc:Choice Requires="x14">
            <control shapeId="29797" r:id="rId24" name="Option Button 1125">
              <controlPr defaultSize="0" autoFill="0" autoLine="0" autoPict="0">
                <anchor moveWithCells="1" sizeWithCells="1">
                  <from>
                    <xdr:col>3</xdr:col>
                    <xdr:colOff>876300</xdr:colOff>
                    <xdr:row>7</xdr:row>
                    <xdr:rowOff>161925</xdr:rowOff>
                  </from>
                  <to>
                    <xdr:col>3</xdr:col>
                    <xdr:colOff>1600200</xdr:colOff>
                    <xdr:row>7</xdr:row>
                    <xdr:rowOff>381000</xdr:rowOff>
                  </to>
                </anchor>
              </controlPr>
            </control>
          </mc:Choice>
        </mc:AlternateContent>
        <mc:AlternateContent xmlns:mc="http://schemas.openxmlformats.org/markup-compatibility/2006">
          <mc:Choice Requires="x14">
            <control shapeId="29798" r:id="rId25" name="Option Button 1126">
              <controlPr defaultSize="0" autoFill="0" autoLine="0" autoPict="0">
                <anchor moveWithCells="1" sizeWithCells="1">
                  <from>
                    <xdr:col>3</xdr:col>
                    <xdr:colOff>1600200</xdr:colOff>
                    <xdr:row>7</xdr:row>
                    <xdr:rowOff>161925</xdr:rowOff>
                  </from>
                  <to>
                    <xdr:col>3</xdr:col>
                    <xdr:colOff>2114550</xdr:colOff>
                    <xdr:row>7</xdr:row>
                    <xdr:rowOff>381000</xdr:rowOff>
                  </to>
                </anchor>
              </controlPr>
            </control>
          </mc:Choice>
        </mc:AlternateContent>
        <mc:AlternateContent xmlns:mc="http://schemas.openxmlformats.org/markup-compatibility/2006">
          <mc:Choice Requires="x14">
            <control shapeId="29799" r:id="rId26" name="Option Button 1127">
              <controlPr defaultSize="0" autoFill="0" autoLine="0" autoPict="0">
                <anchor moveWithCells="1" sizeWithCells="1">
                  <from>
                    <xdr:col>3</xdr:col>
                    <xdr:colOff>2143125</xdr:colOff>
                    <xdr:row>7</xdr:row>
                    <xdr:rowOff>161925</xdr:rowOff>
                  </from>
                  <to>
                    <xdr:col>3</xdr:col>
                    <xdr:colOff>2981325</xdr:colOff>
                    <xdr:row>7</xdr:row>
                    <xdr:rowOff>381000</xdr:rowOff>
                  </to>
                </anchor>
              </controlPr>
            </control>
          </mc:Choice>
        </mc:AlternateContent>
        <mc:AlternateContent xmlns:mc="http://schemas.openxmlformats.org/markup-compatibility/2006">
          <mc:Choice Requires="x14">
            <control shapeId="29800" r:id="rId27" name="Option Button 1128">
              <controlPr defaultSize="0" autoFill="0" autoLine="0" autoPict="0">
                <anchor moveWithCells="1" sizeWithCells="1">
                  <from>
                    <xdr:col>3</xdr:col>
                    <xdr:colOff>3009900</xdr:colOff>
                    <xdr:row>7</xdr:row>
                    <xdr:rowOff>161925</xdr:rowOff>
                  </from>
                  <to>
                    <xdr:col>3</xdr:col>
                    <xdr:colOff>3800475</xdr:colOff>
                    <xdr:row>7</xdr:row>
                    <xdr:rowOff>381000</xdr:rowOff>
                  </to>
                </anchor>
              </controlPr>
            </control>
          </mc:Choice>
        </mc:AlternateContent>
        <mc:AlternateContent xmlns:mc="http://schemas.openxmlformats.org/markup-compatibility/2006">
          <mc:Choice Requires="x14">
            <control shapeId="29801" r:id="rId28" name="Option Button 1129">
              <controlPr defaultSize="0" autoFill="0" autoLine="0" autoPict="0">
                <anchor moveWithCells="1" sizeWithCells="1">
                  <from>
                    <xdr:col>3</xdr:col>
                    <xdr:colOff>3857625</xdr:colOff>
                    <xdr:row>7</xdr:row>
                    <xdr:rowOff>161925</xdr:rowOff>
                  </from>
                  <to>
                    <xdr:col>3</xdr:col>
                    <xdr:colOff>4295775</xdr:colOff>
                    <xdr:row>7</xdr:row>
                    <xdr:rowOff>381000</xdr:rowOff>
                  </to>
                </anchor>
              </controlPr>
            </control>
          </mc:Choice>
        </mc:AlternateContent>
        <mc:AlternateContent xmlns:mc="http://schemas.openxmlformats.org/markup-compatibility/2006">
          <mc:Choice Requires="x14">
            <control shapeId="29803" r:id="rId29" name="Group Box 1131">
              <controlPr defaultSize="0" autoFill="0" autoPict="0">
                <anchor moveWithCells="1" sizeWithCells="1">
                  <from>
                    <xdr:col>3</xdr:col>
                    <xdr:colOff>161925</xdr:colOff>
                    <xdr:row>9</xdr:row>
                    <xdr:rowOff>38100</xdr:rowOff>
                  </from>
                  <to>
                    <xdr:col>3</xdr:col>
                    <xdr:colOff>4410075</xdr:colOff>
                    <xdr:row>9</xdr:row>
                    <xdr:rowOff>419100</xdr:rowOff>
                  </to>
                </anchor>
              </controlPr>
            </control>
          </mc:Choice>
        </mc:AlternateContent>
        <mc:AlternateContent xmlns:mc="http://schemas.openxmlformats.org/markup-compatibility/2006">
          <mc:Choice Requires="x14">
            <control shapeId="29804" r:id="rId30" name="Option Button 1132">
              <controlPr defaultSize="0" autoFill="0" autoLine="0" autoPict="0">
                <anchor moveWithCells="1" sizeWithCells="1">
                  <from>
                    <xdr:col>3</xdr:col>
                    <xdr:colOff>257175</xdr:colOff>
                    <xdr:row>9</xdr:row>
                    <xdr:rowOff>123825</xdr:rowOff>
                  </from>
                  <to>
                    <xdr:col>3</xdr:col>
                    <xdr:colOff>876300</xdr:colOff>
                    <xdr:row>9</xdr:row>
                    <xdr:rowOff>342900</xdr:rowOff>
                  </to>
                </anchor>
              </controlPr>
            </control>
          </mc:Choice>
        </mc:AlternateContent>
        <mc:AlternateContent xmlns:mc="http://schemas.openxmlformats.org/markup-compatibility/2006">
          <mc:Choice Requires="x14">
            <control shapeId="29805" r:id="rId31" name="Option Button 1133">
              <controlPr defaultSize="0" autoFill="0" autoLine="0" autoPict="0">
                <anchor moveWithCells="1" sizeWithCells="1">
                  <from>
                    <xdr:col>3</xdr:col>
                    <xdr:colOff>933450</xdr:colOff>
                    <xdr:row>9</xdr:row>
                    <xdr:rowOff>123825</xdr:rowOff>
                  </from>
                  <to>
                    <xdr:col>3</xdr:col>
                    <xdr:colOff>1657350</xdr:colOff>
                    <xdr:row>9</xdr:row>
                    <xdr:rowOff>342900</xdr:rowOff>
                  </to>
                </anchor>
              </controlPr>
            </control>
          </mc:Choice>
        </mc:AlternateContent>
        <mc:AlternateContent xmlns:mc="http://schemas.openxmlformats.org/markup-compatibility/2006">
          <mc:Choice Requires="x14">
            <control shapeId="29806" r:id="rId32" name="Option Button 1134">
              <controlPr defaultSize="0" autoFill="0" autoLine="0" autoPict="0">
                <anchor moveWithCells="1" sizeWithCells="1">
                  <from>
                    <xdr:col>3</xdr:col>
                    <xdr:colOff>1657350</xdr:colOff>
                    <xdr:row>9</xdr:row>
                    <xdr:rowOff>123825</xdr:rowOff>
                  </from>
                  <to>
                    <xdr:col>3</xdr:col>
                    <xdr:colOff>2171700</xdr:colOff>
                    <xdr:row>9</xdr:row>
                    <xdr:rowOff>342900</xdr:rowOff>
                  </to>
                </anchor>
              </controlPr>
            </control>
          </mc:Choice>
        </mc:AlternateContent>
        <mc:AlternateContent xmlns:mc="http://schemas.openxmlformats.org/markup-compatibility/2006">
          <mc:Choice Requires="x14">
            <control shapeId="29807" r:id="rId33" name="Option Button 1135">
              <controlPr defaultSize="0" autoFill="0" autoLine="0" autoPict="0">
                <anchor moveWithCells="1" sizeWithCells="1">
                  <from>
                    <xdr:col>3</xdr:col>
                    <xdr:colOff>2200275</xdr:colOff>
                    <xdr:row>9</xdr:row>
                    <xdr:rowOff>123825</xdr:rowOff>
                  </from>
                  <to>
                    <xdr:col>3</xdr:col>
                    <xdr:colOff>3038475</xdr:colOff>
                    <xdr:row>9</xdr:row>
                    <xdr:rowOff>342900</xdr:rowOff>
                  </to>
                </anchor>
              </controlPr>
            </control>
          </mc:Choice>
        </mc:AlternateContent>
        <mc:AlternateContent xmlns:mc="http://schemas.openxmlformats.org/markup-compatibility/2006">
          <mc:Choice Requires="x14">
            <control shapeId="29808" r:id="rId34" name="Option Button 1136">
              <controlPr defaultSize="0" autoFill="0" autoLine="0" autoPict="0">
                <anchor moveWithCells="1" sizeWithCells="1">
                  <from>
                    <xdr:col>3</xdr:col>
                    <xdr:colOff>3067050</xdr:colOff>
                    <xdr:row>9</xdr:row>
                    <xdr:rowOff>123825</xdr:rowOff>
                  </from>
                  <to>
                    <xdr:col>3</xdr:col>
                    <xdr:colOff>3857625</xdr:colOff>
                    <xdr:row>9</xdr:row>
                    <xdr:rowOff>342900</xdr:rowOff>
                  </to>
                </anchor>
              </controlPr>
            </control>
          </mc:Choice>
        </mc:AlternateContent>
        <mc:AlternateContent xmlns:mc="http://schemas.openxmlformats.org/markup-compatibility/2006">
          <mc:Choice Requires="x14">
            <control shapeId="29809" r:id="rId35" name="Option Button 1137">
              <controlPr defaultSize="0" autoFill="0" autoLine="0" autoPict="0">
                <anchor moveWithCells="1" sizeWithCells="1">
                  <from>
                    <xdr:col>3</xdr:col>
                    <xdr:colOff>3914775</xdr:colOff>
                    <xdr:row>9</xdr:row>
                    <xdr:rowOff>123825</xdr:rowOff>
                  </from>
                  <to>
                    <xdr:col>3</xdr:col>
                    <xdr:colOff>4352925</xdr:colOff>
                    <xdr:row>9</xdr:row>
                    <xdr:rowOff>342900</xdr:rowOff>
                  </to>
                </anchor>
              </controlPr>
            </control>
          </mc:Choice>
        </mc:AlternateContent>
        <mc:AlternateContent xmlns:mc="http://schemas.openxmlformats.org/markup-compatibility/2006">
          <mc:Choice Requires="x14">
            <control shapeId="29940" r:id="rId36" name="Group Box 1268">
              <controlPr defaultSize="0" autoFill="0" autoPict="0">
                <anchor moveWithCells="1" sizeWithCells="1">
                  <from>
                    <xdr:col>2</xdr:col>
                    <xdr:colOff>1457325</xdr:colOff>
                    <xdr:row>5</xdr:row>
                    <xdr:rowOff>85725</xdr:rowOff>
                  </from>
                  <to>
                    <xdr:col>2</xdr:col>
                    <xdr:colOff>5648325</xdr:colOff>
                    <xdr:row>5</xdr:row>
                    <xdr:rowOff>466725</xdr:rowOff>
                  </to>
                </anchor>
              </controlPr>
            </control>
          </mc:Choice>
        </mc:AlternateContent>
        <mc:AlternateContent xmlns:mc="http://schemas.openxmlformats.org/markup-compatibility/2006">
          <mc:Choice Requires="x14">
            <control shapeId="29941" r:id="rId37" name="Option Button 1269">
              <controlPr defaultSize="0" autoFill="0" autoLine="0" autoPict="0">
                <anchor moveWithCells="1" sizeWithCells="1">
                  <from>
                    <xdr:col>2</xdr:col>
                    <xdr:colOff>1485900</xdr:colOff>
                    <xdr:row>5</xdr:row>
                    <xdr:rowOff>171450</xdr:rowOff>
                  </from>
                  <to>
                    <xdr:col>2</xdr:col>
                    <xdr:colOff>2105025</xdr:colOff>
                    <xdr:row>5</xdr:row>
                    <xdr:rowOff>390525</xdr:rowOff>
                  </to>
                </anchor>
              </controlPr>
            </control>
          </mc:Choice>
        </mc:AlternateContent>
        <mc:AlternateContent xmlns:mc="http://schemas.openxmlformats.org/markup-compatibility/2006">
          <mc:Choice Requires="x14">
            <control shapeId="29942" r:id="rId38" name="Option Button 1270">
              <controlPr defaultSize="0" autoFill="0" autoLine="0" autoPict="0">
                <anchor moveWithCells="1" sizeWithCells="1">
                  <from>
                    <xdr:col>2</xdr:col>
                    <xdr:colOff>2162175</xdr:colOff>
                    <xdr:row>5</xdr:row>
                    <xdr:rowOff>171450</xdr:rowOff>
                  </from>
                  <to>
                    <xdr:col>2</xdr:col>
                    <xdr:colOff>2886075</xdr:colOff>
                    <xdr:row>5</xdr:row>
                    <xdr:rowOff>390525</xdr:rowOff>
                  </to>
                </anchor>
              </controlPr>
            </control>
          </mc:Choice>
        </mc:AlternateContent>
        <mc:AlternateContent xmlns:mc="http://schemas.openxmlformats.org/markup-compatibility/2006">
          <mc:Choice Requires="x14">
            <control shapeId="29943" r:id="rId39" name="Option Button 1271">
              <controlPr defaultSize="0" autoFill="0" autoLine="0" autoPict="0">
                <anchor moveWithCells="1" sizeWithCells="1">
                  <from>
                    <xdr:col>2</xdr:col>
                    <xdr:colOff>2886075</xdr:colOff>
                    <xdr:row>5</xdr:row>
                    <xdr:rowOff>171450</xdr:rowOff>
                  </from>
                  <to>
                    <xdr:col>2</xdr:col>
                    <xdr:colOff>3400425</xdr:colOff>
                    <xdr:row>5</xdr:row>
                    <xdr:rowOff>390525</xdr:rowOff>
                  </to>
                </anchor>
              </controlPr>
            </control>
          </mc:Choice>
        </mc:AlternateContent>
        <mc:AlternateContent xmlns:mc="http://schemas.openxmlformats.org/markup-compatibility/2006">
          <mc:Choice Requires="x14">
            <control shapeId="29944" r:id="rId40" name="Option Button 1272">
              <controlPr defaultSize="0" autoFill="0" autoLine="0" autoPict="0">
                <anchor moveWithCells="1" sizeWithCells="1">
                  <from>
                    <xdr:col>2</xdr:col>
                    <xdr:colOff>3429000</xdr:colOff>
                    <xdr:row>5</xdr:row>
                    <xdr:rowOff>171450</xdr:rowOff>
                  </from>
                  <to>
                    <xdr:col>2</xdr:col>
                    <xdr:colOff>4267200</xdr:colOff>
                    <xdr:row>5</xdr:row>
                    <xdr:rowOff>390525</xdr:rowOff>
                  </to>
                </anchor>
              </controlPr>
            </control>
          </mc:Choice>
        </mc:AlternateContent>
        <mc:AlternateContent xmlns:mc="http://schemas.openxmlformats.org/markup-compatibility/2006">
          <mc:Choice Requires="x14">
            <control shapeId="29945" r:id="rId41" name="Option Button 1273">
              <controlPr defaultSize="0" autoFill="0" autoLine="0" autoPict="0">
                <anchor moveWithCells="1" sizeWithCells="1">
                  <from>
                    <xdr:col>2</xdr:col>
                    <xdr:colOff>4295775</xdr:colOff>
                    <xdr:row>5</xdr:row>
                    <xdr:rowOff>171450</xdr:rowOff>
                  </from>
                  <to>
                    <xdr:col>2</xdr:col>
                    <xdr:colOff>5086350</xdr:colOff>
                    <xdr:row>5</xdr:row>
                    <xdr:rowOff>390525</xdr:rowOff>
                  </to>
                </anchor>
              </controlPr>
            </control>
          </mc:Choice>
        </mc:AlternateContent>
        <mc:AlternateContent xmlns:mc="http://schemas.openxmlformats.org/markup-compatibility/2006">
          <mc:Choice Requires="x14">
            <control shapeId="29946" r:id="rId42" name="Option Button 1274">
              <controlPr defaultSize="0" autoFill="0" autoLine="0" autoPict="0">
                <anchor moveWithCells="1" sizeWithCells="1">
                  <from>
                    <xdr:col>2</xdr:col>
                    <xdr:colOff>5143500</xdr:colOff>
                    <xdr:row>5</xdr:row>
                    <xdr:rowOff>171450</xdr:rowOff>
                  </from>
                  <to>
                    <xdr:col>2</xdr:col>
                    <xdr:colOff>5581650</xdr:colOff>
                    <xdr:row>5</xdr:row>
                    <xdr:rowOff>390525</xdr:rowOff>
                  </to>
                </anchor>
              </controlPr>
            </control>
          </mc:Choice>
        </mc:AlternateContent>
        <mc:AlternateContent xmlns:mc="http://schemas.openxmlformats.org/markup-compatibility/2006">
          <mc:Choice Requires="x14">
            <control shapeId="29947" r:id="rId43" name="Group Box 1275">
              <controlPr defaultSize="0" autoFill="0" autoPict="0">
                <anchor moveWithCells="1" sizeWithCells="1">
                  <from>
                    <xdr:col>3</xdr:col>
                    <xdr:colOff>180975</xdr:colOff>
                    <xdr:row>5</xdr:row>
                    <xdr:rowOff>85725</xdr:rowOff>
                  </from>
                  <to>
                    <xdr:col>3</xdr:col>
                    <xdr:colOff>4429125</xdr:colOff>
                    <xdr:row>5</xdr:row>
                    <xdr:rowOff>466725</xdr:rowOff>
                  </to>
                </anchor>
              </controlPr>
            </control>
          </mc:Choice>
        </mc:AlternateContent>
        <mc:AlternateContent xmlns:mc="http://schemas.openxmlformats.org/markup-compatibility/2006">
          <mc:Choice Requires="x14">
            <control shapeId="29948" r:id="rId44" name="Option Button 1276">
              <controlPr defaultSize="0" autoFill="0" autoLine="0" autoPict="0">
                <anchor moveWithCells="1" sizeWithCells="1">
                  <from>
                    <xdr:col>3</xdr:col>
                    <xdr:colOff>276225</xdr:colOff>
                    <xdr:row>5</xdr:row>
                    <xdr:rowOff>180975</xdr:rowOff>
                  </from>
                  <to>
                    <xdr:col>3</xdr:col>
                    <xdr:colOff>895350</xdr:colOff>
                    <xdr:row>5</xdr:row>
                    <xdr:rowOff>400050</xdr:rowOff>
                  </to>
                </anchor>
              </controlPr>
            </control>
          </mc:Choice>
        </mc:AlternateContent>
        <mc:AlternateContent xmlns:mc="http://schemas.openxmlformats.org/markup-compatibility/2006">
          <mc:Choice Requires="x14">
            <control shapeId="29949" r:id="rId45" name="Option Button 1277">
              <controlPr defaultSize="0" autoFill="0" autoLine="0" autoPict="0">
                <anchor moveWithCells="1" sizeWithCells="1">
                  <from>
                    <xdr:col>3</xdr:col>
                    <xdr:colOff>952500</xdr:colOff>
                    <xdr:row>5</xdr:row>
                    <xdr:rowOff>180975</xdr:rowOff>
                  </from>
                  <to>
                    <xdr:col>3</xdr:col>
                    <xdr:colOff>1676400</xdr:colOff>
                    <xdr:row>5</xdr:row>
                    <xdr:rowOff>400050</xdr:rowOff>
                  </to>
                </anchor>
              </controlPr>
            </control>
          </mc:Choice>
        </mc:AlternateContent>
        <mc:AlternateContent xmlns:mc="http://schemas.openxmlformats.org/markup-compatibility/2006">
          <mc:Choice Requires="x14">
            <control shapeId="29950" r:id="rId46" name="Option Button 1278">
              <controlPr defaultSize="0" autoFill="0" autoLine="0" autoPict="0">
                <anchor moveWithCells="1" sizeWithCells="1">
                  <from>
                    <xdr:col>3</xdr:col>
                    <xdr:colOff>1676400</xdr:colOff>
                    <xdr:row>5</xdr:row>
                    <xdr:rowOff>180975</xdr:rowOff>
                  </from>
                  <to>
                    <xdr:col>3</xdr:col>
                    <xdr:colOff>2190750</xdr:colOff>
                    <xdr:row>5</xdr:row>
                    <xdr:rowOff>400050</xdr:rowOff>
                  </to>
                </anchor>
              </controlPr>
            </control>
          </mc:Choice>
        </mc:AlternateContent>
        <mc:AlternateContent xmlns:mc="http://schemas.openxmlformats.org/markup-compatibility/2006">
          <mc:Choice Requires="x14">
            <control shapeId="29951" r:id="rId47" name="Option Button 1279">
              <controlPr defaultSize="0" autoFill="0" autoLine="0" autoPict="0">
                <anchor moveWithCells="1" sizeWithCells="1">
                  <from>
                    <xdr:col>3</xdr:col>
                    <xdr:colOff>2219325</xdr:colOff>
                    <xdr:row>5</xdr:row>
                    <xdr:rowOff>180975</xdr:rowOff>
                  </from>
                  <to>
                    <xdr:col>3</xdr:col>
                    <xdr:colOff>3057525</xdr:colOff>
                    <xdr:row>5</xdr:row>
                    <xdr:rowOff>400050</xdr:rowOff>
                  </to>
                </anchor>
              </controlPr>
            </control>
          </mc:Choice>
        </mc:AlternateContent>
        <mc:AlternateContent xmlns:mc="http://schemas.openxmlformats.org/markup-compatibility/2006">
          <mc:Choice Requires="x14">
            <control shapeId="29952" r:id="rId48" name="Option Button 1280">
              <controlPr defaultSize="0" autoFill="0" autoLine="0" autoPict="0">
                <anchor moveWithCells="1" sizeWithCells="1">
                  <from>
                    <xdr:col>3</xdr:col>
                    <xdr:colOff>3086100</xdr:colOff>
                    <xdr:row>5</xdr:row>
                    <xdr:rowOff>180975</xdr:rowOff>
                  </from>
                  <to>
                    <xdr:col>3</xdr:col>
                    <xdr:colOff>3876675</xdr:colOff>
                    <xdr:row>5</xdr:row>
                    <xdr:rowOff>400050</xdr:rowOff>
                  </to>
                </anchor>
              </controlPr>
            </control>
          </mc:Choice>
        </mc:AlternateContent>
        <mc:AlternateContent xmlns:mc="http://schemas.openxmlformats.org/markup-compatibility/2006">
          <mc:Choice Requires="x14">
            <control shapeId="29953" r:id="rId49" name="Option Button 1281">
              <controlPr defaultSize="0" autoFill="0" autoLine="0" autoPict="0">
                <anchor moveWithCells="1" sizeWithCells="1">
                  <from>
                    <xdr:col>3</xdr:col>
                    <xdr:colOff>3933825</xdr:colOff>
                    <xdr:row>5</xdr:row>
                    <xdr:rowOff>180975</xdr:rowOff>
                  </from>
                  <to>
                    <xdr:col>3</xdr:col>
                    <xdr:colOff>4371975</xdr:colOff>
                    <xdr:row>5</xdr:row>
                    <xdr:rowOff>400050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J27"/>
  <sheetViews>
    <sheetView showGridLines="0" zoomScaleNormal="100" workbookViewId="0"/>
  </sheetViews>
  <sheetFormatPr defaultRowHeight="12.75" x14ac:dyDescent="0.2"/>
  <cols>
    <col min="1" max="1" width="5.28515625" customWidth="1"/>
    <col min="2" max="2" width="6.42578125" customWidth="1"/>
    <col min="3" max="3" width="83.85546875" customWidth="1"/>
    <col min="4" max="4" width="67" customWidth="1"/>
    <col min="5" max="5" width="9.42578125" customWidth="1"/>
    <col min="6" max="10" width="9.140625" hidden="1" customWidth="1"/>
    <col min="11" max="11" width="9.140625" customWidth="1"/>
  </cols>
  <sheetData>
    <row r="1" spans="2:10" ht="111" customHeight="1" x14ac:dyDescent="0.2">
      <c r="B1" s="15"/>
      <c r="C1" s="85" t="s">
        <v>203</v>
      </c>
      <c r="D1" s="85"/>
      <c r="E1" s="16"/>
      <c r="F1" s="20" t="s">
        <v>0</v>
      </c>
      <c r="G1" s="20" t="s">
        <v>1</v>
      </c>
      <c r="H1" s="20" t="s">
        <v>2</v>
      </c>
      <c r="I1" s="20"/>
      <c r="J1" s="20"/>
    </row>
    <row r="2" spans="2:10" ht="25.5" customHeight="1" x14ac:dyDescent="0.2">
      <c r="B2" s="5"/>
      <c r="C2" s="90" t="s">
        <v>77</v>
      </c>
      <c r="D2" s="90"/>
      <c r="E2" s="6"/>
      <c r="F2" s="21"/>
      <c r="G2" s="21"/>
      <c r="H2" s="20"/>
      <c r="I2" s="20"/>
      <c r="J2" s="20"/>
    </row>
    <row r="3" spans="2:10" ht="18" x14ac:dyDescent="0.2">
      <c r="B3" s="7"/>
      <c r="C3" s="91"/>
      <c r="D3" s="91"/>
      <c r="E3" s="8"/>
      <c r="F3" s="21"/>
      <c r="G3" s="21"/>
      <c r="H3" s="20"/>
      <c r="I3" s="20"/>
      <c r="J3" s="20"/>
    </row>
    <row r="4" spans="2:10" ht="38.25" customHeight="1" x14ac:dyDescent="0.2">
      <c r="B4" s="41"/>
      <c r="C4" s="92" t="s">
        <v>228</v>
      </c>
      <c r="D4" s="92"/>
      <c r="E4" s="10"/>
      <c r="F4" s="21"/>
      <c r="G4" s="21"/>
      <c r="H4" s="20"/>
      <c r="I4" s="20"/>
      <c r="J4" s="20"/>
    </row>
    <row r="5" spans="2:10" ht="32.25" customHeight="1" x14ac:dyDescent="0.2">
      <c r="B5" s="9"/>
      <c r="C5" s="18" t="s">
        <v>219</v>
      </c>
      <c r="D5" s="19" t="s">
        <v>15</v>
      </c>
      <c r="E5" s="11"/>
      <c r="F5" s="21"/>
      <c r="G5" s="21"/>
      <c r="H5" s="20"/>
      <c r="I5" s="20"/>
      <c r="J5" s="20"/>
    </row>
    <row r="6" spans="2:10" s="59" customFormat="1" ht="42" hidden="1" customHeight="1" x14ac:dyDescent="0.2">
      <c r="B6" s="55"/>
      <c r="C6" s="56" t="s">
        <v>229</v>
      </c>
      <c r="D6" s="60"/>
      <c r="E6" s="57"/>
      <c r="F6" s="58" t="b">
        <f>Control!$C$85</f>
        <v>0</v>
      </c>
      <c r="G6" s="58" t="b">
        <f>Control!$C$86</f>
        <v>0</v>
      </c>
      <c r="H6" s="59" t="b">
        <f>IF(OR(F6="",G6=""),FALSE(), TRUE())</f>
        <v>1</v>
      </c>
    </row>
    <row r="7" spans="2:10" ht="42" hidden="1" customHeight="1" x14ac:dyDescent="0.2">
      <c r="B7" s="9"/>
      <c r="C7" s="12"/>
      <c r="D7" s="12"/>
      <c r="E7" s="11"/>
      <c r="F7" s="21"/>
      <c r="G7" s="21"/>
      <c r="H7" s="20"/>
      <c r="I7" s="20"/>
      <c r="J7" s="20"/>
    </row>
    <row r="8" spans="2:10" s="59" customFormat="1" ht="42" hidden="1" customHeight="1" x14ac:dyDescent="0.2">
      <c r="B8" s="55"/>
      <c r="C8" s="56" t="s">
        <v>97</v>
      </c>
      <c r="D8" s="60"/>
      <c r="E8" s="57"/>
      <c r="F8" s="58" t="b">
        <f>Control!$C$87</f>
        <v>0</v>
      </c>
      <c r="G8" s="58" t="b">
        <f>Control!$C$88</f>
        <v>0</v>
      </c>
      <c r="H8" s="59" t="b">
        <f>IF(OR(F8="",G8=""),FALSE(), TRUE())</f>
        <v>1</v>
      </c>
    </row>
    <row r="9" spans="2:10" ht="15.75" customHeight="1" x14ac:dyDescent="0.2">
      <c r="B9" s="9"/>
      <c r="C9" s="12"/>
      <c r="D9" s="12"/>
      <c r="E9" s="11"/>
      <c r="F9" s="21"/>
      <c r="G9" s="21"/>
      <c r="H9" s="20"/>
      <c r="I9" s="20"/>
      <c r="J9" s="20"/>
    </row>
    <row r="10" spans="2:10" ht="38.25" customHeight="1" x14ac:dyDescent="0.2">
      <c r="B10" s="9"/>
      <c r="C10" s="24" t="s">
        <v>230</v>
      </c>
      <c r="D10" s="12"/>
      <c r="E10" s="11"/>
      <c r="F10" s="21" t="b">
        <f>Control!$C$89</f>
        <v>0</v>
      </c>
      <c r="G10" s="21" t="b">
        <f>Control!$C$90</f>
        <v>0</v>
      </c>
      <c r="H10" s="20" t="b">
        <f>IF(OR(F10="",G10=""),FALSE(), TRUE())</f>
        <v>1</v>
      </c>
      <c r="I10" s="20"/>
      <c r="J10" s="20"/>
    </row>
    <row r="11" spans="2:10" ht="14.25" customHeight="1" x14ac:dyDescent="0.2">
      <c r="B11" s="9"/>
      <c r="C11" s="12"/>
      <c r="D11" s="12"/>
      <c r="E11" s="11"/>
      <c r="F11" s="21"/>
      <c r="G11" s="21"/>
      <c r="H11" s="20"/>
      <c r="I11" s="20"/>
      <c r="J11" s="20"/>
    </row>
    <row r="12" spans="2:10" ht="40.5" customHeight="1" x14ac:dyDescent="0.2">
      <c r="B12" s="9"/>
      <c r="C12" s="24" t="s">
        <v>75</v>
      </c>
      <c r="D12" s="12"/>
      <c r="E12" s="11"/>
      <c r="F12" s="21" t="b">
        <f>Control!$C$91</f>
        <v>0</v>
      </c>
      <c r="G12" s="21" t="b">
        <f>Control!$C$92</f>
        <v>0</v>
      </c>
      <c r="H12" s="20" t="b">
        <f>IF(OR(F12="",G12=""),FALSE(), TRUE())</f>
        <v>1</v>
      </c>
      <c r="I12" s="20"/>
      <c r="J12" s="20"/>
    </row>
    <row r="13" spans="2:10" ht="13.5" customHeight="1" x14ac:dyDescent="0.2">
      <c r="B13" s="9"/>
      <c r="C13" s="12"/>
      <c r="D13" s="12"/>
      <c r="E13" s="11"/>
      <c r="F13" s="21"/>
      <c r="G13" s="21"/>
      <c r="H13" s="20"/>
      <c r="I13" s="20"/>
      <c r="J13" s="20"/>
    </row>
    <row r="14" spans="2:10" ht="40.5" customHeight="1" x14ac:dyDescent="0.2">
      <c r="B14" s="9"/>
      <c r="C14" s="24" t="s">
        <v>65</v>
      </c>
      <c r="D14" s="12"/>
      <c r="E14" s="11"/>
      <c r="F14" s="21" t="b">
        <f>Control!$M$13</f>
        <v>1</v>
      </c>
      <c r="G14" s="21"/>
      <c r="H14" s="20" t="b">
        <f>AND(H6,H8,H10,H12)</f>
        <v>1</v>
      </c>
      <c r="I14" s="20"/>
      <c r="J14" s="20"/>
    </row>
    <row r="15" spans="2:10" ht="15" customHeight="1" x14ac:dyDescent="0.2">
      <c r="B15" s="9"/>
      <c r="C15" s="17"/>
      <c r="D15" s="12"/>
      <c r="E15" s="11"/>
      <c r="F15" s="21"/>
      <c r="G15" s="21"/>
      <c r="H15" s="20"/>
      <c r="I15" s="20"/>
      <c r="J15" s="20"/>
    </row>
    <row r="16" spans="2:10" ht="15.75" thickBot="1" x14ac:dyDescent="0.25">
      <c r="B16" s="9"/>
      <c r="C16" s="12" t="s">
        <v>3</v>
      </c>
      <c r="D16" s="13"/>
      <c r="E16" s="13"/>
      <c r="F16" s="21"/>
      <c r="G16" s="21"/>
      <c r="H16" s="20"/>
      <c r="I16" s="20"/>
      <c r="J16" s="20"/>
    </row>
    <row r="17" spans="2:10" ht="93.75" customHeight="1" thickTop="1" thickBot="1" x14ac:dyDescent="0.25">
      <c r="B17" s="9"/>
      <c r="C17" s="86"/>
      <c r="D17" s="93"/>
      <c r="E17" s="14"/>
      <c r="F17" s="22" t="b">
        <f>IF(C17="", FALSE(), TRUE)</f>
        <v>0</v>
      </c>
      <c r="G17" s="21"/>
      <c r="H17" s="20" t="b">
        <f>IF(C17&lt;&gt;"",TRUE(),FALSE())</f>
        <v>0</v>
      </c>
      <c r="I17" s="20"/>
      <c r="J17" s="20"/>
    </row>
    <row r="18" spans="2:10" ht="15.75" thickTop="1" x14ac:dyDescent="0.2">
      <c r="B18" s="9"/>
      <c r="C18" s="12"/>
      <c r="D18" s="13"/>
      <c r="E18" s="13"/>
      <c r="F18" s="21"/>
      <c r="G18" s="21"/>
      <c r="H18" s="20"/>
      <c r="I18" s="20"/>
      <c r="J18" s="20"/>
    </row>
    <row r="19" spans="2:10" ht="15" x14ac:dyDescent="0.2">
      <c r="B19" s="9"/>
      <c r="C19" s="88"/>
      <c r="D19" s="89"/>
      <c r="E19" s="13"/>
      <c r="F19" s="21"/>
      <c r="G19" s="21"/>
      <c r="H19" s="20"/>
      <c r="I19" s="20"/>
      <c r="J19" s="20"/>
    </row>
    <row r="20" spans="2:10" ht="15" customHeight="1" x14ac:dyDescent="0.2">
      <c r="B20" s="9"/>
      <c r="C20" s="12"/>
      <c r="D20" s="94"/>
      <c r="E20" s="13"/>
      <c r="F20" s="21"/>
      <c r="G20" s="21"/>
      <c r="H20" s="20"/>
      <c r="I20" s="20"/>
      <c r="J20" s="20"/>
    </row>
    <row r="21" spans="2:10" ht="15" customHeight="1" x14ac:dyDescent="0.2">
      <c r="B21" s="9"/>
      <c r="C21" s="12"/>
      <c r="D21" s="94"/>
      <c r="E21" s="13"/>
      <c r="F21" s="21"/>
      <c r="G21" s="21"/>
      <c r="H21" s="20"/>
      <c r="I21" s="20"/>
      <c r="J21" s="20"/>
    </row>
    <row r="22" spans="2:10" ht="15" customHeight="1" x14ac:dyDescent="0.2">
      <c r="B22" s="9"/>
      <c r="C22" s="12"/>
      <c r="D22" s="94"/>
      <c r="E22" s="13"/>
      <c r="F22" s="21"/>
      <c r="G22" s="21"/>
      <c r="H22" s="20"/>
      <c r="I22" s="20"/>
      <c r="J22" s="20"/>
    </row>
    <row r="23" spans="2:10" ht="15" x14ac:dyDescent="0.2">
      <c r="B23" s="9"/>
      <c r="C23" s="12"/>
      <c r="D23" s="13"/>
      <c r="E23" s="13"/>
      <c r="F23" s="21"/>
      <c r="G23" s="21"/>
      <c r="H23" s="20"/>
      <c r="I23" s="20"/>
      <c r="J23" s="20"/>
    </row>
    <row r="24" spans="2:10" ht="15" x14ac:dyDescent="0.2">
      <c r="B24" s="9"/>
      <c r="C24" s="12"/>
      <c r="D24" s="13"/>
      <c r="E24" s="13"/>
      <c r="F24" s="21"/>
      <c r="G24" s="21"/>
      <c r="H24" s="20"/>
      <c r="I24" s="20"/>
      <c r="J24" s="20"/>
    </row>
    <row r="25" spans="2:10" ht="15" x14ac:dyDescent="0.2">
      <c r="B25" s="25"/>
      <c r="C25" s="26"/>
      <c r="D25" s="27"/>
      <c r="E25" s="27"/>
      <c r="F25" s="21"/>
      <c r="G25" s="21"/>
      <c r="H25" s="20"/>
      <c r="I25" s="20"/>
      <c r="J25" s="20"/>
    </row>
    <row r="26" spans="2:10" ht="15" x14ac:dyDescent="0.2">
      <c r="B26" s="25"/>
      <c r="C26" s="26"/>
      <c r="D26" s="27"/>
      <c r="E26" s="27"/>
      <c r="F26" s="21"/>
      <c r="G26" s="21"/>
      <c r="H26" s="20"/>
      <c r="I26" s="20"/>
      <c r="J26" s="20"/>
    </row>
    <row r="27" spans="2:10" ht="15" x14ac:dyDescent="0.2">
      <c r="B27" s="25"/>
      <c r="C27" s="26"/>
      <c r="D27" s="27"/>
      <c r="E27" s="27"/>
      <c r="F27" s="21"/>
      <c r="G27" s="21"/>
      <c r="H27" s="20"/>
      <c r="I27" s="20"/>
      <c r="J27" s="20"/>
    </row>
  </sheetData>
  <mergeCells count="7">
    <mergeCell ref="D20:D22"/>
    <mergeCell ref="C1:D1"/>
    <mergeCell ref="C17:D17"/>
    <mergeCell ref="C19:D19"/>
    <mergeCell ref="C2:D2"/>
    <mergeCell ref="C3:D3"/>
    <mergeCell ref="C4:D4"/>
  </mergeCells>
  <phoneticPr fontId="5" type="noConversion"/>
  <conditionalFormatting sqref="C16">
    <cfRule type="expression" dxfId="107" priority="2" stopIfTrue="1">
      <formula>NOT($H$17)</formula>
    </cfRule>
  </conditionalFormatting>
  <conditionalFormatting sqref="C14">
    <cfRule type="expression" dxfId="106" priority="3" stopIfTrue="1">
      <formula>NOT($F$14)</formula>
    </cfRule>
  </conditionalFormatting>
  <conditionalFormatting sqref="B4:D4">
    <cfRule type="expression" dxfId="105" priority="4" stopIfTrue="1">
      <formula>IF(Q9Completed, FALSE, TRUE)</formula>
    </cfRule>
  </conditionalFormatting>
  <conditionalFormatting sqref="C6">
    <cfRule type="expression" dxfId="104" priority="5" stopIfTrue="1">
      <formula>NOT($F$6)</formula>
    </cfRule>
  </conditionalFormatting>
  <conditionalFormatting sqref="D6">
    <cfRule type="expression" dxfId="103" priority="6" stopIfTrue="1">
      <formula>NOT($G$6)</formula>
    </cfRule>
  </conditionalFormatting>
  <conditionalFormatting sqref="C8">
    <cfRule type="expression" dxfId="102" priority="7" stopIfTrue="1">
      <formula>NOT($F$8)</formula>
    </cfRule>
  </conditionalFormatting>
  <conditionalFormatting sqref="D8">
    <cfRule type="expression" dxfId="101" priority="8" stopIfTrue="1">
      <formula>NOT($G$8)</formula>
    </cfRule>
  </conditionalFormatting>
  <conditionalFormatting sqref="D10">
    <cfRule type="expression" dxfId="100" priority="10" stopIfTrue="1">
      <formula>NOT($G$10)</formula>
    </cfRule>
  </conditionalFormatting>
  <conditionalFormatting sqref="C12">
    <cfRule type="expression" dxfId="99" priority="11" stopIfTrue="1">
      <formula>NOT($F$12)</formula>
    </cfRule>
  </conditionalFormatting>
  <conditionalFormatting sqref="D12">
    <cfRule type="expression" dxfId="98" priority="12" stopIfTrue="1">
      <formula>NOT($G$12)</formula>
    </cfRule>
  </conditionalFormatting>
  <conditionalFormatting sqref="C10">
    <cfRule type="expression" dxfId="97" priority="1" stopIfTrue="1">
      <formula>NOT($F$6)</formula>
    </cfRule>
  </conditionalFormatting>
  <pageMargins left="0.75" right="0.75" top="1" bottom="1" header="0.5" footer="0.5"/>
  <pageSetup paperSize="9" scale="6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55" r:id="rId4" name="Group Box 35">
              <controlPr defaultSize="0" autoFill="0" autoPict="0">
                <anchor moveWithCells="1" sizeWithCells="1">
                  <from>
                    <xdr:col>2</xdr:col>
                    <xdr:colOff>1485900</xdr:colOff>
                    <xdr:row>5</xdr:row>
                    <xdr:rowOff>0</xdr:rowOff>
                  </from>
                  <to>
                    <xdr:col>2</xdr:col>
                    <xdr:colOff>5429250</xdr:colOff>
                    <xdr:row>5</xdr:row>
                    <xdr:rowOff>0</xdr:rowOff>
                  </to>
                </anchor>
              </controlPr>
            </control>
          </mc:Choice>
        </mc:AlternateContent>
        <mc:AlternateContent xmlns:mc="http://schemas.openxmlformats.org/markup-compatibility/2006">
          <mc:Choice Requires="x14">
            <control shapeId="30756" r:id="rId5" name="Option Button 36">
              <controlPr defaultSize="0" autoFill="0" autoLine="0" autoPict="0">
                <anchor moveWithCells="1" sizeWithCells="1">
                  <from>
                    <xdr:col>2</xdr:col>
                    <xdr:colOff>1571625</xdr:colOff>
                    <xdr:row>5</xdr:row>
                    <xdr:rowOff>0</xdr:rowOff>
                  </from>
                  <to>
                    <xdr:col>2</xdr:col>
                    <xdr:colOff>2152650</xdr:colOff>
                    <xdr:row>5</xdr:row>
                    <xdr:rowOff>0</xdr:rowOff>
                  </to>
                </anchor>
              </controlPr>
            </control>
          </mc:Choice>
        </mc:AlternateContent>
        <mc:AlternateContent xmlns:mc="http://schemas.openxmlformats.org/markup-compatibility/2006">
          <mc:Choice Requires="x14">
            <control shapeId="30757" r:id="rId6" name="Option Button 37">
              <controlPr defaultSize="0" autoFill="0" autoLine="0" autoPict="0">
                <anchor moveWithCells="1" sizeWithCells="1">
                  <from>
                    <xdr:col>2</xdr:col>
                    <xdr:colOff>2200275</xdr:colOff>
                    <xdr:row>5</xdr:row>
                    <xdr:rowOff>0</xdr:rowOff>
                  </from>
                  <to>
                    <xdr:col>2</xdr:col>
                    <xdr:colOff>2876550</xdr:colOff>
                    <xdr:row>5</xdr:row>
                    <xdr:rowOff>0</xdr:rowOff>
                  </to>
                </anchor>
              </controlPr>
            </control>
          </mc:Choice>
        </mc:AlternateContent>
        <mc:AlternateContent xmlns:mc="http://schemas.openxmlformats.org/markup-compatibility/2006">
          <mc:Choice Requires="x14">
            <control shapeId="30758" r:id="rId7" name="Option Button 38">
              <controlPr defaultSize="0" autoFill="0" autoLine="0" autoPict="0">
                <anchor moveWithCells="1" sizeWithCells="1">
                  <from>
                    <xdr:col>2</xdr:col>
                    <xdr:colOff>2876550</xdr:colOff>
                    <xdr:row>5</xdr:row>
                    <xdr:rowOff>0</xdr:rowOff>
                  </from>
                  <to>
                    <xdr:col>2</xdr:col>
                    <xdr:colOff>3352800</xdr:colOff>
                    <xdr:row>5</xdr:row>
                    <xdr:rowOff>0</xdr:rowOff>
                  </to>
                </anchor>
              </controlPr>
            </control>
          </mc:Choice>
        </mc:AlternateContent>
        <mc:AlternateContent xmlns:mc="http://schemas.openxmlformats.org/markup-compatibility/2006">
          <mc:Choice Requires="x14">
            <control shapeId="30759" r:id="rId8" name="Option Button 39">
              <controlPr defaultSize="0" autoFill="0" autoLine="0" autoPict="0">
                <anchor moveWithCells="1" sizeWithCells="1">
                  <from>
                    <xdr:col>2</xdr:col>
                    <xdr:colOff>3343275</xdr:colOff>
                    <xdr:row>5</xdr:row>
                    <xdr:rowOff>0</xdr:rowOff>
                  </from>
                  <to>
                    <xdr:col>2</xdr:col>
                    <xdr:colOff>4152900</xdr:colOff>
                    <xdr:row>5</xdr:row>
                    <xdr:rowOff>0</xdr:rowOff>
                  </to>
                </anchor>
              </controlPr>
            </control>
          </mc:Choice>
        </mc:AlternateContent>
        <mc:AlternateContent xmlns:mc="http://schemas.openxmlformats.org/markup-compatibility/2006">
          <mc:Choice Requires="x14">
            <control shapeId="30760" r:id="rId9" name="Option Button 40">
              <controlPr defaultSize="0" autoFill="0" autoLine="0" autoPict="0">
                <anchor moveWithCells="1" sizeWithCells="1">
                  <from>
                    <xdr:col>2</xdr:col>
                    <xdr:colOff>4181475</xdr:colOff>
                    <xdr:row>5</xdr:row>
                    <xdr:rowOff>0</xdr:rowOff>
                  </from>
                  <to>
                    <xdr:col>2</xdr:col>
                    <xdr:colOff>4914900</xdr:colOff>
                    <xdr:row>5</xdr:row>
                    <xdr:rowOff>0</xdr:rowOff>
                  </to>
                </anchor>
              </controlPr>
            </control>
          </mc:Choice>
        </mc:AlternateContent>
        <mc:AlternateContent xmlns:mc="http://schemas.openxmlformats.org/markup-compatibility/2006">
          <mc:Choice Requires="x14">
            <control shapeId="30761" r:id="rId10" name="Option Button 41">
              <controlPr defaultSize="0" autoFill="0" autoLine="0" autoPict="0">
                <anchor moveWithCells="1" sizeWithCells="1">
                  <from>
                    <xdr:col>2</xdr:col>
                    <xdr:colOff>4905375</xdr:colOff>
                    <xdr:row>5</xdr:row>
                    <xdr:rowOff>0</xdr:rowOff>
                  </from>
                  <to>
                    <xdr:col>2</xdr:col>
                    <xdr:colOff>5372100</xdr:colOff>
                    <xdr:row>5</xdr:row>
                    <xdr:rowOff>0</xdr:rowOff>
                  </to>
                </anchor>
              </controlPr>
            </control>
          </mc:Choice>
        </mc:AlternateContent>
        <mc:AlternateContent xmlns:mc="http://schemas.openxmlformats.org/markup-compatibility/2006">
          <mc:Choice Requires="x14">
            <control shapeId="30763" r:id="rId11" name="Group Box 43">
              <controlPr defaultSize="0" autoFill="0" autoPict="0">
                <anchor moveWithCells="1" sizeWithCells="1">
                  <from>
                    <xdr:col>2</xdr:col>
                    <xdr:colOff>1485900</xdr:colOff>
                    <xdr:row>9</xdr:row>
                    <xdr:rowOff>66675</xdr:rowOff>
                  </from>
                  <to>
                    <xdr:col>2</xdr:col>
                    <xdr:colOff>5553075</xdr:colOff>
                    <xdr:row>9</xdr:row>
                    <xdr:rowOff>447675</xdr:rowOff>
                  </to>
                </anchor>
              </controlPr>
            </control>
          </mc:Choice>
        </mc:AlternateContent>
        <mc:AlternateContent xmlns:mc="http://schemas.openxmlformats.org/markup-compatibility/2006">
          <mc:Choice Requires="x14">
            <control shapeId="30764" r:id="rId12" name="Option Button 44">
              <controlPr defaultSize="0" autoFill="0" autoLine="0" autoPict="0">
                <anchor moveWithCells="1" sizeWithCells="1">
                  <from>
                    <xdr:col>2</xdr:col>
                    <xdr:colOff>1485900</xdr:colOff>
                    <xdr:row>9</xdr:row>
                    <xdr:rowOff>152400</xdr:rowOff>
                  </from>
                  <to>
                    <xdr:col>2</xdr:col>
                    <xdr:colOff>2257425</xdr:colOff>
                    <xdr:row>9</xdr:row>
                    <xdr:rowOff>371475</xdr:rowOff>
                  </to>
                </anchor>
              </controlPr>
            </control>
          </mc:Choice>
        </mc:AlternateContent>
        <mc:AlternateContent xmlns:mc="http://schemas.openxmlformats.org/markup-compatibility/2006">
          <mc:Choice Requires="x14">
            <control shapeId="30765" r:id="rId13" name="Option Button 45">
              <controlPr defaultSize="0" autoFill="0" autoLine="0" autoPict="0">
                <anchor moveWithCells="1" sizeWithCells="1">
                  <from>
                    <xdr:col>2</xdr:col>
                    <xdr:colOff>2257425</xdr:colOff>
                    <xdr:row>9</xdr:row>
                    <xdr:rowOff>152400</xdr:rowOff>
                  </from>
                  <to>
                    <xdr:col>2</xdr:col>
                    <xdr:colOff>3162300</xdr:colOff>
                    <xdr:row>9</xdr:row>
                    <xdr:rowOff>371475</xdr:rowOff>
                  </to>
                </anchor>
              </controlPr>
            </control>
          </mc:Choice>
        </mc:AlternateContent>
        <mc:AlternateContent xmlns:mc="http://schemas.openxmlformats.org/markup-compatibility/2006">
          <mc:Choice Requires="x14">
            <control shapeId="30766" r:id="rId14" name="Option Button 46">
              <controlPr defaultSize="0" autoFill="0" autoLine="0" autoPict="0">
                <anchor moveWithCells="1" sizeWithCells="1">
                  <from>
                    <xdr:col>2</xdr:col>
                    <xdr:colOff>3095625</xdr:colOff>
                    <xdr:row>9</xdr:row>
                    <xdr:rowOff>152400</xdr:rowOff>
                  </from>
                  <to>
                    <xdr:col>2</xdr:col>
                    <xdr:colOff>3571875</xdr:colOff>
                    <xdr:row>9</xdr:row>
                    <xdr:rowOff>371475</xdr:rowOff>
                  </to>
                </anchor>
              </controlPr>
            </control>
          </mc:Choice>
        </mc:AlternateContent>
        <mc:AlternateContent xmlns:mc="http://schemas.openxmlformats.org/markup-compatibility/2006">
          <mc:Choice Requires="x14">
            <control shapeId="30767" r:id="rId15" name="Option Button 47">
              <controlPr defaultSize="0" autoFill="0" autoLine="0" autoPict="0">
                <anchor moveWithCells="1" sizeWithCells="1">
                  <from>
                    <xdr:col>2</xdr:col>
                    <xdr:colOff>3514725</xdr:colOff>
                    <xdr:row>9</xdr:row>
                    <xdr:rowOff>152400</xdr:rowOff>
                  </from>
                  <to>
                    <xdr:col>2</xdr:col>
                    <xdr:colOff>4324350</xdr:colOff>
                    <xdr:row>9</xdr:row>
                    <xdr:rowOff>390525</xdr:rowOff>
                  </to>
                </anchor>
              </controlPr>
            </control>
          </mc:Choice>
        </mc:AlternateContent>
        <mc:AlternateContent xmlns:mc="http://schemas.openxmlformats.org/markup-compatibility/2006">
          <mc:Choice Requires="x14">
            <control shapeId="30768" r:id="rId16" name="Option Button 48">
              <controlPr defaultSize="0" autoFill="0" autoLine="0" autoPict="0">
                <anchor moveWithCells="1" sizeWithCells="1">
                  <from>
                    <xdr:col>2</xdr:col>
                    <xdr:colOff>4295775</xdr:colOff>
                    <xdr:row>9</xdr:row>
                    <xdr:rowOff>152400</xdr:rowOff>
                  </from>
                  <to>
                    <xdr:col>2</xdr:col>
                    <xdr:colOff>5067300</xdr:colOff>
                    <xdr:row>9</xdr:row>
                    <xdr:rowOff>371475</xdr:rowOff>
                  </to>
                </anchor>
              </controlPr>
            </control>
          </mc:Choice>
        </mc:AlternateContent>
        <mc:AlternateContent xmlns:mc="http://schemas.openxmlformats.org/markup-compatibility/2006">
          <mc:Choice Requires="x14">
            <control shapeId="30769" r:id="rId17" name="Option Button 49">
              <controlPr defaultSize="0" autoFill="0" autoLine="0" autoPict="0">
                <anchor moveWithCells="1" sizeWithCells="1">
                  <from>
                    <xdr:col>2</xdr:col>
                    <xdr:colOff>5029200</xdr:colOff>
                    <xdr:row>9</xdr:row>
                    <xdr:rowOff>152400</xdr:rowOff>
                  </from>
                  <to>
                    <xdr:col>2</xdr:col>
                    <xdr:colOff>5495925</xdr:colOff>
                    <xdr:row>9</xdr:row>
                    <xdr:rowOff>390525</xdr:rowOff>
                  </to>
                </anchor>
              </controlPr>
            </control>
          </mc:Choice>
        </mc:AlternateContent>
        <mc:AlternateContent xmlns:mc="http://schemas.openxmlformats.org/markup-compatibility/2006">
          <mc:Choice Requires="x14">
            <control shapeId="30771" r:id="rId18" name="Group Box 51">
              <controlPr defaultSize="0" autoFill="0" autoPict="0">
                <anchor moveWithCells="1" sizeWithCells="1">
                  <from>
                    <xdr:col>3</xdr:col>
                    <xdr:colOff>342900</xdr:colOff>
                    <xdr:row>5</xdr:row>
                    <xdr:rowOff>0</xdr:rowOff>
                  </from>
                  <to>
                    <xdr:col>3</xdr:col>
                    <xdr:colOff>4286250</xdr:colOff>
                    <xdr:row>5</xdr:row>
                    <xdr:rowOff>0</xdr:rowOff>
                  </to>
                </anchor>
              </controlPr>
            </control>
          </mc:Choice>
        </mc:AlternateContent>
        <mc:AlternateContent xmlns:mc="http://schemas.openxmlformats.org/markup-compatibility/2006">
          <mc:Choice Requires="x14">
            <control shapeId="30772" r:id="rId19" name="Option Button 52">
              <controlPr defaultSize="0" autoFill="0" autoLine="0" autoPict="0">
                <anchor moveWithCells="1" sizeWithCells="1">
                  <from>
                    <xdr:col>3</xdr:col>
                    <xdr:colOff>428625</xdr:colOff>
                    <xdr:row>5</xdr:row>
                    <xdr:rowOff>0</xdr:rowOff>
                  </from>
                  <to>
                    <xdr:col>3</xdr:col>
                    <xdr:colOff>1009650</xdr:colOff>
                    <xdr:row>5</xdr:row>
                    <xdr:rowOff>0</xdr:rowOff>
                  </to>
                </anchor>
              </controlPr>
            </control>
          </mc:Choice>
        </mc:AlternateContent>
        <mc:AlternateContent xmlns:mc="http://schemas.openxmlformats.org/markup-compatibility/2006">
          <mc:Choice Requires="x14">
            <control shapeId="30773" r:id="rId20" name="Option Button 53">
              <controlPr defaultSize="0" autoFill="0" autoLine="0" autoPict="0">
                <anchor moveWithCells="1" sizeWithCells="1">
                  <from>
                    <xdr:col>3</xdr:col>
                    <xdr:colOff>1057275</xdr:colOff>
                    <xdr:row>5</xdr:row>
                    <xdr:rowOff>0</xdr:rowOff>
                  </from>
                  <to>
                    <xdr:col>3</xdr:col>
                    <xdr:colOff>1733550</xdr:colOff>
                    <xdr:row>5</xdr:row>
                    <xdr:rowOff>0</xdr:rowOff>
                  </to>
                </anchor>
              </controlPr>
            </control>
          </mc:Choice>
        </mc:AlternateContent>
        <mc:AlternateContent xmlns:mc="http://schemas.openxmlformats.org/markup-compatibility/2006">
          <mc:Choice Requires="x14">
            <control shapeId="30774" r:id="rId21" name="Option Button 54">
              <controlPr defaultSize="0" autoFill="0" autoLine="0" autoPict="0">
                <anchor moveWithCells="1" sizeWithCells="1">
                  <from>
                    <xdr:col>3</xdr:col>
                    <xdr:colOff>1733550</xdr:colOff>
                    <xdr:row>5</xdr:row>
                    <xdr:rowOff>0</xdr:rowOff>
                  </from>
                  <to>
                    <xdr:col>3</xdr:col>
                    <xdr:colOff>2209800</xdr:colOff>
                    <xdr:row>5</xdr:row>
                    <xdr:rowOff>0</xdr:rowOff>
                  </to>
                </anchor>
              </controlPr>
            </control>
          </mc:Choice>
        </mc:AlternateContent>
        <mc:AlternateContent xmlns:mc="http://schemas.openxmlformats.org/markup-compatibility/2006">
          <mc:Choice Requires="x14">
            <control shapeId="30775" r:id="rId22" name="Option Button 55">
              <controlPr defaultSize="0" autoFill="0" autoLine="0" autoPict="0">
                <anchor moveWithCells="1" sizeWithCells="1">
                  <from>
                    <xdr:col>3</xdr:col>
                    <xdr:colOff>2200275</xdr:colOff>
                    <xdr:row>5</xdr:row>
                    <xdr:rowOff>0</xdr:rowOff>
                  </from>
                  <to>
                    <xdr:col>3</xdr:col>
                    <xdr:colOff>3009900</xdr:colOff>
                    <xdr:row>5</xdr:row>
                    <xdr:rowOff>0</xdr:rowOff>
                  </to>
                </anchor>
              </controlPr>
            </control>
          </mc:Choice>
        </mc:AlternateContent>
        <mc:AlternateContent xmlns:mc="http://schemas.openxmlformats.org/markup-compatibility/2006">
          <mc:Choice Requires="x14">
            <control shapeId="30776" r:id="rId23" name="Option Button 56">
              <controlPr defaultSize="0" autoFill="0" autoLine="0" autoPict="0">
                <anchor moveWithCells="1" sizeWithCells="1">
                  <from>
                    <xdr:col>3</xdr:col>
                    <xdr:colOff>3038475</xdr:colOff>
                    <xdr:row>5</xdr:row>
                    <xdr:rowOff>0</xdr:rowOff>
                  </from>
                  <to>
                    <xdr:col>3</xdr:col>
                    <xdr:colOff>3771900</xdr:colOff>
                    <xdr:row>5</xdr:row>
                    <xdr:rowOff>0</xdr:rowOff>
                  </to>
                </anchor>
              </controlPr>
            </control>
          </mc:Choice>
        </mc:AlternateContent>
        <mc:AlternateContent xmlns:mc="http://schemas.openxmlformats.org/markup-compatibility/2006">
          <mc:Choice Requires="x14">
            <control shapeId="30777" r:id="rId24" name="Option Button 57">
              <controlPr defaultSize="0" autoFill="0" autoLine="0" autoPict="0">
                <anchor moveWithCells="1" sizeWithCells="1">
                  <from>
                    <xdr:col>3</xdr:col>
                    <xdr:colOff>3762375</xdr:colOff>
                    <xdr:row>5</xdr:row>
                    <xdr:rowOff>0</xdr:rowOff>
                  </from>
                  <to>
                    <xdr:col>3</xdr:col>
                    <xdr:colOff>4229100</xdr:colOff>
                    <xdr:row>5</xdr:row>
                    <xdr:rowOff>0</xdr:rowOff>
                  </to>
                </anchor>
              </controlPr>
            </control>
          </mc:Choice>
        </mc:AlternateContent>
        <mc:AlternateContent xmlns:mc="http://schemas.openxmlformats.org/markup-compatibility/2006">
          <mc:Choice Requires="x14">
            <control shapeId="30802" r:id="rId25" name="Group Box 82">
              <controlPr defaultSize="0" autoFill="0" autoPict="0">
                <anchor moveWithCells="1" sizeWithCells="1">
                  <from>
                    <xdr:col>2</xdr:col>
                    <xdr:colOff>1485900</xdr:colOff>
                    <xdr:row>5</xdr:row>
                    <xdr:rowOff>0</xdr:rowOff>
                  </from>
                  <to>
                    <xdr:col>2</xdr:col>
                    <xdr:colOff>5429250</xdr:colOff>
                    <xdr:row>5</xdr:row>
                    <xdr:rowOff>0</xdr:rowOff>
                  </to>
                </anchor>
              </controlPr>
            </control>
          </mc:Choice>
        </mc:AlternateContent>
        <mc:AlternateContent xmlns:mc="http://schemas.openxmlformats.org/markup-compatibility/2006">
          <mc:Choice Requires="x14">
            <control shapeId="30803" r:id="rId26" name="Option Button 83">
              <controlPr defaultSize="0" autoFill="0" autoLine="0" autoPict="0">
                <anchor moveWithCells="1" sizeWithCells="1">
                  <from>
                    <xdr:col>2</xdr:col>
                    <xdr:colOff>1571625</xdr:colOff>
                    <xdr:row>5</xdr:row>
                    <xdr:rowOff>0</xdr:rowOff>
                  </from>
                  <to>
                    <xdr:col>2</xdr:col>
                    <xdr:colOff>2152650</xdr:colOff>
                    <xdr:row>5</xdr:row>
                    <xdr:rowOff>0</xdr:rowOff>
                  </to>
                </anchor>
              </controlPr>
            </control>
          </mc:Choice>
        </mc:AlternateContent>
        <mc:AlternateContent xmlns:mc="http://schemas.openxmlformats.org/markup-compatibility/2006">
          <mc:Choice Requires="x14">
            <control shapeId="30804" r:id="rId27" name="Option Button 84">
              <controlPr defaultSize="0" autoFill="0" autoLine="0" autoPict="0">
                <anchor moveWithCells="1" sizeWithCells="1">
                  <from>
                    <xdr:col>2</xdr:col>
                    <xdr:colOff>2200275</xdr:colOff>
                    <xdr:row>5</xdr:row>
                    <xdr:rowOff>0</xdr:rowOff>
                  </from>
                  <to>
                    <xdr:col>2</xdr:col>
                    <xdr:colOff>2876550</xdr:colOff>
                    <xdr:row>5</xdr:row>
                    <xdr:rowOff>0</xdr:rowOff>
                  </to>
                </anchor>
              </controlPr>
            </control>
          </mc:Choice>
        </mc:AlternateContent>
        <mc:AlternateContent xmlns:mc="http://schemas.openxmlformats.org/markup-compatibility/2006">
          <mc:Choice Requires="x14">
            <control shapeId="30805" r:id="rId28" name="Option Button 85">
              <controlPr defaultSize="0" autoFill="0" autoLine="0" autoPict="0">
                <anchor moveWithCells="1" sizeWithCells="1">
                  <from>
                    <xdr:col>2</xdr:col>
                    <xdr:colOff>2876550</xdr:colOff>
                    <xdr:row>5</xdr:row>
                    <xdr:rowOff>0</xdr:rowOff>
                  </from>
                  <to>
                    <xdr:col>2</xdr:col>
                    <xdr:colOff>3352800</xdr:colOff>
                    <xdr:row>5</xdr:row>
                    <xdr:rowOff>0</xdr:rowOff>
                  </to>
                </anchor>
              </controlPr>
            </control>
          </mc:Choice>
        </mc:AlternateContent>
        <mc:AlternateContent xmlns:mc="http://schemas.openxmlformats.org/markup-compatibility/2006">
          <mc:Choice Requires="x14">
            <control shapeId="30806" r:id="rId29" name="Option Button 86">
              <controlPr defaultSize="0" autoFill="0" autoLine="0" autoPict="0">
                <anchor moveWithCells="1" sizeWithCells="1">
                  <from>
                    <xdr:col>2</xdr:col>
                    <xdr:colOff>3343275</xdr:colOff>
                    <xdr:row>5</xdr:row>
                    <xdr:rowOff>0</xdr:rowOff>
                  </from>
                  <to>
                    <xdr:col>2</xdr:col>
                    <xdr:colOff>4152900</xdr:colOff>
                    <xdr:row>5</xdr:row>
                    <xdr:rowOff>0</xdr:rowOff>
                  </to>
                </anchor>
              </controlPr>
            </control>
          </mc:Choice>
        </mc:AlternateContent>
        <mc:AlternateContent xmlns:mc="http://schemas.openxmlformats.org/markup-compatibility/2006">
          <mc:Choice Requires="x14">
            <control shapeId="30807" r:id="rId30" name="Option Button 87">
              <controlPr defaultSize="0" autoFill="0" autoLine="0" autoPict="0">
                <anchor moveWithCells="1" sizeWithCells="1">
                  <from>
                    <xdr:col>2</xdr:col>
                    <xdr:colOff>4181475</xdr:colOff>
                    <xdr:row>5</xdr:row>
                    <xdr:rowOff>0</xdr:rowOff>
                  </from>
                  <to>
                    <xdr:col>2</xdr:col>
                    <xdr:colOff>4914900</xdr:colOff>
                    <xdr:row>5</xdr:row>
                    <xdr:rowOff>0</xdr:rowOff>
                  </to>
                </anchor>
              </controlPr>
            </control>
          </mc:Choice>
        </mc:AlternateContent>
        <mc:AlternateContent xmlns:mc="http://schemas.openxmlformats.org/markup-compatibility/2006">
          <mc:Choice Requires="x14">
            <control shapeId="30808" r:id="rId31" name="Option Button 88">
              <controlPr defaultSize="0" autoFill="0" autoLine="0" autoPict="0">
                <anchor moveWithCells="1" sizeWithCells="1">
                  <from>
                    <xdr:col>2</xdr:col>
                    <xdr:colOff>4905375</xdr:colOff>
                    <xdr:row>5</xdr:row>
                    <xdr:rowOff>0</xdr:rowOff>
                  </from>
                  <to>
                    <xdr:col>2</xdr:col>
                    <xdr:colOff>5372100</xdr:colOff>
                    <xdr:row>5</xdr:row>
                    <xdr:rowOff>0</xdr:rowOff>
                  </to>
                </anchor>
              </controlPr>
            </control>
          </mc:Choice>
        </mc:AlternateContent>
        <mc:AlternateContent xmlns:mc="http://schemas.openxmlformats.org/markup-compatibility/2006">
          <mc:Choice Requires="x14">
            <control shapeId="30809" r:id="rId32" name="Group Box 89">
              <controlPr defaultSize="0" autoFill="0" autoPict="0">
                <anchor moveWithCells="1" sizeWithCells="1">
                  <from>
                    <xdr:col>3</xdr:col>
                    <xdr:colOff>342900</xdr:colOff>
                    <xdr:row>5</xdr:row>
                    <xdr:rowOff>0</xdr:rowOff>
                  </from>
                  <to>
                    <xdr:col>3</xdr:col>
                    <xdr:colOff>4286250</xdr:colOff>
                    <xdr:row>5</xdr:row>
                    <xdr:rowOff>0</xdr:rowOff>
                  </to>
                </anchor>
              </controlPr>
            </control>
          </mc:Choice>
        </mc:AlternateContent>
        <mc:AlternateContent xmlns:mc="http://schemas.openxmlformats.org/markup-compatibility/2006">
          <mc:Choice Requires="x14">
            <control shapeId="30810" r:id="rId33" name="Option Button 90">
              <controlPr defaultSize="0" autoFill="0" autoLine="0" autoPict="0">
                <anchor moveWithCells="1" sizeWithCells="1">
                  <from>
                    <xdr:col>3</xdr:col>
                    <xdr:colOff>428625</xdr:colOff>
                    <xdr:row>5</xdr:row>
                    <xdr:rowOff>0</xdr:rowOff>
                  </from>
                  <to>
                    <xdr:col>3</xdr:col>
                    <xdr:colOff>1009650</xdr:colOff>
                    <xdr:row>5</xdr:row>
                    <xdr:rowOff>0</xdr:rowOff>
                  </to>
                </anchor>
              </controlPr>
            </control>
          </mc:Choice>
        </mc:AlternateContent>
        <mc:AlternateContent xmlns:mc="http://schemas.openxmlformats.org/markup-compatibility/2006">
          <mc:Choice Requires="x14">
            <control shapeId="30811" r:id="rId34" name="Option Button 91">
              <controlPr defaultSize="0" autoFill="0" autoLine="0" autoPict="0">
                <anchor moveWithCells="1" sizeWithCells="1">
                  <from>
                    <xdr:col>3</xdr:col>
                    <xdr:colOff>1057275</xdr:colOff>
                    <xdr:row>5</xdr:row>
                    <xdr:rowOff>0</xdr:rowOff>
                  </from>
                  <to>
                    <xdr:col>3</xdr:col>
                    <xdr:colOff>1733550</xdr:colOff>
                    <xdr:row>5</xdr:row>
                    <xdr:rowOff>0</xdr:rowOff>
                  </to>
                </anchor>
              </controlPr>
            </control>
          </mc:Choice>
        </mc:AlternateContent>
        <mc:AlternateContent xmlns:mc="http://schemas.openxmlformats.org/markup-compatibility/2006">
          <mc:Choice Requires="x14">
            <control shapeId="30812" r:id="rId35" name="Option Button 92">
              <controlPr defaultSize="0" autoFill="0" autoLine="0" autoPict="0">
                <anchor moveWithCells="1" sizeWithCells="1">
                  <from>
                    <xdr:col>3</xdr:col>
                    <xdr:colOff>1733550</xdr:colOff>
                    <xdr:row>5</xdr:row>
                    <xdr:rowOff>0</xdr:rowOff>
                  </from>
                  <to>
                    <xdr:col>3</xdr:col>
                    <xdr:colOff>2209800</xdr:colOff>
                    <xdr:row>5</xdr:row>
                    <xdr:rowOff>0</xdr:rowOff>
                  </to>
                </anchor>
              </controlPr>
            </control>
          </mc:Choice>
        </mc:AlternateContent>
        <mc:AlternateContent xmlns:mc="http://schemas.openxmlformats.org/markup-compatibility/2006">
          <mc:Choice Requires="x14">
            <control shapeId="30813" r:id="rId36" name="Option Button 93">
              <controlPr defaultSize="0" autoFill="0" autoLine="0" autoPict="0">
                <anchor moveWithCells="1" sizeWithCells="1">
                  <from>
                    <xdr:col>3</xdr:col>
                    <xdr:colOff>2200275</xdr:colOff>
                    <xdr:row>5</xdr:row>
                    <xdr:rowOff>0</xdr:rowOff>
                  </from>
                  <to>
                    <xdr:col>3</xdr:col>
                    <xdr:colOff>3009900</xdr:colOff>
                    <xdr:row>5</xdr:row>
                    <xdr:rowOff>0</xdr:rowOff>
                  </to>
                </anchor>
              </controlPr>
            </control>
          </mc:Choice>
        </mc:AlternateContent>
        <mc:AlternateContent xmlns:mc="http://schemas.openxmlformats.org/markup-compatibility/2006">
          <mc:Choice Requires="x14">
            <control shapeId="30814" r:id="rId37" name="Option Button 94">
              <controlPr defaultSize="0" autoFill="0" autoLine="0" autoPict="0">
                <anchor moveWithCells="1" sizeWithCells="1">
                  <from>
                    <xdr:col>3</xdr:col>
                    <xdr:colOff>3038475</xdr:colOff>
                    <xdr:row>5</xdr:row>
                    <xdr:rowOff>0</xdr:rowOff>
                  </from>
                  <to>
                    <xdr:col>3</xdr:col>
                    <xdr:colOff>3771900</xdr:colOff>
                    <xdr:row>5</xdr:row>
                    <xdr:rowOff>0</xdr:rowOff>
                  </to>
                </anchor>
              </controlPr>
            </control>
          </mc:Choice>
        </mc:AlternateContent>
        <mc:AlternateContent xmlns:mc="http://schemas.openxmlformats.org/markup-compatibility/2006">
          <mc:Choice Requires="x14">
            <control shapeId="30815" r:id="rId38" name="Option Button 95">
              <controlPr defaultSize="0" autoFill="0" autoLine="0" autoPict="0">
                <anchor moveWithCells="1" sizeWithCells="1">
                  <from>
                    <xdr:col>3</xdr:col>
                    <xdr:colOff>3762375</xdr:colOff>
                    <xdr:row>5</xdr:row>
                    <xdr:rowOff>0</xdr:rowOff>
                  </from>
                  <to>
                    <xdr:col>3</xdr:col>
                    <xdr:colOff>4229100</xdr:colOff>
                    <xdr:row>5</xdr:row>
                    <xdr:rowOff>0</xdr:rowOff>
                  </to>
                </anchor>
              </controlPr>
            </control>
          </mc:Choice>
        </mc:AlternateContent>
        <mc:AlternateContent xmlns:mc="http://schemas.openxmlformats.org/markup-compatibility/2006">
          <mc:Choice Requires="x14">
            <control shapeId="30819" r:id="rId39" name="Group Box 99">
              <controlPr defaultSize="0" autoFill="0" autoPict="0">
                <anchor moveWithCells="1" sizeWithCells="1">
                  <from>
                    <xdr:col>2</xdr:col>
                    <xdr:colOff>1447800</xdr:colOff>
                    <xdr:row>11</xdr:row>
                    <xdr:rowOff>66675</xdr:rowOff>
                  </from>
                  <to>
                    <xdr:col>2</xdr:col>
                    <xdr:colOff>5572125</xdr:colOff>
                    <xdr:row>11</xdr:row>
                    <xdr:rowOff>447675</xdr:rowOff>
                  </to>
                </anchor>
              </controlPr>
            </control>
          </mc:Choice>
        </mc:AlternateContent>
        <mc:AlternateContent xmlns:mc="http://schemas.openxmlformats.org/markup-compatibility/2006">
          <mc:Choice Requires="x14">
            <control shapeId="30820" r:id="rId40" name="Option Button 100">
              <controlPr defaultSize="0" autoFill="0" autoLine="0" autoPict="0">
                <anchor moveWithCells="1" sizeWithCells="1">
                  <from>
                    <xdr:col>2</xdr:col>
                    <xdr:colOff>1476375</xdr:colOff>
                    <xdr:row>11</xdr:row>
                    <xdr:rowOff>161925</xdr:rowOff>
                  </from>
                  <to>
                    <xdr:col>2</xdr:col>
                    <xdr:colOff>2333625</xdr:colOff>
                    <xdr:row>11</xdr:row>
                    <xdr:rowOff>381000</xdr:rowOff>
                  </to>
                </anchor>
              </controlPr>
            </control>
          </mc:Choice>
        </mc:AlternateContent>
        <mc:AlternateContent xmlns:mc="http://schemas.openxmlformats.org/markup-compatibility/2006">
          <mc:Choice Requires="x14">
            <control shapeId="30821" r:id="rId41" name="Option Button 101">
              <controlPr defaultSize="0" autoFill="0" autoLine="0" autoPict="0">
                <anchor moveWithCells="1" sizeWithCells="1">
                  <from>
                    <xdr:col>2</xdr:col>
                    <xdr:colOff>2276475</xdr:colOff>
                    <xdr:row>11</xdr:row>
                    <xdr:rowOff>152400</xdr:rowOff>
                  </from>
                  <to>
                    <xdr:col>2</xdr:col>
                    <xdr:colOff>3190875</xdr:colOff>
                    <xdr:row>11</xdr:row>
                    <xdr:rowOff>371475</xdr:rowOff>
                  </to>
                </anchor>
              </controlPr>
            </control>
          </mc:Choice>
        </mc:AlternateContent>
        <mc:AlternateContent xmlns:mc="http://schemas.openxmlformats.org/markup-compatibility/2006">
          <mc:Choice Requires="x14">
            <control shapeId="30822" r:id="rId42" name="Option Button 102">
              <controlPr defaultSize="0" autoFill="0" autoLine="0" autoPict="0">
                <anchor moveWithCells="1" sizeWithCells="1">
                  <from>
                    <xdr:col>2</xdr:col>
                    <xdr:colOff>3114675</xdr:colOff>
                    <xdr:row>11</xdr:row>
                    <xdr:rowOff>142875</xdr:rowOff>
                  </from>
                  <to>
                    <xdr:col>2</xdr:col>
                    <xdr:colOff>3590925</xdr:colOff>
                    <xdr:row>11</xdr:row>
                    <xdr:rowOff>361950</xdr:rowOff>
                  </to>
                </anchor>
              </controlPr>
            </control>
          </mc:Choice>
        </mc:AlternateContent>
        <mc:AlternateContent xmlns:mc="http://schemas.openxmlformats.org/markup-compatibility/2006">
          <mc:Choice Requires="x14">
            <control shapeId="30823" r:id="rId43" name="Option Button 103">
              <controlPr defaultSize="0" autoFill="0" autoLine="0" autoPict="0">
                <anchor moveWithCells="1" sizeWithCells="1">
                  <from>
                    <xdr:col>2</xdr:col>
                    <xdr:colOff>3571875</xdr:colOff>
                    <xdr:row>11</xdr:row>
                    <xdr:rowOff>152400</xdr:rowOff>
                  </from>
                  <to>
                    <xdr:col>2</xdr:col>
                    <xdr:colOff>4419600</xdr:colOff>
                    <xdr:row>11</xdr:row>
                    <xdr:rowOff>371475</xdr:rowOff>
                  </to>
                </anchor>
              </controlPr>
            </control>
          </mc:Choice>
        </mc:AlternateContent>
        <mc:AlternateContent xmlns:mc="http://schemas.openxmlformats.org/markup-compatibility/2006">
          <mc:Choice Requires="x14">
            <control shapeId="30824" r:id="rId44" name="Option Button 104">
              <controlPr defaultSize="0" autoFill="0" autoLine="0" autoPict="0">
                <anchor moveWithCells="1" sizeWithCells="1">
                  <from>
                    <xdr:col>2</xdr:col>
                    <xdr:colOff>4371975</xdr:colOff>
                    <xdr:row>11</xdr:row>
                    <xdr:rowOff>142875</xdr:rowOff>
                  </from>
                  <to>
                    <xdr:col>2</xdr:col>
                    <xdr:colOff>5162550</xdr:colOff>
                    <xdr:row>11</xdr:row>
                    <xdr:rowOff>361950</xdr:rowOff>
                  </to>
                </anchor>
              </controlPr>
            </control>
          </mc:Choice>
        </mc:AlternateContent>
        <mc:AlternateContent xmlns:mc="http://schemas.openxmlformats.org/markup-compatibility/2006">
          <mc:Choice Requires="x14">
            <control shapeId="30825" r:id="rId45" name="Option Button 105">
              <controlPr defaultSize="0" autoFill="0" autoLine="0" autoPict="0">
                <anchor moveWithCells="1" sizeWithCells="1">
                  <from>
                    <xdr:col>2</xdr:col>
                    <xdr:colOff>5133975</xdr:colOff>
                    <xdr:row>11</xdr:row>
                    <xdr:rowOff>161925</xdr:rowOff>
                  </from>
                  <to>
                    <xdr:col>2</xdr:col>
                    <xdr:colOff>5534025</xdr:colOff>
                    <xdr:row>11</xdr:row>
                    <xdr:rowOff>381000</xdr:rowOff>
                  </to>
                </anchor>
              </controlPr>
            </control>
          </mc:Choice>
        </mc:AlternateContent>
        <mc:AlternateContent xmlns:mc="http://schemas.openxmlformats.org/markup-compatibility/2006">
          <mc:Choice Requires="x14">
            <control shapeId="30828" r:id="rId46" name="Group Box 108">
              <controlPr defaultSize="0" autoFill="0" autoPict="0">
                <anchor moveWithCells="1" sizeWithCells="1">
                  <from>
                    <xdr:col>3</xdr:col>
                    <xdr:colOff>190500</xdr:colOff>
                    <xdr:row>11</xdr:row>
                    <xdr:rowOff>76200</xdr:rowOff>
                  </from>
                  <to>
                    <xdr:col>3</xdr:col>
                    <xdr:colOff>4429125</xdr:colOff>
                    <xdr:row>11</xdr:row>
                    <xdr:rowOff>447675</xdr:rowOff>
                  </to>
                </anchor>
              </controlPr>
            </control>
          </mc:Choice>
        </mc:AlternateContent>
        <mc:AlternateContent xmlns:mc="http://schemas.openxmlformats.org/markup-compatibility/2006">
          <mc:Choice Requires="x14">
            <control shapeId="30829" r:id="rId47" name="Option Button 109">
              <controlPr defaultSize="0" autoFill="0" autoLine="0" autoPict="0">
                <anchor moveWithCells="1" sizeWithCells="1">
                  <from>
                    <xdr:col>3</xdr:col>
                    <xdr:colOff>219075</xdr:colOff>
                    <xdr:row>11</xdr:row>
                    <xdr:rowOff>161925</xdr:rowOff>
                  </from>
                  <to>
                    <xdr:col>3</xdr:col>
                    <xdr:colOff>1085850</xdr:colOff>
                    <xdr:row>11</xdr:row>
                    <xdr:rowOff>381000</xdr:rowOff>
                  </to>
                </anchor>
              </controlPr>
            </control>
          </mc:Choice>
        </mc:AlternateContent>
        <mc:AlternateContent xmlns:mc="http://schemas.openxmlformats.org/markup-compatibility/2006">
          <mc:Choice Requires="x14">
            <control shapeId="30830" r:id="rId48" name="Option Button 110">
              <controlPr defaultSize="0" autoFill="0" autoLine="0" autoPict="0">
                <anchor moveWithCells="1" sizeWithCells="1">
                  <from>
                    <xdr:col>3</xdr:col>
                    <xdr:colOff>1000125</xdr:colOff>
                    <xdr:row>11</xdr:row>
                    <xdr:rowOff>142875</xdr:rowOff>
                  </from>
                  <to>
                    <xdr:col>3</xdr:col>
                    <xdr:colOff>1885950</xdr:colOff>
                    <xdr:row>11</xdr:row>
                    <xdr:rowOff>390525</xdr:rowOff>
                  </to>
                </anchor>
              </controlPr>
            </control>
          </mc:Choice>
        </mc:AlternateContent>
        <mc:AlternateContent xmlns:mc="http://schemas.openxmlformats.org/markup-compatibility/2006">
          <mc:Choice Requires="x14">
            <control shapeId="30831" r:id="rId49" name="Option Button 111">
              <controlPr defaultSize="0" autoFill="0" autoLine="0" autoPict="0">
                <anchor moveWithCells="1" sizeWithCells="1">
                  <from>
                    <xdr:col>3</xdr:col>
                    <xdr:colOff>1857375</xdr:colOff>
                    <xdr:row>11</xdr:row>
                    <xdr:rowOff>161925</xdr:rowOff>
                  </from>
                  <to>
                    <xdr:col>3</xdr:col>
                    <xdr:colOff>2343150</xdr:colOff>
                    <xdr:row>11</xdr:row>
                    <xdr:rowOff>371475</xdr:rowOff>
                  </to>
                </anchor>
              </controlPr>
            </control>
          </mc:Choice>
        </mc:AlternateContent>
        <mc:AlternateContent xmlns:mc="http://schemas.openxmlformats.org/markup-compatibility/2006">
          <mc:Choice Requires="x14">
            <control shapeId="30832" r:id="rId50" name="Option Button 112">
              <controlPr defaultSize="0" autoFill="0" autoLine="0" autoPict="0">
                <anchor moveWithCells="1" sizeWithCells="1">
                  <from>
                    <xdr:col>3</xdr:col>
                    <xdr:colOff>2286000</xdr:colOff>
                    <xdr:row>11</xdr:row>
                    <xdr:rowOff>161925</xdr:rowOff>
                  </from>
                  <to>
                    <xdr:col>3</xdr:col>
                    <xdr:colOff>3133725</xdr:colOff>
                    <xdr:row>11</xdr:row>
                    <xdr:rowOff>381000</xdr:rowOff>
                  </to>
                </anchor>
              </controlPr>
            </control>
          </mc:Choice>
        </mc:AlternateContent>
        <mc:AlternateContent xmlns:mc="http://schemas.openxmlformats.org/markup-compatibility/2006">
          <mc:Choice Requires="x14">
            <control shapeId="30833" r:id="rId51" name="Option Button 113">
              <controlPr defaultSize="0" autoFill="0" autoLine="0" autoPict="0">
                <anchor moveWithCells="1" sizeWithCells="1">
                  <from>
                    <xdr:col>3</xdr:col>
                    <xdr:colOff>3095625</xdr:colOff>
                    <xdr:row>11</xdr:row>
                    <xdr:rowOff>161925</xdr:rowOff>
                  </from>
                  <to>
                    <xdr:col>3</xdr:col>
                    <xdr:colOff>3914775</xdr:colOff>
                    <xdr:row>11</xdr:row>
                    <xdr:rowOff>381000</xdr:rowOff>
                  </to>
                </anchor>
              </controlPr>
            </control>
          </mc:Choice>
        </mc:AlternateContent>
        <mc:AlternateContent xmlns:mc="http://schemas.openxmlformats.org/markup-compatibility/2006">
          <mc:Choice Requires="x14">
            <control shapeId="30834" r:id="rId52" name="Option Button 114">
              <controlPr defaultSize="0" autoFill="0" autoLine="0" autoPict="0">
                <anchor moveWithCells="1" sizeWithCells="1">
                  <from>
                    <xdr:col>3</xdr:col>
                    <xdr:colOff>3857625</xdr:colOff>
                    <xdr:row>11</xdr:row>
                    <xdr:rowOff>161925</xdr:rowOff>
                  </from>
                  <to>
                    <xdr:col>3</xdr:col>
                    <xdr:colOff>4314825</xdr:colOff>
                    <xdr:row>11</xdr:row>
                    <xdr:rowOff>381000</xdr:rowOff>
                  </to>
                </anchor>
              </controlPr>
            </control>
          </mc:Choice>
        </mc:AlternateContent>
        <mc:AlternateContent xmlns:mc="http://schemas.openxmlformats.org/markup-compatibility/2006">
          <mc:Choice Requires="x14">
            <control shapeId="30836" r:id="rId53" name="Group Box 116">
              <controlPr defaultSize="0" autoFill="0" autoPict="0">
                <anchor moveWithCells="1" sizeWithCells="1">
                  <from>
                    <xdr:col>3</xdr:col>
                    <xdr:colOff>180975</xdr:colOff>
                    <xdr:row>9</xdr:row>
                    <xdr:rowOff>66675</xdr:rowOff>
                  </from>
                  <to>
                    <xdr:col>4</xdr:col>
                    <xdr:colOff>0</xdr:colOff>
                    <xdr:row>9</xdr:row>
                    <xdr:rowOff>447675</xdr:rowOff>
                  </to>
                </anchor>
              </controlPr>
            </control>
          </mc:Choice>
        </mc:AlternateContent>
        <mc:AlternateContent xmlns:mc="http://schemas.openxmlformats.org/markup-compatibility/2006">
          <mc:Choice Requires="x14">
            <control shapeId="30837" r:id="rId54" name="Option Button 117">
              <controlPr defaultSize="0" autoFill="0" autoLine="0" autoPict="0">
                <anchor moveWithCells="1" sizeWithCells="1">
                  <from>
                    <xdr:col>3</xdr:col>
                    <xdr:colOff>333375</xdr:colOff>
                    <xdr:row>9</xdr:row>
                    <xdr:rowOff>152400</xdr:rowOff>
                  </from>
                  <to>
                    <xdr:col>3</xdr:col>
                    <xdr:colOff>1104900</xdr:colOff>
                    <xdr:row>9</xdr:row>
                    <xdr:rowOff>371475</xdr:rowOff>
                  </to>
                </anchor>
              </controlPr>
            </control>
          </mc:Choice>
        </mc:AlternateContent>
        <mc:AlternateContent xmlns:mc="http://schemas.openxmlformats.org/markup-compatibility/2006">
          <mc:Choice Requires="x14">
            <control shapeId="30838" r:id="rId55" name="Option Button 118">
              <controlPr defaultSize="0" autoFill="0" autoLine="0" autoPict="0">
                <anchor moveWithCells="1" sizeWithCells="1">
                  <from>
                    <xdr:col>3</xdr:col>
                    <xdr:colOff>1095375</xdr:colOff>
                    <xdr:row>9</xdr:row>
                    <xdr:rowOff>152400</xdr:rowOff>
                  </from>
                  <to>
                    <xdr:col>3</xdr:col>
                    <xdr:colOff>2000250</xdr:colOff>
                    <xdr:row>9</xdr:row>
                    <xdr:rowOff>371475</xdr:rowOff>
                  </to>
                </anchor>
              </controlPr>
            </control>
          </mc:Choice>
        </mc:AlternateContent>
        <mc:AlternateContent xmlns:mc="http://schemas.openxmlformats.org/markup-compatibility/2006">
          <mc:Choice Requires="x14">
            <control shapeId="30839" r:id="rId56" name="Option Button 119">
              <controlPr defaultSize="0" autoFill="0" autoLine="0" autoPict="0">
                <anchor moveWithCells="1" sizeWithCells="1">
                  <from>
                    <xdr:col>3</xdr:col>
                    <xdr:colOff>1914525</xdr:colOff>
                    <xdr:row>9</xdr:row>
                    <xdr:rowOff>161925</xdr:rowOff>
                  </from>
                  <to>
                    <xdr:col>3</xdr:col>
                    <xdr:colOff>2390775</xdr:colOff>
                    <xdr:row>9</xdr:row>
                    <xdr:rowOff>381000</xdr:rowOff>
                  </to>
                </anchor>
              </controlPr>
            </control>
          </mc:Choice>
        </mc:AlternateContent>
        <mc:AlternateContent xmlns:mc="http://schemas.openxmlformats.org/markup-compatibility/2006">
          <mc:Choice Requires="x14">
            <control shapeId="30840" r:id="rId57" name="Option Button 120">
              <controlPr defaultSize="0" autoFill="0" autoLine="0" autoPict="0">
                <anchor moveWithCells="1" sizeWithCells="1">
                  <from>
                    <xdr:col>3</xdr:col>
                    <xdr:colOff>2333625</xdr:colOff>
                    <xdr:row>9</xdr:row>
                    <xdr:rowOff>142875</xdr:rowOff>
                  </from>
                  <to>
                    <xdr:col>3</xdr:col>
                    <xdr:colOff>3181350</xdr:colOff>
                    <xdr:row>9</xdr:row>
                    <xdr:rowOff>361950</xdr:rowOff>
                  </to>
                </anchor>
              </controlPr>
            </control>
          </mc:Choice>
        </mc:AlternateContent>
        <mc:AlternateContent xmlns:mc="http://schemas.openxmlformats.org/markup-compatibility/2006">
          <mc:Choice Requires="x14">
            <control shapeId="30841" r:id="rId58" name="Option Button 121">
              <controlPr defaultSize="0" autoFill="0" autoLine="0" autoPict="0">
                <anchor moveWithCells="1" sizeWithCells="1">
                  <from>
                    <xdr:col>3</xdr:col>
                    <xdr:colOff>3124200</xdr:colOff>
                    <xdr:row>9</xdr:row>
                    <xdr:rowOff>152400</xdr:rowOff>
                  </from>
                  <to>
                    <xdr:col>3</xdr:col>
                    <xdr:colOff>3933825</xdr:colOff>
                    <xdr:row>9</xdr:row>
                    <xdr:rowOff>371475</xdr:rowOff>
                  </to>
                </anchor>
              </controlPr>
            </control>
          </mc:Choice>
        </mc:AlternateContent>
        <mc:AlternateContent xmlns:mc="http://schemas.openxmlformats.org/markup-compatibility/2006">
          <mc:Choice Requires="x14">
            <control shapeId="30842" r:id="rId59" name="Option Button 122">
              <controlPr defaultSize="0" autoFill="0" autoLine="0" autoPict="0">
                <anchor moveWithCells="1" sizeWithCells="1">
                  <from>
                    <xdr:col>3</xdr:col>
                    <xdr:colOff>3886200</xdr:colOff>
                    <xdr:row>9</xdr:row>
                    <xdr:rowOff>142875</xdr:rowOff>
                  </from>
                  <to>
                    <xdr:col>3</xdr:col>
                    <xdr:colOff>4286250</xdr:colOff>
                    <xdr:row>9</xdr:row>
                    <xdr:rowOff>361950</xdr:rowOff>
                  </to>
                </anchor>
              </controlPr>
            </control>
          </mc:Choice>
        </mc:AlternateContent>
        <mc:AlternateContent xmlns:mc="http://schemas.openxmlformats.org/markup-compatibility/2006">
          <mc:Choice Requires="x14">
            <control shapeId="30751" r:id="rId60" name="Group Box 31">
              <controlPr defaultSize="0" autoFill="0" autoPict="0">
                <anchor moveWithCells="1" sizeWithCells="1">
                  <from>
                    <xdr:col>2</xdr:col>
                    <xdr:colOff>3057525</xdr:colOff>
                    <xdr:row>13</xdr:row>
                    <xdr:rowOff>85725</xdr:rowOff>
                  </from>
                  <to>
                    <xdr:col>2</xdr:col>
                    <xdr:colOff>4429125</xdr:colOff>
                    <xdr:row>13</xdr:row>
                    <xdr:rowOff>466725</xdr:rowOff>
                  </to>
                </anchor>
              </controlPr>
            </control>
          </mc:Choice>
        </mc:AlternateContent>
        <mc:AlternateContent xmlns:mc="http://schemas.openxmlformats.org/markup-compatibility/2006">
          <mc:Choice Requires="x14">
            <control shapeId="30752" r:id="rId61" name="Option Button 32">
              <controlPr defaultSize="0" autoFill="0" autoLine="0" autoPict="0">
                <anchor moveWithCells="1" sizeWithCells="1">
                  <from>
                    <xdr:col>2</xdr:col>
                    <xdr:colOff>3162300</xdr:colOff>
                    <xdr:row>13</xdr:row>
                    <xdr:rowOff>161925</xdr:rowOff>
                  </from>
                  <to>
                    <xdr:col>2</xdr:col>
                    <xdr:colOff>3609975</xdr:colOff>
                    <xdr:row>13</xdr:row>
                    <xdr:rowOff>381000</xdr:rowOff>
                  </to>
                </anchor>
              </controlPr>
            </control>
          </mc:Choice>
        </mc:AlternateContent>
        <mc:AlternateContent xmlns:mc="http://schemas.openxmlformats.org/markup-compatibility/2006">
          <mc:Choice Requires="x14">
            <control shapeId="30753" r:id="rId62" name="Option Button 33">
              <controlPr defaultSize="0" autoFill="0" autoLine="0" autoPict="0">
                <anchor moveWithCells="1" sizeWithCells="1">
                  <from>
                    <xdr:col>2</xdr:col>
                    <xdr:colOff>3648075</xdr:colOff>
                    <xdr:row>13</xdr:row>
                    <xdr:rowOff>180975</xdr:rowOff>
                  </from>
                  <to>
                    <xdr:col>2</xdr:col>
                    <xdr:colOff>4133850</xdr:colOff>
                    <xdr:row>13</xdr:row>
                    <xdr:rowOff>400050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B1:K16"/>
  <sheetViews>
    <sheetView showGridLines="0" zoomScaleNormal="100" workbookViewId="0"/>
  </sheetViews>
  <sheetFormatPr defaultRowHeight="12.75" x14ac:dyDescent="0.2"/>
  <cols>
    <col min="2" max="2" width="10" customWidth="1"/>
    <col min="3" max="3" width="69.85546875" customWidth="1"/>
    <col min="4" max="4" width="70.7109375" customWidth="1"/>
    <col min="6" max="11" width="0" hidden="1" customWidth="1"/>
  </cols>
  <sheetData>
    <row r="1" spans="2:11" ht="111" customHeight="1" x14ac:dyDescent="0.2">
      <c r="C1" s="85" t="s">
        <v>203</v>
      </c>
      <c r="D1" s="85"/>
    </row>
    <row r="2" spans="2:11" ht="25.5" customHeight="1" x14ac:dyDescent="0.2">
      <c r="B2" s="6"/>
      <c r="C2" s="90" t="s">
        <v>336</v>
      </c>
      <c r="D2" s="90"/>
      <c r="E2" s="18"/>
    </row>
    <row r="3" spans="2:11" ht="18.75" x14ac:dyDescent="0.2">
      <c r="B3" s="6"/>
      <c r="C3" s="90"/>
      <c r="D3" s="90"/>
      <c r="E3" s="18"/>
    </row>
    <row r="4" spans="2:11" s="33" customFormat="1" ht="39.75" customHeight="1" x14ac:dyDescent="0.2">
      <c r="B4" s="97" t="s">
        <v>250</v>
      </c>
      <c r="C4" s="97"/>
      <c r="D4" s="97"/>
      <c r="E4" s="18"/>
      <c r="F4"/>
      <c r="G4"/>
    </row>
    <row r="5" spans="2:11" s="33" customFormat="1" ht="19.5" customHeight="1" x14ac:dyDescent="0.2">
      <c r="B5" s="79"/>
      <c r="C5" s="79"/>
      <c r="D5" s="79"/>
      <c r="E5" s="18"/>
      <c r="F5"/>
      <c r="G5"/>
    </row>
    <row r="6" spans="2:11" s="33" customFormat="1" ht="39.950000000000003" customHeight="1" x14ac:dyDescent="0.2">
      <c r="B6" s="18"/>
      <c r="C6" s="13"/>
      <c r="D6" s="13"/>
      <c r="E6" s="18"/>
      <c r="F6"/>
      <c r="G6"/>
    </row>
    <row r="7" spans="2:11" ht="21.75" customHeight="1" x14ac:dyDescent="0.2">
      <c r="B7" s="65"/>
      <c r="C7" s="65"/>
      <c r="D7" s="65"/>
      <c r="E7" s="18"/>
    </row>
    <row r="8" spans="2:11" s="33" customFormat="1" ht="32.25" customHeight="1" x14ac:dyDescent="0.2">
      <c r="B8" s="96" t="s">
        <v>251</v>
      </c>
      <c r="C8" s="96"/>
      <c r="D8" s="96"/>
      <c r="E8" s="50"/>
      <c r="F8"/>
      <c r="G8"/>
    </row>
    <row r="9" spans="2:11" s="33" customFormat="1" ht="39.950000000000003" customHeight="1" x14ac:dyDescent="0.2">
      <c r="B9" s="18"/>
      <c r="C9" s="13"/>
      <c r="D9" s="13"/>
      <c r="E9" s="18"/>
      <c r="F9" t="b">
        <f>Control!$C$113</f>
        <v>1</v>
      </c>
      <c r="G9" t="b">
        <f>Control!$C$114</f>
        <v>0</v>
      </c>
      <c r="H9" s="33">
        <f>IF(F9,0,1)</f>
        <v>0</v>
      </c>
      <c r="I9" s="33">
        <f>IF(G9,0,1)</f>
        <v>1</v>
      </c>
      <c r="K9" s="33">
        <f>SUM(H9:I9)</f>
        <v>1</v>
      </c>
    </row>
    <row r="10" spans="2:11" ht="14.25" x14ac:dyDescent="0.2">
      <c r="B10" s="65"/>
      <c r="C10" s="67"/>
      <c r="D10" s="67"/>
      <c r="E10" s="18"/>
    </row>
    <row r="11" spans="2:11" ht="42" customHeight="1" x14ac:dyDescent="0.2">
      <c r="B11" s="96" t="s">
        <v>322</v>
      </c>
      <c r="C11" s="96"/>
      <c r="D11" s="96"/>
      <c r="E11" s="18"/>
    </row>
    <row r="12" spans="2:11" ht="37.5" customHeight="1" x14ac:dyDescent="0.2">
      <c r="B12" s="18"/>
      <c r="C12" s="13"/>
      <c r="D12" s="13"/>
      <c r="E12" s="18"/>
    </row>
    <row r="14" spans="2:11" ht="15" thickBot="1" x14ac:dyDescent="0.25">
      <c r="C14" s="12" t="s">
        <v>3</v>
      </c>
    </row>
    <row r="15" spans="2:11" ht="141.75" customHeight="1" thickTop="1" thickBot="1" x14ac:dyDescent="0.25">
      <c r="C15" s="86"/>
      <c r="D15" s="93"/>
    </row>
    <row r="16" spans="2:11" ht="13.5" thickTop="1" x14ac:dyDescent="0.2"/>
  </sheetData>
  <mergeCells count="7">
    <mergeCell ref="C15:D15"/>
    <mergeCell ref="C1:D1"/>
    <mergeCell ref="C3:D3"/>
    <mergeCell ref="B4:D4"/>
    <mergeCell ref="B8:D8"/>
    <mergeCell ref="B11:D11"/>
    <mergeCell ref="C2:D2"/>
  </mergeCells>
  <conditionalFormatting sqref="C6">
    <cfRule type="expression" dxfId="96" priority="39" stopIfTrue="1">
      <formula>NOT($F$11)</formula>
    </cfRule>
  </conditionalFormatting>
  <conditionalFormatting sqref="D6">
    <cfRule type="expression" dxfId="95" priority="40" stopIfTrue="1">
      <formula>NOT($G$11)</formula>
    </cfRule>
  </conditionalFormatting>
  <conditionalFormatting sqref="B4:B5">
    <cfRule type="expression" dxfId="94" priority="41" stopIfTrue="1">
      <formula>IF($K$9=0, FALSE, TRUE)</formula>
    </cfRule>
  </conditionalFormatting>
  <conditionalFormatting sqref="B4:B5">
    <cfRule type="expression" dxfId="93" priority="42" stopIfTrue="1">
      <formula>IF($K$11=0, FALSE, TRUE)</formula>
    </cfRule>
  </conditionalFormatting>
  <conditionalFormatting sqref="B4:B5">
    <cfRule type="expression" dxfId="92" priority="43" stopIfTrue="1">
      <formula>IF($K$23=0, FALSE, TRUE)</formula>
    </cfRule>
  </conditionalFormatting>
  <conditionalFormatting sqref="C14">
    <cfRule type="expression" dxfId="91" priority="17" stopIfTrue="1">
      <formula>NOT($H$15)</formula>
    </cfRule>
  </conditionalFormatting>
  <conditionalFormatting sqref="B7:D7">
    <cfRule type="expression" dxfId="90" priority="14" stopIfTrue="1">
      <formula>IF($K$9=0, FALSE, TRUE)</formula>
    </cfRule>
  </conditionalFormatting>
  <conditionalFormatting sqref="B7:D7">
    <cfRule type="expression" dxfId="89" priority="15" stopIfTrue="1">
      <formula>IF($K$11=0, FALSE, TRUE)</formula>
    </cfRule>
  </conditionalFormatting>
  <conditionalFormatting sqref="B7:D7">
    <cfRule type="expression" dxfId="88" priority="16" stopIfTrue="1">
      <formula>IF($K$23=0, FALSE, TRUE)</formula>
    </cfRule>
  </conditionalFormatting>
  <conditionalFormatting sqref="B10">
    <cfRule type="expression" dxfId="87" priority="11" stopIfTrue="1">
      <formula>IF($K$9=0, FALSE, TRUE)</formula>
    </cfRule>
  </conditionalFormatting>
  <conditionalFormatting sqref="B10">
    <cfRule type="expression" dxfId="86" priority="12" stopIfTrue="1">
      <formula>IF($K$11=0, FALSE, TRUE)</formula>
    </cfRule>
  </conditionalFormatting>
  <conditionalFormatting sqref="B10">
    <cfRule type="expression" dxfId="85" priority="13" stopIfTrue="1">
      <formula>IF($K$23=0, FALSE, TRUE)</formula>
    </cfRule>
  </conditionalFormatting>
  <conditionalFormatting sqref="C9">
    <cfRule type="expression" dxfId="84" priority="10" stopIfTrue="1">
      <formula>NOT($F$11)</formula>
    </cfRule>
  </conditionalFormatting>
  <conditionalFormatting sqref="D9">
    <cfRule type="expression" dxfId="83" priority="9" stopIfTrue="1">
      <formula>NOT($F$11)</formula>
    </cfRule>
  </conditionalFormatting>
  <conditionalFormatting sqref="C12">
    <cfRule type="expression" dxfId="82" priority="8" stopIfTrue="1">
      <formula>NOT($F$11)</formula>
    </cfRule>
  </conditionalFormatting>
  <conditionalFormatting sqref="D12">
    <cfRule type="expression" dxfId="81" priority="7" stopIfTrue="1">
      <formula>NOT($F$11)</formula>
    </cfRule>
  </conditionalFormatting>
  <conditionalFormatting sqref="C10">
    <cfRule type="expression" dxfId="80" priority="4" stopIfTrue="1">
      <formula>IF($K$9=0, FALSE, TRUE)</formula>
    </cfRule>
  </conditionalFormatting>
  <conditionalFormatting sqref="C10">
    <cfRule type="expression" dxfId="79" priority="5" stopIfTrue="1">
      <formula>IF($K$11=0, FALSE, TRUE)</formula>
    </cfRule>
  </conditionalFormatting>
  <conditionalFormatting sqref="C10">
    <cfRule type="expression" dxfId="78" priority="6" stopIfTrue="1">
      <formula>IF($K$23=0, FALSE, TRUE)</formula>
    </cfRule>
  </conditionalFormatting>
  <conditionalFormatting sqref="D10">
    <cfRule type="expression" dxfId="77" priority="1" stopIfTrue="1">
      <formula>IF($K$9=0, FALSE, TRUE)</formula>
    </cfRule>
  </conditionalFormatting>
  <conditionalFormatting sqref="D10">
    <cfRule type="expression" dxfId="76" priority="2" stopIfTrue="1">
      <formula>IF($K$11=0, FALSE, TRUE)</formula>
    </cfRule>
  </conditionalFormatting>
  <conditionalFormatting sqref="D10">
    <cfRule type="expression" dxfId="75" priority="3" stopIfTrue="1">
      <formula>IF($K$23=0, FALSE, 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3365" r:id="rId3" name="Option Button 117">
              <controlPr defaultSize="0" autoFill="0" autoLine="0" autoPict="0">
                <anchor moveWithCells="1" sizeWithCells="1">
                  <from>
                    <xdr:col>2</xdr:col>
                    <xdr:colOff>2247900</xdr:colOff>
                    <xdr:row>11</xdr:row>
                    <xdr:rowOff>114300</xdr:rowOff>
                  </from>
                  <to>
                    <xdr:col>2</xdr:col>
                    <xdr:colOff>3086100</xdr:colOff>
                    <xdr:row>11</xdr:row>
                    <xdr:rowOff>333375</xdr:rowOff>
                  </to>
                </anchor>
              </controlPr>
            </control>
          </mc:Choice>
        </mc:AlternateContent>
        <mc:AlternateContent xmlns:mc="http://schemas.openxmlformats.org/markup-compatibility/2006">
          <mc:Choice Requires="x14">
            <control shapeId="53305" r:id="rId4" name="Group Box 57">
              <controlPr defaultSize="0" autoFill="0" autoPict="0">
                <anchor moveWithCells="1" sizeWithCells="1">
                  <from>
                    <xdr:col>2</xdr:col>
                    <xdr:colOff>200025</xdr:colOff>
                    <xdr:row>5</xdr:row>
                    <xdr:rowOff>85725</xdr:rowOff>
                  </from>
                  <to>
                    <xdr:col>2</xdr:col>
                    <xdr:colOff>4467225</xdr:colOff>
                    <xdr:row>5</xdr:row>
                    <xdr:rowOff>466725</xdr:rowOff>
                  </to>
                </anchor>
              </controlPr>
            </control>
          </mc:Choice>
        </mc:AlternateContent>
        <mc:AlternateContent xmlns:mc="http://schemas.openxmlformats.org/markup-compatibility/2006">
          <mc:Choice Requires="x14">
            <control shapeId="53306" r:id="rId5" name="Option Button 58">
              <controlPr defaultSize="0" autoFill="0" autoLine="0" autoPict="0">
                <anchor moveWithCells="1" sizeWithCells="1">
                  <from>
                    <xdr:col>2</xdr:col>
                    <xdr:colOff>295275</xdr:colOff>
                    <xdr:row>5</xdr:row>
                    <xdr:rowOff>171450</xdr:rowOff>
                  </from>
                  <to>
                    <xdr:col>2</xdr:col>
                    <xdr:colOff>914400</xdr:colOff>
                    <xdr:row>5</xdr:row>
                    <xdr:rowOff>390525</xdr:rowOff>
                  </to>
                </anchor>
              </controlPr>
            </control>
          </mc:Choice>
        </mc:AlternateContent>
        <mc:AlternateContent xmlns:mc="http://schemas.openxmlformats.org/markup-compatibility/2006">
          <mc:Choice Requires="x14">
            <control shapeId="53307" r:id="rId6" name="Option Button 59">
              <controlPr defaultSize="0" autoFill="0" autoLine="0" autoPict="0">
                <anchor moveWithCells="1" sizeWithCells="1">
                  <from>
                    <xdr:col>2</xdr:col>
                    <xdr:colOff>971550</xdr:colOff>
                    <xdr:row>5</xdr:row>
                    <xdr:rowOff>171450</xdr:rowOff>
                  </from>
                  <to>
                    <xdr:col>2</xdr:col>
                    <xdr:colOff>1695450</xdr:colOff>
                    <xdr:row>5</xdr:row>
                    <xdr:rowOff>390525</xdr:rowOff>
                  </to>
                </anchor>
              </controlPr>
            </control>
          </mc:Choice>
        </mc:AlternateContent>
        <mc:AlternateContent xmlns:mc="http://schemas.openxmlformats.org/markup-compatibility/2006">
          <mc:Choice Requires="x14">
            <control shapeId="53308" r:id="rId7" name="Option Button 60">
              <controlPr defaultSize="0" autoFill="0" autoLine="0" autoPict="0">
                <anchor moveWithCells="1" sizeWithCells="1">
                  <from>
                    <xdr:col>2</xdr:col>
                    <xdr:colOff>1695450</xdr:colOff>
                    <xdr:row>5</xdr:row>
                    <xdr:rowOff>171450</xdr:rowOff>
                  </from>
                  <to>
                    <xdr:col>2</xdr:col>
                    <xdr:colOff>2209800</xdr:colOff>
                    <xdr:row>5</xdr:row>
                    <xdr:rowOff>390525</xdr:rowOff>
                  </to>
                </anchor>
              </controlPr>
            </control>
          </mc:Choice>
        </mc:AlternateContent>
        <mc:AlternateContent xmlns:mc="http://schemas.openxmlformats.org/markup-compatibility/2006">
          <mc:Choice Requires="x14">
            <control shapeId="53309" r:id="rId8" name="Option Button 61">
              <controlPr defaultSize="0" autoFill="0" autoLine="0" autoPict="0">
                <anchor moveWithCells="1" sizeWithCells="1">
                  <from>
                    <xdr:col>2</xdr:col>
                    <xdr:colOff>2238375</xdr:colOff>
                    <xdr:row>5</xdr:row>
                    <xdr:rowOff>171450</xdr:rowOff>
                  </from>
                  <to>
                    <xdr:col>2</xdr:col>
                    <xdr:colOff>3076575</xdr:colOff>
                    <xdr:row>5</xdr:row>
                    <xdr:rowOff>390525</xdr:rowOff>
                  </to>
                </anchor>
              </controlPr>
            </control>
          </mc:Choice>
        </mc:AlternateContent>
        <mc:AlternateContent xmlns:mc="http://schemas.openxmlformats.org/markup-compatibility/2006">
          <mc:Choice Requires="x14">
            <control shapeId="53310" r:id="rId9" name="Option Button 62">
              <controlPr defaultSize="0" autoFill="0" autoLine="0" autoPict="0">
                <anchor moveWithCells="1" sizeWithCells="1">
                  <from>
                    <xdr:col>2</xdr:col>
                    <xdr:colOff>3105150</xdr:colOff>
                    <xdr:row>5</xdr:row>
                    <xdr:rowOff>171450</xdr:rowOff>
                  </from>
                  <to>
                    <xdr:col>2</xdr:col>
                    <xdr:colOff>3895725</xdr:colOff>
                    <xdr:row>5</xdr:row>
                    <xdr:rowOff>390525</xdr:rowOff>
                  </to>
                </anchor>
              </controlPr>
            </control>
          </mc:Choice>
        </mc:AlternateContent>
        <mc:AlternateContent xmlns:mc="http://schemas.openxmlformats.org/markup-compatibility/2006">
          <mc:Choice Requires="x14">
            <control shapeId="53311" r:id="rId10" name="Option Button 63">
              <controlPr defaultSize="0" autoFill="0" autoLine="0" autoPict="0">
                <anchor moveWithCells="1" sizeWithCells="1">
                  <from>
                    <xdr:col>2</xdr:col>
                    <xdr:colOff>3952875</xdr:colOff>
                    <xdr:row>5</xdr:row>
                    <xdr:rowOff>171450</xdr:rowOff>
                  </from>
                  <to>
                    <xdr:col>2</xdr:col>
                    <xdr:colOff>4391025</xdr:colOff>
                    <xdr:row>5</xdr:row>
                    <xdr:rowOff>390525</xdr:rowOff>
                  </to>
                </anchor>
              </controlPr>
            </control>
          </mc:Choice>
        </mc:AlternateContent>
        <mc:AlternateContent xmlns:mc="http://schemas.openxmlformats.org/markup-compatibility/2006">
          <mc:Choice Requires="x14">
            <control shapeId="53312" r:id="rId11" name="Group Box 64">
              <controlPr defaultSize="0" autoFill="0" autoPict="0">
                <anchor moveWithCells="1" sizeWithCells="1">
                  <from>
                    <xdr:col>3</xdr:col>
                    <xdr:colOff>76200</xdr:colOff>
                    <xdr:row>5</xdr:row>
                    <xdr:rowOff>85725</xdr:rowOff>
                  </from>
                  <to>
                    <xdr:col>3</xdr:col>
                    <xdr:colOff>4324350</xdr:colOff>
                    <xdr:row>5</xdr:row>
                    <xdr:rowOff>466725</xdr:rowOff>
                  </to>
                </anchor>
              </controlPr>
            </control>
          </mc:Choice>
        </mc:AlternateContent>
        <mc:AlternateContent xmlns:mc="http://schemas.openxmlformats.org/markup-compatibility/2006">
          <mc:Choice Requires="x14">
            <control shapeId="53313" r:id="rId12" name="Option Button 65">
              <controlPr defaultSize="0" autoFill="0" autoLine="0" autoPict="0">
                <anchor moveWithCells="1" sizeWithCells="1">
                  <from>
                    <xdr:col>3</xdr:col>
                    <xdr:colOff>171450</xdr:colOff>
                    <xdr:row>5</xdr:row>
                    <xdr:rowOff>171450</xdr:rowOff>
                  </from>
                  <to>
                    <xdr:col>3</xdr:col>
                    <xdr:colOff>790575</xdr:colOff>
                    <xdr:row>5</xdr:row>
                    <xdr:rowOff>390525</xdr:rowOff>
                  </to>
                </anchor>
              </controlPr>
            </control>
          </mc:Choice>
        </mc:AlternateContent>
        <mc:AlternateContent xmlns:mc="http://schemas.openxmlformats.org/markup-compatibility/2006">
          <mc:Choice Requires="x14">
            <control shapeId="53314" r:id="rId13" name="Option Button 66">
              <controlPr defaultSize="0" autoFill="0" autoLine="0" autoPict="0">
                <anchor moveWithCells="1" sizeWithCells="1">
                  <from>
                    <xdr:col>3</xdr:col>
                    <xdr:colOff>847725</xdr:colOff>
                    <xdr:row>5</xdr:row>
                    <xdr:rowOff>171450</xdr:rowOff>
                  </from>
                  <to>
                    <xdr:col>3</xdr:col>
                    <xdr:colOff>1571625</xdr:colOff>
                    <xdr:row>5</xdr:row>
                    <xdr:rowOff>390525</xdr:rowOff>
                  </to>
                </anchor>
              </controlPr>
            </control>
          </mc:Choice>
        </mc:AlternateContent>
        <mc:AlternateContent xmlns:mc="http://schemas.openxmlformats.org/markup-compatibility/2006">
          <mc:Choice Requires="x14">
            <control shapeId="53315" r:id="rId14" name="Option Button 67">
              <controlPr defaultSize="0" autoFill="0" autoLine="0" autoPict="0">
                <anchor moveWithCells="1" sizeWithCells="1">
                  <from>
                    <xdr:col>3</xdr:col>
                    <xdr:colOff>1571625</xdr:colOff>
                    <xdr:row>5</xdr:row>
                    <xdr:rowOff>171450</xdr:rowOff>
                  </from>
                  <to>
                    <xdr:col>3</xdr:col>
                    <xdr:colOff>2085975</xdr:colOff>
                    <xdr:row>5</xdr:row>
                    <xdr:rowOff>390525</xdr:rowOff>
                  </to>
                </anchor>
              </controlPr>
            </control>
          </mc:Choice>
        </mc:AlternateContent>
        <mc:AlternateContent xmlns:mc="http://schemas.openxmlformats.org/markup-compatibility/2006">
          <mc:Choice Requires="x14">
            <control shapeId="53316" r:id="rId15" name="Option Button 68">
              <controlPr defaultSize="0" autoFill="0" autoLine="0" autoPict="0">
                <anchor moveWithCells="1" sizeWithCells="1">
                  <from>
                    <xdr:col>3</xdr:col>
                    <xdr:colOff>2114550</xdr:colOff>
                    <xdr:row>5</xdr:row>
                    <xdr:rowOff>171450</xdr:rowOff>
                  </from>
                  <to>
                    <xdr:col>3</xdr:col>
                    <xdr:colOff>2952750</xdr:colOff>
                    <xdr:row>5</xdr:row>
                    <xdr:rowOff>390525</xdr:rowOff>
                  </to>
                </anchor>
              </controlPr>
            </control>
          </mc:Choice>
        </mc:AlternateContent>
        <mc:AlternateContent xmlns:mc="http://schemas.openxmlformats.org/markup-compatibility/2006">
          <mc:Choice Requires="x14">
            <control shapeId="53317" r:id="rId16" name="Option Button 69">
              <controlPr defaultSize="0" autoFill="0" autoLine="0" autoPict="0">
                <anchor moveWithCells="1" sizeWithCells="1">
                  <from>
                    <xdr:col>3</xdr:col>
                    <xdr:colOff>2981325</xdr:colOff>
                    <xdr:row>5</xdr:row>
                    <xdr:rowOff>171450</xdr:rowOff>
                  </from>
                  <to>
                    <xdr:col>3</xdr:col>
                    <xdr:colOff>3771900</xdr:colOff>
                    <xdr:row>5</xdr:row>
                    <xdr:rowOff>390525</xdr:rowOff>
                  </to>
                </anchor>
              </controlPr>
            </control>
          </mc:Choice>
        </mc:AlternateContent>
        <mc:AlternateContent xmlns:mc="http://schemas.openxmlformats.org/markup-compatibility/2006">
          <mc:Choice Requires="x14">
            <control shapeId="53318" r:id="rId17" name="Option Button 70">
              <controlPr defaultSize="0" autoFill="0" autoLine="0" autoPict="0">
                <anchor moveWithCells="1" sizeWithCells="1">
                  <from>
                    <xdr:col>3</xdr:col>
                    <xdr:colOff>3829050</xdr:colOff>
                    <xdr:row>5</xdr:row>
                    <xdr:rowOff>171450</xdr:rowOff>
                  </from>
                  <to>
                    <xdr:col>3</xdr:col>
                    <xdr:colOff>4267200</xdr:colOff>
                    <xdr:row>5</xdr:row>
                    <xdr:rowOff>390525</xdr:rowOff>
                  </to>
                </anchor>
              </controlPr>
            </control>
          </mc:Choice>
        </mc:AlternateContent>
        <mc:AlternateContent xmlns:mc="http://schemas.openxmlformats.org/markup-compatibility/2006">
          <mc:Choice Requires="x14">
            <control shapeId="53319" r:id="rId18" name="Group Box 71">
              <controlPr defaultSize="0" autoFill="0" autoPict="0">
                <anchor moveWithCells="1" sizeWithCells="1">
                  <from>
                    <xdr:col>2</xdr:col>
                    <xdr:colOff>161925</xdr:colOff>
                    <xdr:row>8</xdr:row>
                    <xdr:rowOff>85725</xdr:rowOff>
                  </from>
                  <to>
                    <xdr:col>2</xdr:col>
                    <xdr:colOff>4410075</xdr:colOff>
                    <xdr:row>8</xdr:row>
                    <xdr:rowOff>466725</xdr:rowOff>
                  </to>
                </anchor>
              </controlPr>
            </control>
          </mc:Choice>
        </mc:AlternateContent>
        <mc:AlternateContent xmlns:mc="http://schemas.openxmlformats.org/markup-compatibility/2006">
          <mc:Choice Requires="x14">
            <control shapeId="53320" r:id="rId19" name="Option Button 72">
              <controlPr defaultSize="0" autoFill="0" autoLine="0" autoPict="0">
                <anchor moveWithCells="1" sizeWithCells="1">
                  <from>
                    <xdr:col>2</xdr:col>
                    <xdr:colOff>257175</xdr:colOff>
                    <xdr:row>8</xdr:row>
                    <xdr:rowOff>171450</xdr:rowOff>
                  </from>
                  <to>
                    <xdr:col>2</xdr:col>
                    <xdr:colOff>876300</xdr:colOff>
                    <xdr:row>8</xdr:row>
                    <xdr:rowOff>390525</xdr:rowOff>
                  </to>
                </anchor>
              </controlPr>
            </control>
          </mc:Choice>
        </mc:AlternateContent>
        <mc:AlternateContent xmlns:mc="http://schemas.openxmlformats.org/markup-compatibility/2006">
          <mc:Choice Requires="x14">
            <control shapeId="53321" r:id="rId20" name="Option Button 73">
              <controlPr defaultSize="0" autoFill="0" autoLine="0" autoPict="0">
                <anchor moveWithCells="1" sizeWithCells="1">
                  <from>
                    <xdr:col>2</xdr:col>
                    <xdr:colOff>933450</xdr:colOff>
                    <xdr:row>8</xdr:row>
                    <xdr:rowOff>171450</xdr:rowOff>
                  </from>
                  <to>
                    <xdr:col>2</xdr:col>
                    <xdr:colOff>1657350</xdr:colOff>
                    <xdr:row>8</xdr:row>
                    <xdr:rowOff>390525</xdr:rowOff>
                  </to>
                </anchor>
              </controlPr>
            </control>
          </mc:Choice>
        </mc:AlternateContent>
        <mc:AlternateContent xmlns:mc="http://schemas.openxmlformats.org/markup-compatibility/2006">
          <mc:Choice Requires="x14">
            <control shapeId="53322" r:id="rId21" name="Option Button 74">
              <controlPr defaultSize="0" autoFill="0" autoLine="0" autoPict="0">
                <anchor moveWithCells="1" sizeWithCells="1">
                  <from>
                    <xdr:col>2</xdr:col>
                    <xdr:colOff>1657350</xdr:colOff>
                    <xdr:row>8</xdr:row>
                    <xdr:rowOff>171450</xdr:rowOff>
                  </from>
                  <to>
                    <xdr:col>2</xdr:col>
                    <xdr:colOff>2171700</xdr:colOff>
                    <xdr:row>8</xdr:row>
                    <xdr:rowOff>390525</xdr:rowOff>
                  </to>
                </anchor>
              </controlPr>
            </control>
          </mc:Choice>
        </mc:AlternateContent>
        <mc:AlternateContent xmlns:mc="http://schemas.openxmlformats.org/markup-compatibility/2006">
          <mc:Choice Requires="x14">
            <control shapeId="53323" r:id="rId22" name="Option Button 75">
              <controlPr defaultSize="0" autoFill="0" autoLine="0" autoPict="0">
                <anchor moveWithCells="1" sizeWithCells="1">
                  <from>
                    <xdr:col>2</xdr:col>
                    <xdr:colOff>2200275</xdr:colOff>
                    <xdr:row>8</xdr:row>
                    <xdr:rowOff>171450</xdr:rowOff>
                  </from>
                  <to>
                    <xdr:col>2</xdr:col>
                    <xdr:colOff>3038475</xdr:colOff>
                    <xdr:row>8</xdr:row>
                    <xdr:rowOff>390525</xdr:rowOff>
                  </to>
                </anchor>
              </controlPr>
            </control>
          </mc:Choice>
        </mc:AlternateContent>
        <mc:AlternateContent xmlns:mc="http://schemas.openxmlformats.org/markup-compatibility/2006">
          <mc:Choice Requires="x14">
            <control shapeId="53324" r:id="rId23" name="Option Button 76">
              <controlPr defaultSize="0" autoFill="0" autoLine="0" autoPict="0">
                <anchor moveWithCells="1" sizeWithCells="1">
                  <from>
                    <xdr:col>2</xdr:col>
                    <xdr:colOff>3067050</xdr:colOff>
                    <xdr:row>8</xdr:row>
                    <xdr:rowOff>171450</xdr:rowOff>
                  </from>
                  <to>
                    <xdr:col>2</xdr:col>
                    <xdr:colOff>3857625</xdr:colOff>
                    <xdr:row>8</xdr:row>
                    <xdr:rowOff>390525</xdr:rowOff>
                  </to>
                </anchor>
              </controlPr>
            </control>
          </mc:Choice>
        </mc:AlternateContent>
        <mc:AlternateContent xmlns:mc="http://schemas.openxmlformats.org/markup-compatibility/2006">
          <mc:Choice Requires="x14">
            <control shapeId="53325" r:id="rId24" name="Option Button 77">
              <controlPr defaultSize="0" autoFill="0" autoLine="0" autoPict="0">
                <anchor moveWithCells="1" sizeWithCells="1">
                  <from>
                    <xdr:col>2</xdr:col>
                    <xdr:colOff>3914775</xdr:colOff>
                    <xdr:row>8</xdr:row>
                    <xdr:rowOff>171450</xdr:rowOff>
                  </from>
                  <to>
                    <xdr:col>2</xdr:col>
                    <xdr:colOff>4352925</xdr:colOff>
                    <xdr:row>8</xdr:row>
                    <xdr:rowOff>390525</xdr:rowOff>
                  </to>
                </anchor>
              </controlPr>
            </control>
          </mc:Choice>
        </mc:AlternateContent>
        <mc:AlternateContent xmlns:mc="http://schemas.openxmlformats.org/markup-compatibility/2006">
          <mc:Choice Requires="x14">
            <control shapeId="53326" r:id="rId25" name="Group Box 78">
              <controlPr defaultSize="0" autoFill="0" autoPict="0">
                <anchor moveWithCells="1" sizeWithCells="1">
                  <from>
                    <xdr:col>3</xdr:col>
                    <xdr:colOff>76200</xdr:colOff>
                    <xdr:row>8</xdr:row>
                    <xdr:rowOff>85725</xdr:rowOff>
                  </from>
                  <to>
                    <xdr:col>3</xdr:col>
                    <xdr:colOff>4324350</xdr:colOff>
                    <xdr:row>8</xdr:row>
                    <xdr:rowOff>466725</xdr:rowOff>
                  </to>
                </anchor>
              </controlPr>
            </control>
          </mc:Choice>
        </mc:AlternateContent>
        <mc:AlternateContent xmlns:mc="http://schemas.openxmlformats.org/markup-compatibility/2006">
          <mc:Choice Requires="x14">
            <control shapeId="53327" r:id="rId26" name="Option Button 79">
              <controlPr defaultSize="0" autoFill="0" autoLine="0" autoPict="0">
                <anchor moveWithCells="1" sizeWithCells="1">
                  <from>
                    <xdr:col>3</xdr:col>
                    <xdr:colOff>171450</xdr:colOff>
                    <xdr:row>8</xdr:row>
                    <xdr:rowOff>171450</xdr:rowOff>
                  </from>
                  <to>
                    <xdr:col>3</xdr:col>
                    <xdr:colOff>790575</xdr:colOff>
                    <xdr:row>8</xdr:row>
                    <xdr:rowOff>390525</xdr:rowOff>
                  </to>
                </anchor>
              </controlPr>
            </control>
          </mc:Choice>
        </mc:AlternateContent>
        <mc:AlternateContent xmlns:mc="http://schemas.openxmlformats.org/markup-compatibility/2006">
          <mc:Choice Requires="x14">
            <control shapeId="53328" r:id="rId27" name="Option Button 80">
              <controlPr defaultSize="0" autoFill="0" autoLine="0" autoPict="0">
                <anchor moveWithCells="1" sizeWithCells="1">
                  <from>
                    <xdr:col>3</xdr:col>
                    <xdr:colOff>847725</xdr:colOff>
                    <xdr:row>8</xdr:row>
                    <xdr:rowOff>171450</xdr:rowOff>
                  </from>
                  <to>
                    <xdr:col>3</xdr:col>
                    <xdr:colOff>1571625</xdr:colOff>
                    <xdr:row>8</xdr:row>
                    <xdr:rowOff>390525</xdr:rowOff>
                  </to>
                </anchor>
              </controlPr>
            </control>
          </mc:Choice>
        </mc:AlternateContent>
        <mc:AlternateContent xmlns:mc="http://schemas.openxmlformats.org/markup-compatibility/2006">
          <mc:Choice Requires="x14">
            <control shapeId="53329" r:id="rId28" name="Option Button 81">
              <controlPr defaultSize="0" autoFill="0" autoLine="0" autoPict="0">
                <anchor moveWithCells="1" sizeWithCells="1">
                  <from>
                    <xdr:col>3</xdr:col>
                    <xdr:colOff>1571625</xdr:colOff>
                    <xdr:row>8</xdr:row>
                    <xdr:rowOff>171450</xdr:rowOff>
                  </from>
                  <to>
                    <xdr:col>3</xdr:col>
                    <xdr:colOff>2085975</xdr:colOff>
                    <xdr:row>8</xdr:row>
                    <xdr:rowOff>390525</xdr:rowOff>
                  </to>
                </anchor>
              </controlPr>
            </control>
          </mc:Choice>
        </mc:AlternateContent>
        <mc:AlternateContent xmlns:mc="http://schemas.openxmlformats.org/markup-compatibility/2006">
          <mc:Choice Requires="x14">
            <control shapeId="53330" r:id="rId29" name="Option Button 82">
              <controlPr defaultSize="0" autoFill="0" autoLine="0" autoPict="0">
                <anchor moveWithCells="1" sizeWithCells="1">
                  <from>
                    <xdr:col>3</xdr:col>
                    <xdr:colOff>2114550</xdr:colOff>
                    <xdr:row>8</xdr:row>
                    <xdr:rowOff>171450</xdr:rowOff>
                  </from>
                  <to>
                    <xdr:col>3</xdr:col>
                    <xdr:colOff>2952750</xdr:colOff>
                    <xdr:row>8</xdr:row>
                    <xdr:rowOff>390525</xdr:rowOff>
                  </to>
                </anchor>
              </controlPr>
            </control>
          </mc:Choice>
        </mc:AlternateContent>
        <mc:AlternateContent xmlns:mc="http://schemas.openxmlformats.org/markup-compatibility/2006">
          <mc:Choice Requires="x14">
            <control shapeId="53331" r:id="rId30" name="Option Button 83">
              <controlPr defaultSize="0" autoFill="0" autoLine="0" autoPict="0">
                <anchor moveWithCells="1" sizeWithCells="1">
                  <from>
                    <xdr:col>3</xdr:col>
                    <xdr:colOff>2981325</xdr:colOff>
                    <xdr:row>8</xdr:row>
                    <xdr:rowOff>171450</xdr:rowOff>
                  </from>
                  <to>
                    <xdr:col>3</xdr:col>
                    <xdr:colOff>3771900</xdr:colOff>
                    <xdr:row>8</xdr:row>
                    <xdr:rowOff>390525</xdr:rowOff>
                  </to>
                </anchor>
              </controlPr>
            </control>
          </mc:Choice>
        </mc:AlternateContent>
        <mc:AlternateContent xmlns:mc="http://schemas.openxmlformats.org/markup-compatibility/2006">
          <mc:Choice Requires="x14">
            <control shapeId="53332" r:id="rId31" name="Option Button 84">
              <controlPr defaultSize="0" autoFill="0" autoLine="0" autoPict="0">
                <anchor moveWithCells="1" sizeWithCells="1">
                  <from>
                    <xdr:col>3</xdr:col>
                    <xdr:colOff>3829050</xdr:colOff>
                    <xdr:row>8</xdr:row>
                    <xdr:rowOff>171450</xdr:rowOff>
                  </from>
                  <to>
                    <xdr:col>3</xdr:col>
                    <xdr:colOff>4267200</xdr:colOff>
                    <xdr:row>8</xdr:row>
                    <xdr:rowOff>390525</xdr:rowOff>
                  </to>
                </anchor>
              </controlPr>
            </control>
          </mc:Choice>
        </mc:AlternateContent>
        <mc:AlternateContent xmlns:mc="http://schemas.openxmlformats.org/markup-compatibility/2006">
          <mc:Choice Requires="x14">
            <control shapeId="53361" r:id="rId32" name="Group Box 113">
              <controlPr defaultSize="0" autoFill="0" autoPict="0">
                <anchor moveWithCells="1" sizeWithCells="1">
                  <from>
                    <xdr:col>2</xdr:col>
                    <xdr:colOff>209550</xdr:colOff>
                    <xdr:row>11</xdr:row>
                    <xdr:rowOff>28575</xdr:rowOff>
                  </from>
                  <to>
                    <xdr:col>2</xdr:col>
                    <xdr:colOff>4457700</xdr:colOff>
                    <xdr:row>11</xdr:row>
                    <xdr:rowOff>409575</xdr:rowOff>
                  </to>
                </anchor>
              </controlPr>
            </control>
          </mc:Choice>
        </mc:AlternateContent>
        <mc:AlternateContent xmlns:mc="http://schemas.openxmlformats.org/markup-compatibility/2006">
          <mc:Choice Requires="x14">
            <control shapeId="53362" r:id="rId33" name="Option Button 114">
              <controlPr defaultSize="0" autoFill="0" autoLine="0" autoPict="0">
                <anchor moveWithCells="1" sizeWithCells="1">
                  <from>
                    <xdr:col>2</xdr:col>
                    <xdr:colOff>304800</xdr:colOff>
                    <xdr:row>11</xdr:row>
                    <xdr:rowOff>114300</xdr:rowOff>
                  </from>
                  <to>
                    <xdr:col>2</xdr:col>
                    <xdr:colOff>923925</xdr:colOff>
                    <xdr:row>11</xdr:row>
                    <xdr:rowOff>333375</xdr:rowOff>
                  </to>
                </anchor>
              </controlPr>
            </control>
          </mc:Choice>
        </mc:AlternateContent>
        <mc:AlternateContent xmlns:mc="http://schemas.openxmlformats.org/markup-compatibility/2006">
          <mc:Choice Requires="x14">
            <control shapeId="53363" r:id="rId34" name="Option Button 115">
              <controlPr defaultSize="0" autoFill="0" autoLine="0" autoPict="0">
                <anchor moveWithCells="1" sizeWithCells="1">
                  <from>
                    <xdr:col>2</xdr:col>
                    <xdr:colOff>981075</xdr:colOff>
                    <xdr:row>11</xdr:row>
                    <xdr:rowOff>114300</xdr:rowOff>
                  </from>
                  <to>
                    <xdr:col>2</xdr:col>
                    <xdr:colOff>1704975</xdr:colOff>
                    <xdr:row>11</xdr:row>
                    <xdr:rowOff>333375</xdr:rowOff>
                  </to>
                </anchor>
              </controlPr>
            </control>
          </mc:Choice>
        </mc:AlternateContent>
        <mc:AlternateContent xmlns:mc="http://schemas.openxmlformats.org/markup-compatibility/2006">
          <mc:Choice Requires="x14">
            <control shapeId="53364" r:id="rId35" name="Option Button 116">
              <controlPr defaultSize="0" autoFill="0" autoLine="0" autoPict="0">
                <anchor moveWithCells="1" sizeWithCells="1">
                  <from>
                    <xdr:col>2</xdr:col>
                    <xdr:colOff>1704975</xdr:colOff>
                    <xdr:row>11</xdr:row>
                    <xdr:rowOff>114300</xdr:rowOff>
                  </from>
                  <to>
                    <xdr:col>2</xdr:col>
                    <xdr:colOff>2219325</xdr:colOff>
                    <xdr:row>11</xdr:row>
                    <xdr:rowOff>333375</xdr:rowOff>
                  </to>
                </anchor>
              </controlPr>
            </control>
          </mc:Choice>
        </mc:AlternateContent>
        <mc:AlternateContent xmlns:mc="http://schemas.openxmlformats.org/markup-compatibility/2006">
          <mc:Choice Requires="x14">
            <control shapeId="53366" r:id="rId36" name="Option Button 118">
              <controlPr defaultSize="0" autoFill="0" autoLine="0" autoPict="0">
                <anchor moveWithCells="1" sizeWithCells="1">
                  <from>
                    <xdr:col>2</xdr:col>
                    <xdr:colOff>3114675</xdr:colOff>
                    <xdr:row>11</xdr:row>
                    <xdr:rowOff>114300</xdr:rowOff>
                  </from>
                  <to>
                    <xdr:col>2</xdr:col>
                    <xdr:colOff>3905250</xdr:colOff>
                    <xdr:row>11</xdr:row>
                    <xdr:rowOff>333375</xdr:rowOff>
                  </to>
                </anchor>
              </controlPr>
            </control>
          </mc:Choice>
        </mc:AlternateContent>
        <mc:AlternateContent xmlns:mc="http://schemas.openxmlformats.org/markup-compatibility/2006">
          <mc:Choice Requires="x14">
            <control shapeId="53367" r:id="rId37" name="Option Button 119">
              <controlPr defaultSize="0" autoFill="0" autoLine="0" autoPict="0">
                <anchor moveWithCells="1" sizeWithCells="1">
                  <from>
                    <xdr:col>2</xdr:col>
                    <xdr:colOff>3962400</xdr:colOff>
                    <xdr:row>11</xdr:row>
                    <xdr:rowOff>114300</xdr:rowOff>
                  </from>
                  <to>
                    <xdr:col>2</xdr:col>
                    <xdr:colOff>4400550</xdr:colOff>
                    <xdr:row>11</xdr:row>
                    <xdr:rowOff>333375</xdr:rowOff>
                  </to>
                </anchor>
              </controlPr>
            </control>
          </mc:Choice>
        </mc:AlternateContent>
        <mc:AlternateContent xmlns:mc="http://schemas.openxmlformats.org/markup-compatibility/2006">
          <mc:Choice Requires="x14">
            <control shapeId="53368" r:id="rId38" name="Group Box 120">
              <controlPr defaultSize="0" autoFill="0" autoPict="0">
                <anchor moveWithCells="1" sizeWithCells="1">
                  <from>
                    <xdr:col>3</xdr:col>
                    <xdr:colOff>104775</xdr:colOff>
                    <xdr:row>11</xdr:row>
                    <xdr:rowOff>28575</xdr:rowOff>
                  </from>
                  <to>
                    <xdr:col>3</xdr:col>
                    <xdr:colOff>4352925</xdr:colOff>
                    <xdr:row>11</xdr:row>
                    <xdr:rowOff>400050</xdr:rowOff>
                  </to>
                </anchor>
              </controlPr>
            </control>
          </mc:Choice>
        </mc:AlternateContent>
        <mc:AlternateContent xmlns:mc="http://schemas.openxmlformats.org/markup-compatibility/2006">
          <mc:Choice Requires="x14">
            <control shapeId="53369" r:id="rId39" name="Option Button 121">
              <controlPr defaultSize="0" autoFill="0" autoLine="0" autoPict="0">
                <anchor moveWithCells="1" sizeWithCells="1">
                  <from>
                    <xdr:col>3</xdr:col>
                    <xdr:colOff>200025</xdr:colOff>
                    <xdr:row>11</xdr:row>
                    <xdr:rowOff>114300</xdr:rowOff>
                  </from>
                  <to>
                    <xdr:col>3</xdr:col>
                    <xdr:colOff>828675</xdr:colOff>
                    <xdr:row>11</xdr:row>
                    <xdr:rowOff>323850</xdr:rowOff>
                  </to>
                </anchor>
              </controlPr>
            </control>
          </mc:Choice>
        </mc:AlternateContent>
        <mc:AlternateContent xmlns:mc="http://schemas.openxmlformats.org/markup-compatibility/2006">
          <mc:Choice Requires="x14">
            <control shapeId="53370" r:id="rId40" name="Option Button 122">
              <controlPr defaultSize="0" autoFill="0" autoLine="0" autoPict="0">
                <anchor moveWithCells="1" sizeWithCells="1">
                  <from>
                    <xdr:col>3</xdr:col>
                    <xdr:colOff>876300</xdr:colOff>
                    <xdr:row>11</xdr:row>
                    <xdr:rowOff>114300</xdr:rowOff>
                  </from>
                  <to>
                    <xdr:col>3</xdr:col>
                    <xdr:colOff>1609725</xdr:colOff>
                    <xdr:row>11</xdr:row>
                    <xdr:rowOff>323850</xdr:rowOff>
                  </to>
                </anchor>
              </controlPr>
            </control>
          </mc:Choice>
        </mc:AlternateContent>
        <mc:AlternateContent xmlns:mc="http://schemas.openxmlformats.org/markup-compatibility/2006">
          <mc:Choice Requires="x14">
            <control shapeId="53371" r:id="rId41" name="Option Button 123">
              <controlPr defaultSize="0" autoFill="0" autoLine="0" autoPict="0">
                <anchor moveWithCells="1" sizeWithCells="1">
                  <from>
                    <xdr:col>3</xdr:col>
                    <xdr:colOff>1609725</xdr:colOff>
                    <xdr:row>11</xdr:row>
                    <xdr:rowOff>114300</xdr:rowOff>
                  </from>
                  <to>
                    <xdr:col>3</xdr:col>
                    <xdr:colOff>2124075</xdr:colOff>
                    <xdr:row>11</xdr:row>
                    <xdr:rowOff>323850</xdr:rowOff>
                  </to>
                </anchor>
              </controlPr>
            </control>
          </mc:Choice>
        </mc:AlternateContent>
        <mc:AlternateContent xmlns:mc="http://schemas.openxmlformats.org/markup-compatibility/2006">
          <mc:Choice Requires="x14">
            <control shapeId="53372" r:id="rId42" name="Option Button 124">
              <controlPr defaultSize="0" autoFill="0" autoLine="0" autoPict="0">
                <anchor moveWithCells="1" sizeWithCells="1">
                  <from>
                    <xdr:col>3</xdr:col>
                    <xdr:colOff>2152650</xdr:colOff>
                    <xdr:row>11</xdr:row>
                    <xdr:rowOff>114300</xdr:rowOff>
                  </from>
                  <to>
                    <xdr:col>3</xdr:col>
                    <xdr:colOff>2981325</xdr:colOff>
                    <xdr:row>11</xdr:row>
                    <xdr:rowOff>323850</xdr:rowOff>
                  </to>
                </anchor>
              </controlPr>
            </control>
          </mc:Choice>
        </mc:AlternateContent>
        <mc:AlternateContent xmlns:mc="http://schemas.openxmlformats.org/markup-compatibility/2006">
          <mc:Choice Requires="x14">
            <control shapeId="53373" r:id="rId43" name="Option Button 125">
              <controlPr defaultSize="0" autoFill="0" autoLine="0" autoPict="0">
                <anchor moveWithCells="1" sizeWithCells="1">
                  <from>
                    <xdr:col>3</xdr:col>
                    <xdr:colOff>3009900</xdr:colOff>
                    <xdr:row>11</xdr:row>
                    <xdr:rowOff>114300</xdr:rowOff>
                  </from>
                  <to>
                    <xdr:col>3</xdr:col>
                    <xdr:colOff>3800475</xdr:colOff>
                    <xdr:row>11</xdr:row>
                    <xdr:rowOff>323850</xdr:rowOff>
                  </to>
                </anchor>
              </controlPr>
            </control>
          </mc:Choice>
        </mc:AlternateContent>
        <mc:AlternateContent xmlns:mc="http://schemas.openxmlformats.org/markup-compatibility/2006">
          <mc:Choice Requires="x14">
            <control shapeId="53374" r:id="rId44" name="Option Button 126">
              <controlPr defaultSize="0" autoFill="0" autoLine="0" autoPict="0">
                <anchor moveWithCells="1" sizeWithCells="1">
                  <from>
                    <xdr:col>3</xdr:col>
                    <xdr:colOff>3867150</xdr:colOff>
                    <xdr:row>11</xdr:row>
                    <xdr:rowOff>114300</xdr:rowOff>
                  </from>
                  <to>
                    <xdr:col>3</xdr:col>
                    <xdr:colOff>4295775</xdr:colOff>
                    <xdr:row>11</xdr:row>
                    <xdr:rowOff>323850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J19"/>
  <sheetViews>
    <sheetView showGridLines="0" zoomScaleNormal="100" workbookViewId="0"/>
  </sheetViews>
  <sheetFormatPr defaultRowHeight="12.75" x14ac:dyDescent="0.2"/>
  <cols>
    <col min="1" max="1" width="5.28515625" customWidth="1"/>
    <col min="2" max="2" width="6.42578125" customWidth="1"/>
    <col min="3" max="3" width="84.28515625" customWidth="1"/>
    <col min="4" max="4" width="66.85546875" customWidth="1"/>
    <col min="5" max="5" width="9.42578125" customWidth="1"/>
    <col min="6" max="10" width="9.140625" hidden="1" customWidth="1"/>
  </cols>
  <sheetData>
    <row r="1" spans="2:10" ht="111" customHeight="1" x14ac:dyDescent="0.2">
      <c r="B1" s="15"/>
      <c r="C1" s="85" t="s">
        <v>203</v>
      </c>
      <c r="D1" s="85"/>
      <c r="E1" s="16"/>
      <c r="F1" s="20" t="s">
        <v>0</v>
      </c>
      <c r="G1" s="20" t="s">
        <v>1</v>
      </c>
      <c r="H1" s="20" t="s">
        <v>2</v>
      </c>
      <c r="I1" s="20"/>
      <c r="J1" s="20"/>
    </row>
    <row r="2" spans="2:10" ht="25.5" customHeight="1" x14ac:dyDescent="0.2">
      <c r="B2" s="5"/>
      <c r="C2" s="90" t="s">
        <v>78</v>
      </c>
      <c r="D2" s="90"/>
      <c r="E2" s="6"/>
      <c r="F2" s="21"/>
      <c r="G2" s="21"/>
      <c r="H2" s="20"/>
      <c r="I2" s="20"/>
      <c r="J2" s="20"/>
    </row>
    <row r="3" spans="2:10" ht="18" x14ac:dyDescent="0.2">
      <c r="B3" s="7"/>
      <c r="C3" s="91"/>
      <c r="D3" s="91"/>
      <c r="E3" s="8"/>
      <c r="F3" s="21"/>
      <c r="G3" s="21"/>
      <c r="H3" s="20"/>
      <c r="I3" s="20"/>
      <c r="J3" s="20"/>
    </row>
    <row r="4" spans="2:10" ht="26.25" customHeight="1" x14ac:dyDescent="0.2">
      <c r="B4" s="41"/>
      <c r="C4" s="98" t="s">
        <v>216</v>
      </c>
      <c r="D4" s="98"/>
      <c r="E4" s="10"/>
      <c r="F4" s="21"/>
      <c r="G4" s="21"/>
      <c r="H4" s="20"/>
      <c r="I4" s="20"/>
      <c r="J4" s="20"/>
    </row>
    <row r="5" spans="2:10" ht="18.75" customHeight="1" x14ac:dyDescent="0.2">
      <c r="B5" s="41"/>
      <c r="C5" s="80"/>
      <c r="D5" s="80"/>
      <c r="E5" s="10"/>
      <c r="F5" s="21"/>
      <c r="G5" s="21"/>
      <c r="H5" s="20"/>
      <c r="I5" s="20"/>
      <c r="J5" s="20"/>
    </row>
    <row r="6" spans="2:10" ht="41.25" customHeight="1" x14ac:dyDescent="0.2">
      <c r="B6" s="9"/>
      <c r="C6" s="12"/>
      <c r="D6" s="12"/>
      <c r="E6" s="11"/>
      <c r="F6" s="21" t="b">
        <f>Control!C156</f>
        <v>0</v>
      </c>
      <c r="G6" s="21"/>
      <c r="H6" s="20"/>
      <c r="I6" s="20"/>
      <c r="J6" s="20"/>
    </row>
    <row r="7" spans="2:10" ht="13.5" customHeight="1" x14ac:dyDescent="0.2">
      <c r="B7" s="9"/>
      <c r="C7" s="12"/>
      <c r="D7" s="12"/>
      <c r="E7" s="11"/>
      <c r="F7" s="21"/>
      <c r="G7" s="21"/>
      <c r="H7" s="20"/>
      <c r="I7" s="20"/>
      <c r="J7" s="20"/>
    </row>
    <row r="8" spans="2:10" ht="15.75" thickBot="1" x14ac:dyDescent="0.25">
      <c r="B8" s="9"/>
      <c r="C8" s="12" t="s">
        <v>79</v>
      </c>
      <c r="D8" s="13"/>
      <c r="E8" s="13"/>
      <c r="F8" s="21"/>
      <c r="G8" s="21"/>
      <c r="H8" s="20"/>
      <c r="I8" s="20"/>
      <c r="J8" s="20"/>
    </row>
    <row r="9" spans="2:10" ht="276" customHeight="1" thickTop="1" thickBot="1" x14ac:dyDescent="0.25">
      <c r="B9" s="9"/>
      <c r="C9" s="86"/>
      <c r="D9" s="93"/>
      <c r="E9" s="14"/>
      <c r="F9" s="22" t="b">
        <f>IF(C9="", FALSE(), TRUE)</f>
        <v>0</v>
      </c>
      <c r="G9" s="21"/>
      <c r="H9" s="20" t="b">
        <f>IF(C9&lt;&gt;"",TRUE(),FALSE())</f>
        <v>0</v>
      </c>
      <c r="I9" s="20"/>
      <c r="J9" s="20"/>
    </row>
    <row r="10" spans="2:10" ht="15.75" thickTop="1" x14ac:dyDescent="0.2">
      <c r="B10" s="9"/>
      <c r="C10" s="12"/>
      <c r="D10" s="13"/>
      <c r="E10" s="13"/>
      <c r="F10" s="21"/>
      <c r="G10" s="21"/>
      <c r="H10" s="20"/>
      <c r="I10" s="20"/>
      <c r="J10" s="20"/>
    </row>
    <row r="11" spans="2:10" ht="15" x14ac:dyDescent="0.2">
      <c r="B11" s="9"/>
      <c r="C11" s="88"/>
      <c r="D11" s="89"/>
      <c r="E11" s="13"/>
      <c r="F11" s="21"/>
      <c r="G11" s="21"/>
      <c r="H11" s="20" t="b">
        <f>H9</f>
        <v>0</v>
      </c>
      <c r="I11" s="20"/>
      <c r="J11" s="20"/>
    </row>
    <row r="12" spans="2:10" ht="15" customHeight="1" x14ac:dyDescent="0.2">
      <c r="B12" s="9"/>
      <c r="C12" s="12"/>
      <c r="D12" s="84"/>
      <c r="E12" s="13"/>
      <c r="F12" s="21"/>
      <c r="G12" s="21"/>
      <c r="H12" s="20"/>
      <c r="I12" s="20"/>
      <c r="J12" s="20"/>
    </row>
    <row r="13" spans="2:10" ht="15" customHeight="1" x14ac:dyDescent="0.2">
      <c r="B13" s="9"/>
      <c r="C13" s="12"/>
      <c r="D13" s="84"/>
      <c r="E13" s="13"/>
      <c r="F13" s="21"/>
      <c r="G13" s="21"/>
      <c r="H13" s="20"/>
      <c r="I13" s="20"/>
      <c r="J13" s="20"/>
    </row>
    <row r="14" spans="2:10" ht="15" customHeight="1" x14ac:dyDescent="0.2">
      <c r="B14" s="9"/>
      <c r="C14" s="12"/>
      <c r="D14" s="84"/>
      <c r="E14" s="13"/>
      <c r="F14" s="21"/>
      <c r="G14" s="21"/>
      <c r="H14" s="20"/>
      <c r="I14" s="20"/>
      <c r="J14" s="20"/>
    </row>
    <row r="15" spans="2:10" ht="15" x14ac:dyDescent="0.2">
      <c r="B15" s="9"/>
      <c r="C15" s="12"/>
      <c r="D15" s="13"/>
      <c r="E15" s="13"/>
      <c r="F15" s="21"/>
      <c r="G15" s="21"/>
      <c r="H15" s="20"/>
      <c r="I15" s="20"/>
      <c r="J15" s="20"/>
    </row>
    <row r="16" spans="2:10" ht="15" x14ac:dyDescent="0.2">
      <c r="B16" s="9"/>
      <c r="C16" s="12"/>
      <c r="D16" s="13"/>
      <c r="E16" s="13"/>
      <c r="F16" s="21"/>
      <c r="G16" s="21"/>
      <c r="H16" s="20"/>
      <c r="I16" s="20"/>
      <c r="J16" s="20"/>
    </row>
    <row r="17" spans="2:10" ht="15" x14ac:dyDescent="0.2">
      <c r="B17" s="25"/>
      <c r="C17" s="26"/>
      <c r="D17" s="27"/>
      <c r="E17" s="27"/>
      <c r="F17" s="21"/>
      <c r="G17" s="21"/>
      <c r="H17" s="20"/>
      <c r="I17" s="20"/>
      <c r="J17" s="20"/>
    </row>
    <row r="18" spans="2:10" ht="15" x14ac:dyDescent="0.2">
      <c r="B18" s="25"/>
      <c r="C18" s="26"/>
      <c r="D18" s="27"/>
      <c r="E18" s="27"/>
      <c r="F18" s="21"/>
      <c r="G18" s="21"/>
      <c r="H18" s="20"/>
      <c r="I18" s="20"/>
      <c r="J18" s="20"/>
    </row>
    <row r="19" spans="2:10" ht="15" x14ac:dyDescent="0.2">
      <c r="B19" s="25"/>
      <c r="C19" s="26"/>
      <c r="D19" s="27"/>
      <c r="E19" s="27"/>
      <c r="F19" s="21"/>
      <c r="G19" s="21"/>
      <c r="H19" s="20"/>
      <c r="I19" s="20"/>
      <c r="J19" s="20"/>
    </row>
  </sheetData>
  <mergeCells count="7">
    <mergeCell ref="D12:D14"/>
    <mergeCell ref="C1:D1"/>
    <mergeCell ref="C9:D9"/>
    <mergeCell ref="C11:D11"/>
    <mergeCell ref="C2:D2"/>
    <mergeCell ref="C3:D3"/>
    <mergeCell ref="C4:D4"/>
  </mergeCells>
  <phoneticPr fontId="5" type="noConversion"/>
  <conditionalFormatting sqref="B4:B5">
    <cfRule type="expression" dxfId="74" priority="7" stopIfTrue="1">
      <formula>IF(Q10Completed, FALSE, TRUE)</formula>
    </cfRule>
  </conditionalFormatting>
  <conditionalFormatting sqref="C6">
    <cfRule type="expression" dxfId="73" priority="8" stopIfTrue="1">
      <formula>NOT($F$6)</formula>
    </cfRule>
  </conditionalFormatting>
  <pageMargins left="0.75" right="0.75" top="1" bottom="1" header="0.5" footer="0.5"/>
  <pageSetup paperSize="9"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7" r:id="rId4" name="Group Box 3">
              <controlPr defaultSize="0" autoFill="0" autoPict="0">
                <anchor moveWithCells="1" sizeWithCells="1">
                  <from>
                    <xdr:col>2</xdr:col>
                    <xdr:colOff>142875</xdr:colOff>
                    <xdr:row>5</xdr:row>
                    <xdr:rowOff>66675</xdr:rowOff>
                  </from>
                  <to>
                    <xdr:col>2</xdr:col>
                    <xdr:colOff>1514475</xdr:colOff>
                    <xdr:row>5</xdr:row>
                    <xdr:rowOff>447675</xdr:rowOff>
                  </to>
                </anchor>
              </controlPr>
            </control>
          </mc:Choice>
        </mc:AlternateContent>
        <mc:AlternateContent xmlns:mc="http://schemas.openxmlformats.org/markup-compatibility/2006">
          <mc:Choice Requires="x14">
            <control shapeId="31748" r:id="rId5" name="Option Button 4">
              <controlPr defaultSize="0" autoFill="0" autoLine="0" autoPict="0">
                <anchor moveWithCells="1" sizeWithCells="1">
                  <from>
                    <xdr:col>2</xdr:col>
                    <xdr:colOff>247650</xdr:colOff>
                    <xdr:row>5</xdr:row>
                    <xdr:rowOff>142875</xdr:rowOff>
                  </from>
                  <to>
                    <xdr:col>2</xdr:col>
                    <xdr:colOff>695325</xdr:colOff>
                    <xdr:row>5</xdr:row>
                    <xdr:rowOff>361950</xdr:rowOff>
                  </to>
                </anchor>
              </controlPr>
            </control>
          </mc:Choice>
        </mc:AlternateContent>
        <mc:AlternateContent xmlns:mc="http://schemas.openxmlformats.org/markup-compatibility/2006">
          <mc:Choice Requires="x14">
            <control shapeId="31749" r:id="rId6" name="Option Button 5">
              <controlPr defaultSize="0" autoFill="0" autoLine="0" autoPict="0">
                <anchor moveWithCells="1" sizeWithCells="1">
                  <from>
                    <xdr:col>2</xdr:col>
                    <xdr:colOff>742950</xdr:colOff>
                    <xdr:row>5</xdr:row>
                    <xdr:rowOff>142875</xdr:rowOff>
                  </from>
                  <to>
                    <xdr:col>2</xdr:col>
                    <xdr:colOff>1228725</xdr:colOff>
                    <xdr:row>5</xdr:row>
                    <xdr:rowOff>361950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K65"/>
  <sheetViews>
    <sheetView zoomScale="90" zoomScaleNormal="90" workbookViewId="0"/>
  </sheetViews>
  <sheetFormatPr defaultRowHeight="12.75" x14ac:dyDescent="0.2"/>
  <cols>
    <col min="1" max="1" width="4" style="33" customWidth="1"/>
    <col min="2" max="2" width="10" style="33" customWidth="1"/>
    <col min="3" max="3" width="103.5703125" style="33" customWidth="1"/>
    <col min="4" max="4" width="70.7109375" style="33" customWidth="1"/>
    <col min="5" max="5" width="9.140625" style="33"/>
    <col min="6" max="11" width="9.140625" style="33" hidden="1" customWidth="1"/>
    <col min="12" max="16384" width="9.140625" style="33"/>
  </cols>
  <sheetData>
    <row r="1" spans="2:11" ht="109.5" customHeight="1" x14ac:dyDescent="0.2">
      <c r="B1" s="48"/>
      <c r="C1" s="103" t="s">
        <v>203</v>
      </c>
      <c r="D1" s="103"/>
      <c r="E1" s="49"/>
      <c r="F1" s="33" t="s">
        <v>0</v>
      </c>
      <c r="G1" s="33" t="s">
        <v>1</v>
      </c>
      <c r="H1" s="33" t="s">
        <v>2</v>
      </c>
    </row>
    <row r="2" spans="2:11" ht="31.5" customHeight="1" x14ac:dyDescent="0.2">
      <c r="B2" s="5"/>
      <c r="C2" s="46" t="s">
        <v>248</v>
      </c>
      <c r="D2" s="46"/>
      <c r="E2" s="47"/>
    </row>
    <row r="3" spans="2:11" s="27" customFormat="1" ht="31.5" customHeight="1" x14ac:dyDescent="0.2">
      <c r="B3" s="99" t="s">
        <v>296</v>
      </c>
      <c r="C3" s="99"/>
      <c r="D3" s="99"/>
      <c r="E3" s="75"/>
    </row>
    <row r="4" spans="2:11" s="27" customFormat="1" ht="27" customHeight="1" x14ac:dyDescent="0.2">
      <c r="B4" s="74"/>
      <c r="C4" s="74" t="s">
        <v>233</v>
      </c>
      <c r="D4" s="76" t="s">
        <v>234</v>
      </c>
      <c r="E4" s="74"/>
      <c r="F4" s="77"/>
      <c r="G4" s="77"/>
    </row>
    <row r="5" spans="2:11" s="68" customFormat="1" ht="39" customHeight="1" x14ac:dyDescent="0.2">
      <c r="B5" s="69"/>
      <c r="C5" s="70" t="s">
        <v>249</v>
      </c>
      <c r="E5" s="69"/>
      <c r="F5" s="68" t="b">
        <f>Control!$C$105</f>
        <v>1</v>
      </c>
      <c r="G5" s="68" t="b">
        <f>Control!$C$106</f>
        <v>1</v>
      </c>
      <c r="H5" s="68">
        <f>IF(F5,0,1)</f>
        <v>0</v>
      </c>
      <c r="I5" s="68">
        <f>IF(G5,0,1)</f>
        <v>0</v>
      </c>
      <c r="K5" s="68">
        <f>SUM(H5:I5)</f>
        <v>0</v>
      </c>
    </row>
    <row r="6" spans="2:11" s="68" customFormat="1" ht="14.25" x14ac:dyDescent="0.2">
      <c r="B6" s="69"/>
      <c r="C6" s="69"/>
      <c r="D6" s="69"/>
      <c r="E6" s="69"/>
    </row>
    <row r="7" spans="2:11" s="68" customFormat="1" ht="39.950000000000003" hidden="1" customHeight="1" x14ac:dyDescent="0.2">
      <c r="B7" s="69"/>
      <c r="C7" s="70" t="s">
        <v>295</v>
      </c>
      <c r="E7" s="69"/>
      <c r="F7" s="68" t="b">
        <f>Control!$C$107</f>
        <v>0</v>
      </c>
      <c r="G7" s="68" t="b">
        <f>Control!$C$108</f>
        <v>0</v>
      </c>
      <c r="H7" s="68">
        <f>IF(F7,0,1)</f>
        <v>1</v>
      </c>
      <c r="I7" s="68">
        <f>IF(G7,0,1)</f>
        <v>1</v>
      </c>
      <c r="K7" s="68">
        <f>SUM(H7:I7)</f>
        <v>2</v>
      </c>
    </row>
    <row r="8" spans="2:11" s="68" customFormat="1" ht="14.25" hidden="1" x14ac:dyDescent="0.2">
      <c r="B8" s="69"/>
      <c r="C8" s="69"/>
      <c r="D8" s="69"/>
      <c r="E8" s="69"/>
    </row>
    <row r="9" spans="2:11" s="68" customFormat="1" ht="49.5" hidden="1" customHeight="1" x14ac:dyDescent="0.2">
      <c r="B9" s="69"/>
      <c r="C9" s="70" t="s">
        <v>294</v>
      </c>
      <c r="E9" s="69"/>
      <c r="F9" s="68" t="b">
        <f>Control!$C$109</f>
        <v>0</v>
      </c>
      <c r="G9" s="68" t="b">
        <f>Control!$C$110</f>
        <v>0</v>
      </c>
      <c r="H9" s="68">
        <f>IF(F9,0,1)</f>
        <v>1</v>
      </c>
      <c r="I9" s="68">
        <f>IF(G9,0,1)</f>
        <v>1</v>
      </c>
      <c r="K9" s="68">
        <f>SUM(H9:I9)</f>
        <v>2</v>
      </c>
    </row>
    <row r="10" spans="2:11" s="68" customFormat="1" ht="36" customHeight="1" x14ac:dyDescent="0.2">
      <c r="B10" s="100" t="s">
        <v>250</v>
      </c>
      <c r="C10" s="100"/>
      <c r="D10" s="100"/>
      <c r="E10" s="69"/>
    </row>
    <row r="11" spans="2:11" s="68" customFormat="1" ht="39.950000000000003" customHeight="1" x14ac:dyDescent="0.2">
      <c r="B11" s="69"/>
      <c r="E11" s="69"/>
      <c r="F11" s="68" t="b">
        <f>Control!$C$111</f>
        <v>1</v>
      </c>
      <c r="G11" s="68" t="b">
        <f>Control!$C$112</f>
        <v>1</v>
      </c>
      <c r="H11" s="68">
        <f>IF(F11,0,1)</f>
        <v>0</v>
      </c>
      <c r="I11" s="68">
        <f>IF(G11,0,1)</f>
        <v>0</v>
      </c>
      <c r="K11" s="68">
        <f>SUM(H11:I11)</f>
        <v>0</v>
      </c>
    </row>
    <row r="12" spans="2:11" s="68" customFormat="1" ht="30" customHeight="1" x14ac:dyDescent="0.2">
      <c r="B12" s="100" t="s">
        <v>251</v>
      </c>
      <c r="C12" s="100"/>
      <c r="D12" s="100"/>
      <c r="E12" s="71"/>
    </row>
    <row r="13" spans="2:11" s="68" customFormat="1" ht="39.950000000000003" customHeight="1" x14ac:dyDescent="0.2">
      <c r="B13" s="69"/>
      <c r="E13" s="69"/>
      <c r="F13" s="68" t="b">
        <f>Control!$C$113</f>
        <v>1</v>
      </c>
      <c r="G13" s="68" t="b">
        <f>Control!$C$114</f>
        <v>0</v>
      </c>
      <c r="H13" s="68">
        <f>IF(F13,0,1)</f>
        <v>0</v>
      </c>
      <c r="I13" s="68">
        <f>IF(G13,0,1)</f>
        <v>1</v>
      </c>
      <c r="K13" s="68">
        <f>SUM(H13:I13)</f>
        <v>1</v>
      </c>
    </row>
    <row r="14" spans="2:11" s="68" customFormat="1" ht="38.25" customHeight="1" x14ac:dyDescent="0.2">
      <c r="B14" s="100" t="s">
        <v>252</v>
      </c>
      <c r="C14" s="100"/>
      <c r="D14" s="100"/>
      <c r="E14" s="71"/>
    </row>
    <row r="15" spans="2:11" s="68" customFormat="1" ht="39.950000000000003" customHeight="1" x14ac:dyDescent="0.2">
      <c r="B15" s="69"/>
      <c r="E15" s="69"/>
      <c r="F15" s="68" t="b">
        <f>Control!$C$115</f>
        <v>0</v>
      </c>
      <c r="G15" s="68" t="b">
        <f>Control!$C$116</f>
        <v>1</v>
      </c>
      <c r="H15" s="68">
        <f>IF(F15,0,1)</f>
        <v>1</v>
      </c>
      <c r="I15" s="68">
        <f>IF(G15,0,1)</f>
        <v>0</v>
      </c>
      <c r="K15" s="68">
        <f>SUM(H15:I15)</f>
        <v>1</v>
      </c>
    </row>
    <row r="16" spans="2:11" s="62" customFormat="1" ht="38.25" hidden="1" customHeight="1" x14ac:dyDescent="0.2">
      <c r="B16" s="104" t="s">
        <v>271</v>
      </c>
      <c r="C16" s="104"/>
      <c r="D16" s="104"/>
      <c r="E16" s="61"/>
    </row>
    <row r="17" spans="2:11" s="62" customFormat="1" ht="39.950000000000003" hidden="1" customHeight="1" x14ac:dyDescent="0.2">
      <c r="B17" s="63"/>
      <c r="E17" s="63"/>
      <c r="F17" s="62" t="b">
        <f>Control!$C$117</f>
        <v>0</v>
      </c>
      <c r="G17" s="62" t="b">
        <f>Control!$C$118</f>
        <v>0</v>
      </c>
      <c r="H17" s="62">
        <f>IF(F17,0,1)</f>
        <v>1</v>
      </c>
      <c r="I17" s="62">
        <f>IF(G17,0,1)</f>
        <v>1</v>
      </c>
      <c r="K17" s="62">
        <f>SUM(H17:I17)</f>
        <v>2</v>
      </c>
    </row>
    <row r="18" spans="2:11" s="62" customFormat="1" ht="38.25" hidden="1" customHeight="1" x14ac:dyDescent="0.2">
      <c r="B18" s="104" t="s">
        <v>272</v>
      </c>
      <c r="C18" s="104"/>
      <c r="D18" s="104"/>
      <c r="E18" s="61"/>
    </row>
    <row r="19" spans="2:11" s="62" customFormat="1" ht="39.950000000000003" hidden="1" customHeight="1" x14ac:dyDescent="0.2">
      <c r="B19" s="63"/>
      <c r="C19" s="64"/>
      <c r="E19" s="63"/>
      <c r="F19" s="62" t="b">
        <f>Control!$C$119</f>
        <v>0</v>
      </c>
      <c r="G19" s="62" t="b">
        <f>Control!$C$120</f>
        <v>0</v>
      </c>
      <c r="H19" s="62">
        <f>IF(F19,0,1)</f>
        <v>1</v>
      </c>
      <c r="I19" s="62">
        <f>IF(G19,0,1)</f>
        <v>1</v>
      </c>
      <c r="K19" s="62">
        <f>SUM(H19:I19)</f>
        <v>2</v>
      </c>
    </row>
    <row r="20" spans="2:11" s="62" customFormat="1" ht="38.25" hidden="1" customHeight="1" x14ac:dyDescent="0.2">
      <c r="B20" s="104" t="s">
        <v>273</v>
      </c>
      <c r="C20" s="104"/>
      <c r="D20" s="104"/>
      <c r="E20" s="63"/>
    </row>
    <row r="21" spans="2:11" s="62" customFormat="1" ht="39.950000000000003" hidden="1" customHeight="1" x14ac:dyDescent="0.2">
      <c r="B21" s="63"/>
      <c r="C21" s="64"/>
      <c r="E21" s="63"/>
      <c r="F21" s="62" t="b">
        <f>Control!$C$121</f>
        <v>0</v>
      </c>
      <c r="G21" s="62" t="b">
        <f>Control!$C$122</f>
        <v>0</v>
      </c>
      <c r="H21" s="62">
        <f>IF(F21,0,1)</f>
        <v>1</v>
      </c>
      <c r="I21" s="62">
        <f>IF(G21,0,1)</f>
        <v>1</v>
      </c>
      <c r="K21" s="62">
        <f>SUM(H21)</f>
        <v>1</v>
      </c>
    </row>
    <row r="22" spans="2:11" s="68" customFormat="1" ht="51.75" customHeight="1" x14ac:dyDescent="0.2">
      <c r="B22" s="100" t="s">
        <v>328</v>
      </c>
      <c r="C22" s="100"/>
      <c r="D22" s="100"/>
      <c r="E22" s="69"/>
    </row>
    <row r="23" spans="2:11" s="68" customFormat="1" ht="39.950000000000003" customHeight="1" x14ac:dyDescent="0.2">
      <c r="B23" s="69"/>
      <c r="C23" s="72" t="s">
        <v>274</v>
      </c>
      <c r="E23" s="69"/>
      <c r="F23" s="68" t="b">
        <f>Control!$C$123</f>
        <v>1</v>
      </c>
      <c r="G23" s="68" t="b">
        <f>Control!$C$124</f>
        <v>1</v>
      </c>
      <c r="H23" s="68">
        <f>IF(F23,0,1)</f>
        <v>0</v>
      </c>
      <c r="I23" s="68">
        <f>IF(G23,0,1)</f>
        <v>0</v>
      </c>
      <c r="K23" s="68">
        <f>SUM(H23:I23)</f>
        <v>0</v>
      </c>
    </row>
    <row r="24" spans="2:11" s="68" customFormat="1" ht="15" customHeight="1" x14ac:dyDescent="0.2">
      <c r="B24" s="101"/>
      <c r="C24" s="101"/>
      <c r="D24" s="101"/>
      <c r="E24" s="69"/>
    </row>
    <row r="25" spans="2:11" s="68" customFormat="1" ht="39.950000000000003" customHeight="1" x14ac:dyDescent="0.2">
      <c r="B25" s="69"/>
      <c r="C25" s="72" t="s">
        <v>275</v>
      </c>
      <c r="E25" s="69"/>
      <c r="F25" s="68" t="b">
        <f>Control!$C$125</f>
        <v>1</v>
      </c>
      <c r="G25" s="68" t="b">
        <f>Control!$C$126</f>
        <v>1</v>
      </c>
      <c r="H25" s="68">
        <f>IF(F25,0,1)</f>
        <v>0</v>
      </c>
      <c r="I25" s="68">
        <f>IF(G25,0,1)</f>
        <v>0</v>
      </c>
      <c r="K25" s="68">
        <f>SUM(H25:I25)</f>
        <v>0</v>
      </c>
    </row>
    <row r="26" spans="2:11" s="68" customFormat="1" ht="39.950000000000003" customHeight="1" x14ac:dyDescent="0.2">
      <c r="B26" s="100" t="s">
        <v>322</v>
      </c>
      <c r="C26" s="100"/>
      <c r="D26" s="100"/>
      <c r="E26" s="69"/>
    </row>
    <row r="27" spans="2:11" s="68" customFormat="1" ht="39.950000000000003" customHeight="1" x14ac:dyDescent="0.2">
      <c r="B27" s="69"/>
      <c r="C27" s="72"/>
      <c r="E27" s="69"/>
      <c r="F27" s="68" t="b">
        <f>Control!$C$154</f>
        <v>0</v>
      </c>
      <c r="G27" s="68" t="b">
        <f>Control!$C$155</f>
        <v>0</v>
      </c>
      <c r="H27" s="68">
        <f>IF(F27,0,1)</f>
        <v>1</v>
      </c>
      <c r="I27" s="68">
        <f>IF(G27,0,1)</f>
        <v>1</v>
      </c>
      <c r="K27" s="68">
        <f>SUM(H27:I27)</f>
        <v>2</v>
      </c>
    </row>
    <row r="28" spans="2:11" ht="60" customHeight="1" x14ac:dyDescent="0.2">
      <c r="B28" s="18"/>
      <c r="C28" s="102" t="s">
        <v>279</v>
      </c>
      <c r="D28" s="102"/>
      <c r="E28" s="18"/>
      <c r="F28"/>
      <c r="G28"/>
    </row>
    <row r="29" spans="2:11" ht="60" customHeight="1" x14ac:dyDescent="0.2">
      <c r="B29" s="18"/>
      <c r="C29" s="102" t="s">
        <v>293</v>
      </c>
      <c r="D29" s="102"/>
      <c r="E29" s="18"/>
      <c r="F29"/>
      <c r="G29"/>
    </row>
    <row r="30" spans="2:11" s="68" customFormat="1" ht="38.25" customHeight="1" x14ac:dyDescent="0.2">
      <c r="B30" s="100" t="s">
        <v>280</v>
      </c>
      <c r="C30" s="100"/>
      <c r="D30" s="100"/>
      <c r="E30" s="71"/>
    </row>
    <row r="31" spans="2:11" s="68" customFormat="1" ht="36" customHeight="1" x14ac:dyDescent="0.2"/>
    <row r="32" spans="2:11" s="68" customFormat="1" ht="38.25" customHeight="1" x14ac:dyDescent="0.2">
      <c r="B32" s="100" t="s">
        <v>329</v>
      </c>
      <c r="C32" s="100"/>
      <c r="D32" s="100"/>
      <c r="E32" s="69"/>
    </row>
    <row r="33" spans="2:11" s="68" customFormat="1" ht="39.950000000000003" customHeight="1" x14ac:dyDescent="0.2">
      <c r="B33" s="69"/>
      <c r="C33" s="73"/>
      <c r="E33" s="69"/>
      <c r="F33" s="68" t="b">
        <f>Control!$C$129</f>
        <v>1</v>
      </c>
      <c r="G33" s="68" t="b">
        <f>Control!$C$130</f>
        <v>1</v>
      </c>
      <c r="H33" s="68">
        <f>IF(F33,0,1)</f>
        <v>0</v>
      </c>
      <c r="I33" s="68">
        <f>IF(G33,0,1)</f>
        <v>0</v>
      </c>
      <c r="K33" s="68">
        <f>SUM(H33:I33)</f>
        <v>0</v>
      </c>
    </row>
    <row r="34" spans="2:11" ht="38.25" customHeight="1" x14ac:dyDescent="0.2">
      <c r="B34" s="96" t="s">
        <v>281</v>
      </c>
      <c r="C34" s="96"/>
      <c r="D34" s="96"/>
      <c r="E34" s="18"/>
      <c r="F34"/>
      <c r="G34"/>
    </row>
    <row r="35" spans="2:11" ht="39.950000000000003" customHeight="1" x14ac:dyDescent="0.2">
      <c r="B35" s="18"/>
      <c r="C35" s="51"/>
      <c r="D35" s="13"/>
      <c r="E35" s="18"/>
      <c r="F35" t="b">
        <f>Control!$C$131</f>
        <v>0</v>
      </c>
      <c r="G35" t="b">
        <f>Control!$C$132</f>
        <v>0</v>
      </c>
      <c r="H35" s="33">
        <f>IF(F35,0,1)</f>
        <v>1</v>
      </c>
      <c r="I35" s="33">
        <f>IF(G35,0,1)</f>
        <v>1</v>
      </c>
      <c r="K35" s="33">
        <f>SUM(H35:I35)</f>
        <v>2</v>
      </c>
    </row>
    <row r="36" spans="2:11" s="68" customFormat="1" ht="39.950000000000003" customHeight="1" x14ac:dyDescent="0.2">
      <c r="B36" s="100" t="s">
        <v>301</v>
      </c>
      <c r="C36" s="100"/>
      <c r="D36" s="100"/>
      <c r="E36" s="69"/>
    </row>
    <row r="37" spans="2:11" s="68" customFormat="1" ht="39.950000000000003" customHeight="1" x14ac:dyDescent="0.2">
      <c r="B37" s="69"/>
      <c r="C37" s="73"/>
      <c r="E37" s="69"/>
      <c r="F37" s="68" t="b">
        <f>Control!$C$133</f>
        <v>0</v>
      </c>
      <c r="G37" s="68" t="b">
        <f>Control!$C$134</f>
        <v>0</v>
      </c>
      <c r="H37" s="68">
        <f>IF(F37,0,1)</f>
        <v>1</v>
      </c>
      <c r="I37" s="68">
        <f>IF(G37,0,1)</f>
        <v>1</v>
      </c>
      <c r="K37" s="68">
        <f>SUM(H37:I37)</f>
        <v>2</v>
      </c>
    </row>
    <row r="38" spans="2:11" s="68" customFormat="1" ht="39.950000000000003" customHeight="1" x14ac:dyDescent="0.2">
      <c r="B38" s="100" t="s">
        <v>302</v>
      </c>
      <c r="C38" s="100"/>
      <c r="D38" s="100"/>
      <c r="E38" s="69"/>
    </row>
    <row r="39" spans="2:11" s="68" customFormat="1" ht="39.950000000000003" customHeight="1" x14ac:dyDescent="0.2">
      <c r="B39" s="69"/>
      <c r="C39" s="73"/>
      <c r="E39" s="69"/>
      <c r="F39" s="68" t="b">
        <f>Control!$C$135</f>
        <v>0</v>
      </c>
      <c r="G39" s="68" t="b">
        <f>Control!$C$136</f>
        <v>0</v>
      </c>
      <c r="H39" s="68">
        <f>IF(F39,0,1)</f>
        <v>1</v>
      </c>
      <c r="I39" s="68">
        <f>IF(G39,0,1)</f>
        <v>1</v>
      </c>
      <c r="K39" s="68">
        <f>SUM(H39:I39)</f>
        <v>2</v>
      </c>
    </row>
    <row r="40" spans="2:11" s="68" customFormat="1" ht="39.950000000000003" customHeight="1" x14ac:dyDescent="0.2">
      <c r="B40" s="100" t="s">
        <v>311</v>
      </c>
      <c r="C40" s="100"/>
      <c r="D40" s="100"/>
      <c r="E40" s="69"/>
    </row>
    <row r="41" spans="2:11" s="68" customFormat="1" ht="39.950000000000003" customHeight="1" x14ac:dyDescent="0.2">
      <c r="B41" s="69"/>
      <c r="C41" s="73"/>
      <c r="E41" s="69"/>
      <c r="F41" s="68" t="b">
        <f>Control!$C$137</f>
        <v>0</v>
      </c>
      <c r="G41" s="68" t="b">
        <f>Control!$C$138</f>
        <v>1</v>
      </c>
      <c r="H41" s="68">
        <f>IF(F41,0,1)</f>
        <v>1</v>
      </c>
      <c r="I41" s="68">
        <f>IF(G41,0,1)</f>
        <v>0</v>
      </c>
      <c r="K41" s="68">
        <f>SUM(H41:I41)</f>
        <v>1</v>
      </c>
    </row>
    <row r="42" spans="2:11" ht="38.25" customHeight="1" x14ac:dyDescent="0.2">
      <c r="B42" s="100" t="s">
        <v>282</v>
      </c>
      <c r="C42" s="100"/>
      <c r="D42" s="100"/>
      <c r="E42" s="18"/>
      <c r="F42"/>
      <c r="G42"/>
    </row>
    <row r="43" spans="2:11" ht="39.950000000000003" customHeight="1" x14ac:dyDescent="0.2">
      <c r="B43" s="69"/>
      <c r="C43" s="78" t="s">
        <v>312</v>
      </c>
      <c r="D43" s="68"/>
      <c r="E43" s="18"/>
      <c r="F43" t="b">
        <f>Control!$C$139</f>
        <v>1</v>
      </c>
      <c r="G43" t="b">
        <f>Control!$C$140</f>
        <v>1</v>
      </c>
      <c r="H43" s="33">
        <f>IF(F43,0,1)</f>
        <v>0</v>
      </c>
      <c r="I43" s="33">
        <f>IF(G43,0,1)</f>
        <v>0</v>
      </c>
      <c r="K43" s="33">
        <f>SUM(H43:I43)</f>
        <v>0</v>
      </c>
    </row>
    <row r="44" spans="2:11" ht="14.25" customHeight="1" x14ac:dyDescent="0.2">
      <c r="B44" s="101"/>
      <c r="C44" s="101"/>
      <c r="D44" s="101"/>
      <c r="E44" s="18"/>
      <c r="F44"/>
      <c r="G44"/>
    </row>
    <row r="45" spans="2:11" ht="39.950000000000003" customHeight="1" x14ac:dyDescent="0.2">
      <c r="B45" s="69"/>
      <c r="C45" s="72" t="s">
        <v>200</v>
      </c>
      <c r="D45" s="68"/>
      <c r="E45" s="18"/>
      <c r="F45" t="b">
        <f>Control!$C$141</f>
        <v>0</v>
      </c>
      <c r="G45" t="b">
        <f>Control!$C$142</f>
        <v>0</v>
      </c>
      <c r="H45" s="33">
        <f>IF(F45,0,1)</f>
        <v>1</v>
      </c>
      <c r="I45" s="33">
        <f>IF(G45,0,1)</f>
        <v>1</v>
      </c>
      <c r="K45" s="33">
        <f>SUM(H45:I45)</f>
        <v>2</v>
      </c>
    </row>
    <row r="46" spans="2:11" ht="14.25" customHeight="1" x14ac:dyDescent="0.2">
      <c r="B46" s="69"/>
      <c r="C46" s="101"/>
      <c r="D46" s="101"/>
      <c r="E46" s="18"/>
      <c r="F46"/>
      <c r="G46"/>
    </row>
    <row r="47" spans="2:11" ht="39.950000000000003" customHeight="1" x14ac:dyDescent="0.2">
      <c r="B47" s="69"/>
      <c r="C47" s="72" t="s">
        <v>5</v>
      </c>
      <c r="D47" s="68"/>
      <c r="E47" s="18"/>
      <c r="F47" t="b">
        <f>Control!$C$143</f>
        <v>0</v>
      </c>
      <c r="G47" t="b">
        <f>Control!$C$144</f>
        <v>0</v>
      </c>
      <c r="H47" s="33">
        <f>IF(F47,0,1)</f>
        <v>1</v>
      </c>
      <c r="I47" s="33">
        <f>IF(G47,0,1)</f>
        <v>1</v>
      </c>
      <c r="K47" s="33">
        <f>SUM(H47:I47)</f>
        <v>2</v>
      </c>
    </row>
    <row r="48" spans="2:11" ht="14.25" customHeight="1" x14ac:dyDescent="0.2">
      <c r="B48" s="69"/>
      <c r="C48" s="69"/>
      <c r="D48" s="69"/>
      <c r="E48" s="18"/>
      <c r="F48"/>
      <c r="G48"/>
    </row>
    <row r="49" spans="2:11" ht="39.950000000000003" customHeight="1" x14ac:dyDescent="0.2">
      <c r="B49" s="69"/>
      <c r="C49" s="78" t="s">
        <v>284</v>
      </c>
      <c r="D49" s="68"/>
      <c r="E49" s="18"/>
      <c r="F49" t="b">
        <f>Control!$C$145</f>
        <v>0</v>
      </c>
      <c r="G49" t="b">
        <f>Control!$C$146</f>
        <v>0</v>
      </c>
      <c r="H49" s="33">
        <f>IF(F49,0,1)</f>
        <v>1</v>
      </c>
      <c r="I49" s="33">
        <f>IF(G49,0,1)</f>
        <v>1</v>
      </c>
      <c r="K49" s="33">
        <f>SUM(H49:I49)</f>
        <v>2</v>
      </c>
    </row>
    <row r="50" spans="2:11" ht="14.25" customHeight="1" x14ac:dyDescent="0.2">
      <c r="B50" s="69"/>
      <c r="C50" s="69"/>
      <c r="D50" s="69"/>
      <c r="E50" s="18"/>
      <c r="F50"/>
      <c r="G50"/>
    </row>
    <row r="51" spans="2:11" ht="39.950000000000003" customHeight="1" x14ac:dyDescent="0.2">
      <c r="B51" s="69"/>
      <c r="C51" s="72" t="s">
        <v>6</v>
      </c>
      <c r="D51" s="68"/>
      <c r="E51" s="18"/>
      <c r="F51" t="b">
        <f>Control!$C$147</f>
        <v>0</v>
      </c>
      <c r="G51" t="b">
        <f>Control!$C$148</f>
        <v>0</v>
      </c>
      <c r="H51" s="33">
        <f>IF(F51,0,1)</f>
        <v>1</v>
      </c>
      <c r="I51" s="33">
        <f>IF(G51,0,1)</f>
        <v>1</v>
      </c>
      <c r="K51" s="33">
        <f>SUM(H51:I51)</f>
        <v>2</v>
      </c>
    </row>
    <row r="52" spans="2:11" s="68" customFormat="1" ht="39.950000000000003" customHeight="1" x14ac:dyDescent="0.2">
      <c r="B52" s="100" t="s">
        <v>289</v>
      </c>
      <c r="C52" s="100"/>
      <c r="D52" s="100"/>
      <c r="E52" s="69"/>
    </row>
    <row r="53" spans="2:11" s="68" customFormat="1" ht="39.950000000000003" customHeight="1" x14ac:dyDescent="0.2">
      <c r="B53" s="69"/>
      <c r="C53" s="73"/>
      <c r="E53" s="69"/>
      <c r="F53" s="68" t="b">
        <f>Control!$C$149</f>
        <v>1</v>
      </c>
      <c r="G53" s="68" t="b">
        <f>Control!$C$150</f>
        <v>1</v>
      </c>
      <c r="H53" s="68">
        <f>IF(F53,0,1)</f>
        <v>0</v>
      </c>
      <c r="I53" s="68">
        <f>IF(G53,0,1)</f>
        <v>0</v>
      </c>
      <c r="K53" s="68">
        <f>SUM(H53:I53)</f>
        <v>0</v>
      </c>
    </row>
    <row r="54" spans="2:11" s="68" customFormat="1" ht="39.950000000000003" customHeight="1" x14ac:dyDescent="0.2">
      <c r="B54" s="100" t="s">
        <v>297</v>
      </c>
      <c r="C54" s="100"/>
      <c r="D54" s="100"/>
      <c r="E54" s="69"/>
    </row>
    <row r="55" spans="2:11" s="68" customFormat="1" ht="39.950000000000003" customHeight="1" x14ac:dyDescent="0.2">
      <c r="B55" s="69"/>
      <c r="C55" s="73"/>
      <c r="E55" s="69"/>
      <c r="F55" s="68" t="b">
        <f>Control!$C$151</f>
        <v>1</v>
      </c>
      <c r="G55" s="68" t="b">
        <f>Control!$C$152</f>
        <v>1</v>
      </c>
      <c r="H55" s="68">
        <f>IF(F55,0,1)</f>
        <v>0</v>
      </c>
      <c r="I55" s="68">
        <f>IF(G55,0,1)</f>
        <v>0</v>
      </c>
      <c r="K55" s="68">
        <f>SUM(H55:I55)</f>
        <v>0</v>
      </c>
    </row>
    <row r="56" spans="2:11" ht="14.25" x14ac:dyDescent="0.2">
      <c r="B56" s="18"/>
      <c r="C56" s="18"/>
      <c r="D56" s="18"/>
      <c r="E56" s="18"/>
      <c r="F56"/>
      <c r="G56"/>
    </row>
    <row r="57" spans="2:11" ht="39.950000000000003" customHeight="1" x14ac:dyDescent="0.2">
      <c r="B57" s="18"/>
      <c r="C57" s="52" t="s">
        <v>292</v>
      </c>
      <c r="D57" s="18"/>
      <c r="E57" s="18"/>
      <c r="F57" t="b">
        <f>Control!$M$14</f>
        <v>1</v>
      </c>
      <c r="G57"/>
    </row>
    <row r="58" spans="2:11" ht="13.5" customHeight="1" x14ac:dyDescent="0.2">
      <c r="B58" s="18"/>
      <c r="C58" s="18"/>
      <c r="D58" s="18"/>
      <c r="E58" s="18"/>
      <c r="F58"/>
      <c r="G58"/>
    </row>
    <row r="59" spans="2:11" ht="14.25" customHeight="1" thickBot="1" x14ac:dyDescent="0.25">
      <c r="B59" s="18"/>
      <c r="C59" s="52" t="s">
        <v>3</v>
      </c>
      <c r="D59" s="18"/>
      <c r="E59" s="18"/>
      <c r="F59"/>
      <c r="G59"/>
    </row>
    <row r="60" spans="2:11" ht="128.25" customHeight="1" thickTop="1" thickBot="1" x14ac:dyDescent="0.25">
      <c r="B60" s="52"/>
      <c r="C60" s="86"/>
      <c r="D60" s="93"/>
      <c r="E60" s="18"/>
      <c r="F60" t="b">
        <f>IF(C60="", FALSE(), TRUE)</f>
        <v>0</v>
      </c>
      <c r="G60"/>
      <c r="H60" s="33" t="b">
        <f>IF(C60&lt;&gt;"",TRUE(),FALSE())</f>
        <v>0</v>
      </c>
    </row>
    <row r="61" spans="2:11" ht="15" thickTop="1" x14ac:dyDescent="0.2">
      <c r="B61" s="18"/>
      <c r="C61" s="18"/>
      <c r="D61" s="18"/>
      <c r="E61" s="18"/>
      <c r="F61"/>
      <c r="G61"/>
    </row>
    <row r="62" spans="2:11" ht="14.25" x14ac:dyDescent="0.2">
      <c r="B62" s="18"/>
      <c r="C62" s="18"/>
      <c r="D62" s="84" t="str">
        <f>IF(Q10Completed=TRUE, "NEXT QUESTION", "")</f>
        <v/>
      </c>
      <c r="E62" s="18"/>
      <c r="F62"/>
      <c r="G62"/>
    </row>
    <row r="63" spans="2:11" ht="19.5" customHeight="1" x14ac:dyDescent="0.2">
      <c r="B63" s="18"/>
      <c r="C63" s="53" t="str">
        <f>IF(NOT(Q10Completed), "PARTS OF THIS QUESTION ARE UNANSWERED. PLEASE FILL IN THE ORANGE BOXES.", "")</f>
        <v>PARTS OF THIS QUESTION ARE UNANSWERED. PLEASE FILL IN THE ORANGE BOXES.</v>
      </c>
      <c r="D63" s="84"/>
      <c r="E63" s="18"/>
      <c r="F63"/>
      <c r="G63"/>
    </row>
    <row r="64" spans="2:11" ht="14.25" x14ac:dyDescent="0.2">
      <c r="B64" s="18"/>
      <c r="C64" s="18"/>
      <c r="D64" s="84"/>
      <c r="E64" s="18"/>
      <c r="F64"/>
      <c r="G64"/>
    </row>
    <row r="65" spans="2:7" ht="14.25" x14ac:dyDescent="0.2">
      <c r="B65" s="18"/>
      <c r="C65" s="18"/>
      <c r="D65" s="18"/>
      <c r="E65" s="18"/>
      <c r="F65"/>
      <c r="G65"/>
    </row>
  </sheetData>
  <mergeCells count="26">
    <mergeCell ref="C1:D1"/>
    <mergeCell ref="D62:D64"/>
    <mergeCell ref="B10:D10"/>
    <mergeCell ref="B12:D12"/>
    <mergeCell ref="B16:D16"/>
    <mergeCell ref="B18:D18"/>
    <mergeCell ref="B20:D20"/>
    <mergeCell ref="B34:D34"/>
    <mergeCell ref="B42:D42"/>
    <mergeCell ref="C60:D60"/>
    <mergeCell ref="B24:D24"/>
    <mergeCell ref="B30:D30"/>
    <mergeCell ref="B32:D32"/>
    <mergeCell ref="C46:D46"/>
    <mergeCell ref="B36:D36"/>
    <mergeCell ref="B40:D40"/>
    <mergeCell ref="B3:D3"/>
    <mergeCell ref="B54:D54"/>
    <mergeCell ref="B44:D44"/>
    <mergeCell ref="C28:D28"/>
    <mergeCell ref="C29:D29"/>
    <mergeCell ref="B38:D38"/>
    <mergeCell ref="B26:D26"/>
    <mergeCell ref="B52:D52"/>
    <mergeCell ref="B14:D14"/>
    <mergeCell ref="B22:D22"/>
  </mergeCells>
  <phoneticPr fontId="5" type="noConversion"/>
  <conditionalFormatting sqref="C5">
    <cfRule type="expression" dxfId="72" priority="121" stopIfTrue="1">
      <formula>NOT($F$5)</formula>
    </cfRule>
  </conditionalFormatting>
  <conditionalFormatting sqref="D5">
    <cfRule type="expression" dxfId="71" priority="122" stopIfTrue="1">
      <formula>NOT($G$5)</formula>
    </cfRule>
  </conditionalFormatting>
  <conditionalFormatting sqref="D7">
    <cfRule type="expression" dxfId="70" priority="123" stopIfTrue="1">
      <formula>NOT($G$7)</formula>
    </cfRule>
  </conditionalFormatting>
  <conditionalFormatting sqref="D9">
    <cfRule type="expression" dxfId="69" priority="124" stopIfTrue="1">
      <formula>NOT($G$9)</formula>
    </cfRule>
  </conditionalFormatting>
  <conditionalFormatting sqref="C11">
    <cfRule type="expression" dxfId="68" priority="125" stopIfTrue="1">
      <formula>NOT($F$11)</formula>
    </cfRule>
  </conditionalFormatting>
  <conditionalFormatting sqref="D11">
    <cfRule type="expression" dxfId="67" priority="126" stopIfTrue="1">
      <formula>NOT($G$11)</formula>
    </cfRule>
  </conditionalFormatting>
  <conditionalFormatting sqref="C13">
    <cfRule type="expression" dxfId="66" priority="127" stopIfTrue="1">
      <formula>NOT($F$13)</formula>
    </cfRule>
  </conditionalFormatting>
  <conditionalFormatting sqref="D13">
    <cfRule type="expression" dxfId="65" priority="128" stopIfTrue="1">
      <formula>NOT($G$13)</formula>
    </cfRule>
  </conditionalFormatting>
  <conditionalFormatting sqref="C27">
    <cfRule type="expression" dxfId="64" priority="129" stopIfTrue="1">
      <formula>NOT($F$27)</formula>
    </cfRule>
  </conditionalFormatting>
  <conditionalFormatting sqref="D27">
    <cfRule type="expression" dxfId="63" priority="130" stopIfTrue="1">
      <formula>NOT($G$27)</formula>
    </cfRule>
  </conditionalFormatting>
  <conditionalFormatting sqref="B3:E3 B10:D10 B12:D12 B14:D14 B22:D22 B26:D26 B30:D30 B32:D32 B34:D34 B36:D36 B38:D38 B40:D40 B42:D42 B52:D52 B54:D54">
    <cfRule type="expression" dxfId="62" priority="131" stopIfTrue="1">
      <formula>IF($K$9=0, FALSE, TRUE)</formula>
    </cfRule>
  </conditionalFormatting>
  <conditionalFormatting sqref="B10:D10 E16 E18 B12:D12 B14:E14 B22:D22 B26:D26 B30:D30 B32:D32 B34:D34 B36:D36 B38:D38 B40:D40 B42:D42 B52:D52 B54:D54">
    <cfRule type="expression" dxfId="61" priority="132" stopIfTrue="1">
      <formula>IF($K$11=0, FALSE, TRUE)</formula>
    </cfRule>
  </conditionalFormatting>
  <conditionalFormatting sqref="B12:C12 B14:C14 B22:C22 B26:C26 B30:C30 B32:C32 B34:C34 B36:C36 B38:C38 B40:C40 B42:C42 B52:C52 B54:C54">
    <cfRule type="expression" dxfId="60" priority="133" stopIfTrue="1">
      <formula>IF($K$13=0, FALSE, TRUE)</formula>
    </cfRule>
  </conditionalFormatting>
  <conditionalFormatting sqref="B14:D14 E12 B22:D22 B26:D26 B30:E30 B32:D32 B34:D34 B36:D36 B38:D38 B40:D40 B42:D42 B52:D52 B54:D54">
    <cfRule type="expression" dxfId="59" priority="134" stopIfTrue="1">
      <formula>IF($K$15=0, FALSE, TRUE)</formula>
    </cfRule>
  </conditionalFormatting>
  <conditionalFormatting sqref="C7">
    <cfRule type="expression" dxfId="58" priority="135" stopIfTrue="1">
      <formula>NOT($F$7)</formula>
    </cfRule>
  </conditionalFormatting>
  <conditionalFormatting sqref="C9">
    <cfRule type="expression" dxfId="57" priority="136" stopIfTrue="1">
      <formula>NOT($F$9)</formula>
    </cfRule>
  </conditionalFormatting>
  <conditionalFormatting sqref="C17">
    <cfRule type="expression" dxfId="56" priority="137" stopIfTrue="1">
      <formula>NOT($F$17)</formula>
    </cfRule>
  </conditionalFormatting>
  <conditionalFormatting sqref="D19">
    <cfRule type="expression" dxfId="55" priority="138" stopIfTrue="1">
      <formula>NOT($G$19)</formula>
    </cfRule>
  </conditionalFormatting>
  <conditionalFormatting sqref="B16:D16">
    <cfRule type="expression" dxfId="54" priority="139" stopIfTrue="1">
      <formula>IF($K$17=0, FALSE, TRUE)</formula>
    </cfRule>
  </conditionalFormatting>
  <conditionalFormatting sqref="D17">
    <cfRule type="expression" dxfId="53" priority="140" stopIfTrue="1">
      <formula>NOT($G$17)</formula>
    </cfRule>
  </conditionalFormatting>
  <conditionalFormatting sqref="C19">
    <cfRule type="expression" dxfId="52" priority="141" stopIfTrue="1">
      <formula>NOT($F$19)</formula>
    </cfRule>
  </conditionalFormatting>
  <conditionalFormatting sqref="B18:D18">
    <cfRule type="expression" dxfId="51" priority="142" stopIfTrue="1">
      <formula>IF($K$19=0, FALSE, TRUE)</formula>
    </cfRule>
  </conditionalFormatting>
  <conditionalFormatting sqref="B20:D20">
    <cfRule type="expression" dxfId="50" priority="143" stopIfTrue="1">
      <formula>IF($K$21=0, FALSE, TRUE)</formula>
    </cfRule>
  </conditionalFormatting>
  <conditionalFormatting sqref="B3:E3 B10:D10 B12:D12 B14:D14 B22:D22 B26:D26 B30:D30 B32:D32 B34:D34 B36:D36 B38:D38 B40:D40 B42:D42 B52:D52 B54:D54">
    <cfRule type="expression" dxfId="49" priority="144" stopIfTrue="1">
      <formula>IF($K$23=0, FALSE, TRUE)</formula>
    </cfRule>
  </conditionalFormatting>
  <conditionalFormatting sqref="B24:D24">
    <cfRule type="expression" dxfId="48" priority="145" stopIfTrue="1">
      <formula>IF($K$25=0, FALSE, TRUE)</formula>
    </cfRule>
  </conditionalFormatting>
  <conditionalFormatting sqref="B32:D32">
    <cfRule type="expression" dxfId="47" priority="147" stopIfTrue="1">
      <formula>IF($K$33=0, FALSE, TRUE)</formula>
    </cfRule>
  </conditionalFormatting>
  <conditionalFormatting sqref="B34:D34">
    <cfRule type="expression" dxfId="46" priority="148" stopIfTrue="1">
      <formula>IF($K$35=0, FALSE, TRUE)</formula>
    </cfRule>
  </conditionalFormatting>
  <conditionalFormatting sqref="C46:D46 B44:D44">
    <cfRule type="expression" dxfId="45" priority="149" stopIfTrue="1">
      <formula>IF($K$43=0, FALSE, TRUE)</formula>
    </cfRule>
  </conditionalFormatting>
  <conditionalFormatting sqref="B42:D42">
    <cfRule type="expression" dxfId="44" priority="150" stopIfTrue="1">
      <formula>IF($K$43+$K$45+$K$47+$K$49+$K$51=0, FALSE, TRUE)</formula>
    </cfRule>
  </conditionalFormatting>
  <conditionalFormatting sqref="B52:D52">
    <cfRule type="expression" dxfId="43" priority="151" stopIfTrue="1">
      <formula>IF($K$53=0, FALSE, TRUE)</formula>
    </cfRule>
  </conditionalFormatting>
  <conditionalFormatting sqref="B54:D54">
    <cfRule type="expression" dxfId="42" priority="152" stopIfTrue="1">
      <formula>IF($K$55=0, FALSE, TRUE)</formula>
    </cfRule>
  </conditionalFormatting>
  <conditionalFormatting sqref="C59">
    <cfRule type="expression" dxfId="41" priority="153" stopIfTrue="1">
      <formula>NOT($H60)</formula>
    </cfRule>
  </conditionalFormatting>
  <conditionalFormatting sqref="C57">
    <cfRule type="expression" dxfId="40" priority="154" stopIfTrue="1">
      <formula>NOT($F$57)</formula>
    </cfRule>
  </conditionalFormatting>
  <conditionalFormatting sqref="C21">
    <cfRule type="expression" dxfId="39" priority="155" stopIfTrue="1">
      <formula>NOT($F$21)</formula>
    </cfRule>
  </conditionalFormatting>
  <conditionalFormatting sqref="C33">
    <cfRule type="expression" dxfId="38" priority="162" stopIfTrue="1">
      <formula>NOT($F$33)</formula>
    </cfRule>
  </conditionalFormatting>
  <conditionalFormatting sqref="D33">
    <cfRule type="expression" dxfId="37" priority="163" stopIfTrue="1">
      <formula>NOT($G$33)</formula>
    </cfRule>
  </conditionalFormatting>
  <conditionalFormatting sqref="C35">
    <cfRule type="expression" dxfId="36" priority="164" stopIfTrue="1">
      <formula>NOT($F$35)</formula>
    </cfRule>
  </conditionalFormatting>
  <conditionalFormatting sqref="D35">
    <cfRule type="expression" dxfId="35" priority="165" stopIfTrue="1">
      <formula>NOT($G$35)</formula>
    </cfRule>
  </conditionalFormatting>
  <conditionalFormatting sqref="C37">
    <cfRule type="expression" dxfId="34" priority="166" stopIfTrue="1">
      <formula>NOT($F$37)</formula>
    </cfRule>
  </conditionalFormatting>
  <conditionalFormatting sqref="D37">
    <cfRule type="expression" dxfId="33" priority="167" stopIfTrue="1">
      <formula>NOT($G$37)</formula>
    </cfRule>
  </conditionalFormatting>
  <conditionalFormatting sqref="C39">
    <cfRule type="expression" dxfId="32" priority="168" stopIfTrue="1">
      <formula>NOT($F$39)</formula>
    </cfRule>
  </conditionalFormatting>
  <conditionalFormatting sqref="D39">
    <cfRule type="expression" dxfId="31" priority="169" stopIfTrue="1">
      <formula>NOT($G$39)</formula>
    </cfRule>
  </conditionalFormatting>
  <conditionalFormatting sqref="C41">
    <cfRule type="expression" dxfId="30" priority="170" stopIfTrue="1">
      <formula>NOT($F$41)</formula>
    </cfRule>
  </conditionalFormatting>
  <conditionalFormatting sqref="D41">
    <cfRule type="expression" dxfId="29" priority="171" stopIfTrue="1">
      <formula>NOT($G$41)</formula>
    </cfRule>
  </conditionalFormatting>
  <conditionalFormatting sqref="C43">
    <cfRule type="expression" dxfId="28" priority="172" stopIfTrue="1">
      <formula>NOT($F$43)</formula>
    </cfRule>
  </conditionalFormatting>
  <conditionalFormatting sqref="D43">
    <cfRule type="expression" dxfId="27" priority="173" stopIfTrue="1">
      <formula>NOT($G$43)</formula>
    </cfRule>
  </conditionalFormatting>
  <conditionalFormatting sqref="C45">
    <cfRule type="expression" dxfId="26" priority="174" stopIfTrue="1">
      <formula>NOT($F$45)</formula>
    </cfRule>
  </conditionalFormatting>
  <conditionalFormatting sqref="D45">
    <cfRule type="expression" dxfId="25" priority="175" stopIfTrue="1">
      <formula>NOT($G$45)</formula>
    </cfRule>
  </conditionalFormatting>
  <conditionalFormatting sqref="C47">
    <cfRule type="expression" dxfId="24" priority="176" stopIfTrue="1">
      <formula>NOT($F$47)</formula>
    </cfRule>
  </conditionalFormatting>
  <conditionalFormatting sqref="D47">
    <cfRule type="expression" dxfId="23" priority="177" stopIfTrue="1">
      <formula>NOT($G$47)</formula>
    </cfRule>
  </conditionalFormatting>
  <conditionalFormatting sqref="C49">
    <cfRule type="expression" dxfId="22" priority="178" stopIfTrue="1">
      <formula>NOT($F$49)</formula>
    </cfRule>
  </conditionalFormatting>
  <conditionalFormatting sqref="D49">
    <cfRule type="expression" dxfId="21" priority="179" stopIfTrue="1">
      <formula>NOT($G$49)</formula>
    </cfRule>
  </conditionalFormatting>
  <conditionalFormatting sqref="C51">
    <cfRule type="expression" dxfId="20" priority="180" stopIfTrue="1">
      <formula>NOT($F$51)</formula>
    </cfRule>
  </conditionalFormatting>
  <conditionalFormatting sqref="D51">
    <cfRule type="expression" dxfId="19" priority="181" stopIfTrue="1">
      <formula>NOT($G$51)</formula>
    </cfRule>
  </conditionalFormatting>
  <conditionalFormatting sqref="C55">
    <cfRule type="expression" dxfId="18" priority="182" stopIfTrue="1">
      <formula>NOT($F$55)</formula>
    </cfRule>
  </conditionalFormatting>
  <conditionalFormatting sqref="D55">
    <cfRule type="expression" dxfId="17" priority="185" stopIfTrue="1">
      <formula>NOT($G$55)</formula>
    </cfRule>
  </conditionalFormatting>
  <conditionalFormatting sqref="B36:D36">
    <cfRule type="expression" dxfId="16" priority="186" stopIfTrue="1">
      <formula>IF($K$37=0,FALSE,TRUE)</formula>
    </cfRule>
  </conditionalFormatting>
  <conditionalFormatting sqref="B38:D38">
    <cfRule type="expression" dxfId="15" priority="187" stopIfTrue="1">
      <formula>IF($K$39=0,FALSE,TRUE)</formula>
    </cfRule>
  </conditionalFormatting>
  <conditionalFormatting sqref="B40:D40">
    <cfRule type="expression" dxfId="14" priority="188" stopIfTrue="1">
      <formula>IF($K$41=0,FALSE,TRUE)</formula>
    </cfRule>
  </conditionalFormatting>
  <conditionalFormatting sqref="C25">
    <cfRule type="expression" dxfId="13" priority="8" stopIfTrue="1">
      <formula>NOT($F$25)</formula>
    </cfRule>
  </conditionalFormatting>
  <conditionalFormatting sqref="D25">
    <cfRule type="expression" dxfId="12" priority="7" stopIfTrue="1">
      <formula>NOT($G$25)</formula>
    </cfRule>
  </conditionalFormatting>
  <conditionalFormatting sqref="C23">
    <cfRule type="expression" dxfId="11" priority="6" stopIfTrue="1">
      <formula>NOT($F$23)</formula>
    </cfRule>
  </conditionalFormatting>
  <conditionalFormatting sqref="D23">
    <cfRule type="expression" dxfId="10" priority="5" stopIfTrue="1">
      <formula>NOT($G$23)</formula>
    </cfRule>
  </conditionalFormatting>
  <conditionalFormatting sqref="C15">
    <cfRule type="expression" dxfId="9" priority="4" stopIfTrue="1">
      <formula>NOT($F$15)</formula>
    </cfRule>
  </conditionalFormatting>
  <conditionalFormatting sqref="D15">
    <cfRule type="expression" dxfId="8" priority="3" stopIfTrue="1">
      <formula>NOT($G$15)</formula>
    </cfRule>
  </conditionalFormatting>
  <conditionalFormatting sqref="C53">
    <cfRule type="expression" dxfId="7" priority="2" stopIfTrue="1">
      <formula>NOT($F$53)</formula>
    </cfRule>
  </conditionalFormatting>
  <conditionalFormatting sqref="D53">
    <cfRule type="expression" dxfId="6" priority="1" stopIfTrue="1">
      <formula>NOT($G$53)</formula>
    </cfRule>
  </conditionalFormatting>
  <hyperlinks>
    <hyperlink ref="D62:D64" location="'Q10'!A1" display="'Q10'!A1"/>
  </hyperlinks>
  <pageMargins left="0.75" right="0.75" top="1" bottom="1" header="0.5" footer="0.5"/>
  <pageSetup paperSize="9" scale="41" fitToHeight="2" orientation="landscape"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2" r:id="rId4" name="Group Box 2">
              <controlPr defaultSize="0" autoFill="0" autoPict="0">
                <anchor moveWithCells="1" sizeWithCells="1">
                  <from>
                    <xdr:col>2</xdr:col>
                    <xdr:colOff>2638425</xdr:colOff>
                    <xdr:row>4</xdr:row>
                    <xdr:rowOff>85725</xdr:rowOff>
                  </from>
                  <to>
                    <xdr:col>2</xdr:col>
                    <xdr:colOff>6886575</xdr:colOff>
                    <xdr:row>4</xdr:row>
                    <xdr:rowOff>466725</xdr:rowOff>
                  </to>
                </anchor>
              </controlPr>
            </control>
          </mc:Choice>
        </mc:AlternateContent>
        <mc:AlternateContent xmlns:mc="http://schemas.openxmlformats.org/markup-compatibility/2006">
          <mc:Choice Requires="x14">
            <control shapeId="35843" r:id="rId5" name="Option Button 3">
              <controlPr defaultSize="0" autoFill="0" autoLine="0" autoPict="0">
                <anchor moveWithCells="1" sizeWithCells="1">
                  <from>
                    <xdr:col>2</xdr:col>
                    <xdr:colOff>2752725</xdr:colOff>
                    <xdr:row>4</xdr:row>
                    <xdr:rowOff>171450</xdr:rowOff>
                  </from>
                  <to>
                    <xdr:col>2</xdr:col>
                    <xdr:colOff>3371850</xdr:colOff>
                    <xdr:row>4</xdr:row>
                    <xdr:rowOff>390525</xdr:rowOff>
                  </to>
                </anchor>
              </controlPr>
            </control>
          </mc:Choice>
        </mc:AlternateContent>
        <mc:AlternateContent xmlns:mc="http://schemas.openxmlformats.org/markup-compatibility/2006">
          <mc:Choice Requires="x14">
            <control shapeId="35844" r:id="rId6" name="Option Button 4">
              <controlPr defaultSize="0" autoFill="0" autoLine="0" autoPict="0">
                <anchor moveWithCells="1" sizeWithCells="1">
                  <from>
                    <xdr:col>2</xdr:col>
                    <xdr:colOff>3429000</xdr:colOff>
                    <xdr:row>4</xdr:row>
                    <xdr:rowOff>171450</xdr:rowOff>
                  </from>
                  <to>
                    <xdr:col>2</xdr:col>
                    <xdr:colOff>4152900</xdr:colOff>
                    <xdr:row>4</xdr:row>
                    <xdr:rowOff>390525</xdr:rowOff>
                  </to>
                </anchor>
              </controlPr>
            </control>
          </mc:Choice>
        </mc:AlternateContent>
        <mc:AlternateContent xmlns:mc="http://schemas.openxmlformats.org/markup-compatibility/2006">
          <mc:Choice Requires="x14">
            <control shapeId="35845" r:id="rId7" name="Option Button 5">
              <controlPr defaultSize="0" autoFill="0" autoLine="0" autoPict="0">
                <anchor moveWithCells="1" sizeWithCells="1">
                  <from>
                    <xdr:col>2</xdr:col>
                    <xdr:colOff>4152900</xdr:colOff>
                    <xdr:row>4</xdr:row>
                    <xdr:rowOff>171450</xdr:rowOff>
                  </from>
                  <to>
                    <xdr:col>2</xdr:col>
                    <xdr:colOff>4667250</xdr:colOff>
                    <xdr:row>4</xdr:row>
                    <xdr:rowOff>390525</xdr:rowOff>
                  </to>
                </anchor>
              </controlPr>
            </control>
          </mc:Choice>
        </mc:AlternateContent>
        <mc:AlternateContent xmlns:mc="http://schemas.openxmlformats.org/markup-compatibility/2006">
          <mc:Choice Requires="x14">
            <control shapeId="35846" r:id="rId8" name="Option Button 6">
              <controlPr defaultSize="0" autoFill="0" autoLine="0" autoPict="0">
                <anchor moveWithCells="1" sizeWithCells="1">
                  <from>
                    <xdr:col>2</xdr:col>
                    <xdr:colOff>4695825</xdr:colOff>
                    <xdr:row>4</xdr:row>
                    <xdr:rowOff>171450</xdr:rowOff>
                  </from>
                  <to>
                    <xdr:col>2</xdr:col>
                    <xdr:colOff>5534025</xdr:colOff>
                    <xdr:row>4</xdr:row>
                    <xdr:rowOff>390525</xdr:rowOff>
                  </to>
                </anchor>
              </controlPr>
            </control>
          </mc:Choice>
        </mc:AlternateContent>
        <mc:AlternateContent xmlns:mc="http://schemas.openxmlformats.org/markup-compatibility/2006">
          <mc:Choice Requires="x14">
            <control shapeId="35847" r:id="rId9" name="Option Button 7">
              <controlPr defaultSize="0" autoFill="0" autoLine="0" autoPict="0">
                <anchor moveWithCells="1" sizeWithCells="1">
                  <from>
                    <xdr:col>2</xdr:col>
                    <xdr:colOff>5562600</xdr:colOff>
                    <xdr:row>4</xdr:row>
                    <xdr:rowOff>171450</xdr:rowOff>
                  </from>
                  <to>
                    <xdr:col>2</xdr:col>
                    <xdr:colOff>6353175</xdr:colOff>
                    <xdr:row>4</xdr:row>
                    <xdr:rowOff>390525</xdr:rowOff>
                  </to>
                </anchor>
              </controlPr>
            </control>
          </mc:Choice>
        </mc:AlternateContent>
        <mc:AlternateContent xmlns:mc="http://schemas.openxmlformats.org/markup-compatibility/2006">
          <mc:Choice Requires="x14">
            <control shapeId="35848" r:id="rId10" name="Option Button 8">
              <controlPr defaultSize="0" autoFill="0" autoLine="0" autoPict="0">
                <anchor moveWithCells="1" sizeWithCells="1">
                  <from>
                    <xdr:col>2</xdr:col>
                    <xdr:colOff>6410325</xdr:colOff>
                    <xdr:row>4</xdr:row>
                    <xdr:rowOff>171450</xdr:rowOff>
                  </from>
                  <to>
                    <xdr:col>2</xdr:col>
                    <xdr:colOff>6848475</xdr:colOff>
                    <xdr:row>4</xdr:row>
                    <xdr:rowOff>390525</xdr:rowOff>
                  </to>
                </anchor>
              </controlPr>
            </control>
          </mc:Choice>
        </mc:AlternateContent>
        <mc:AlternateContent xmlns:mc="http://schemas.openxmlformats.org/markup-compatibility/2006">
          <mc:Choice Requires="x14">
            <control shapeId="35850" r:id="rId11" name="Group Box 10">
              <controlPr defaultSize="0" autoFill="0" autoPict="0">
                <anchor moveWithCells="1" sizeWithCells="1">
                  <from>
                    <xdr:col>2</xdr:col>
                    <xdr:colOff>2657475</xdr:colOff>
                    <xdr:row>6</xdr:row>
                    <xdr:rowOff>0</xdr:rowOff>
                  </from>
                  <to>
                    <xdr:col>3</xdr:col>
                    <xdr:colOff>0</xdr:colOff>
                    <xdr:row>6</xdr:row>
                    <xdr:rowOff>0</xdr:rowOff>
                  </to>
                </anchor>
              </controlPr>
            </control>
          </mc:Choice>
        </mc:AlternateContent>
        <mc:AlternateContent xmlns:mc="http://schemas.openxmlformats.org/markup-compatibility/2006">
          <mc:Choice Requires="x14">
            <control shapeId="35851" r:id="rId12" name="Option Button 11">
              <controlPr defaultSize="0" autoFill="0" autoLine="0" autoPict="0">
                <anchor moveWithCells="1" sizeWithCells="1">
                  <from>
                    <xdr:col>2</xdr:col>
                    <xdr:colOff>2752725</xdr:colOff>
                    <xdr:row>6</xdr:row>
                    <xdr:rowOff>0</xdr:rowOff>
                  </from>
                  <to>
                    <xdr:col>2</xdr:col>
                    <xdr:colOff>3371850</xdr:colOff>
                    <xdr:row>6</xdr:row>
                    <xdr:rowOff>0</xdr:rowOff>
                  </to>
                </anchor>
              </controlPr>
            </control>
          </mc:Choice>
        </mc:AlternateContent>
        <mc:AlternateContent xmlns:mc="http://schemas.openxmlformats.org/markup-compatibility/2006">
          <mc:Choice Requires="x14">
            <control shapeId="35852" r:id="rId13" name="Option Button 12">
              <controlPr defaultSize="0" autoFill="0" autoLine="0" autoPict="0">
                <anchor moveWithCells="1" sizeWithCells="1">
                  <from>
                    <xdr:col>2</xdr:col>
                    <xdr:colOff>3429000</xdr:colOff>
                    <xdr:row>6</xdr:row>
                    <xdr:rowOff>0</xdr:rowOff>
                  </from>
                  <to>
                    <xdr:col>2</xdr:col>
                    <xdr:colOff>4152900</xdr:colOff>
                    <xdr:row>6</xdr:row>
                    <xdr:rowOff>0</xdr:rowOff>
                  </to>
                </anchor>
              </controlPr>
            </control>
          </mc:Choice>
        </mc:AlternateContent>
        <mc:AlternateContent xmlns:mc="http://schemas.openxmlformats.org/markup-compatibility/2006">
          <mc:Choice Requires="x14">
            <control shapeId="35853" r:id="rId14" name="Option Button 13">
              <controlPr defaultSize="0" autoFill="0" autoLine="0" autoPict="0">
                <anchor moveWithCells="1" sizeWithCells="1">
                  <from>
                    <xdr:col>2</xdr:col>
                    <xdr:colOff>4152900</xdr:colOff>
                    <xdr:row>6</xdr:row>
                    <xdr:rowOff>0</xdr:rowOff>
                  </from>
                  <to>
                    <xdr:col>2</xdr:col>
                    <xdr:colOff>4667250</xdr:colOff>
                    <xdr:row>6</xdr:row>
                    <xdr:rowOff>0</xdr:rowOff>
                  </to>
                </anchor>
              </controlPr>
            </control>
          </mc:Choice>
        </mc:AlternateContent>
        <mc:AlternateContent xmlns:mc="http://schemas.openxmlformats.org/markup-compatibility/2006">
          <mc:Choice Requires="x14">
            <control shapeId="35854" r:id="rId15" name="Option Button 14">
              <controlPr defaultSize="0" autoFill="0" autoLine="0" autoPict="0">
                <anchor moveWithCells="1" sizeWithCells="1">
                  <from>
                    <xdr:col>2</xdr:col>
                    <xdr:colOff>4695825</xdr:colOff>
                    <xdr:row>6</xdr:row>
                    <xdr:rowOff>0</xdr:rowOff>
                  </from>
                  <to>
                    <xdr:col>2</xdr:col>
                    <xdr:colOff>5534025</xdr:colOff>
                    <xdr:row>6</xdr:row>
                    <xdr:rowOff>0</xdr:rowOff>
                  </to>
                </anchor>
              </controlPr>
            </control>
          </mc:Choice>
        </mc:AlternateContent>
        <mc:AlternateContent xmlns:mc="http://schemas.openxmlformats.org/markup-compatibility/2006">
          <mc:Choice Requires="x14">
            <control shapeId="35855" r:id="rId16" name="Option Button 15">
              <controlPr defaultSize="0" autoFill="0" autoLine="0" autoPict="0">
                <anchor moveWithCells="1" sizeWithCells="1">
                  <from>
                    <xdr:col>2</xdr:col>
                    <xdr:colOff>5562600</xdr:colOff>
                    <xdr:row>6</xdr:row>
                    <xdr:rowOff>0</xdr:rowOff>
                  </from>
                  <to>
                    <xdr:col>2</xdr:col>
                    <xdr:colOff>6353175</xdr:colOff>
                    <xdr:row>6</xdr:row>
                    <xdr:rowOff>0</xdr:rowOff>
                  </to>
                </anchor>
              </controlPr>
            </control>
          </mc:Choice>
        </mc:AlternateContent>
        <mc:AlternateContent xmlns:mc="http://schemas.openxmlformats.org/markup-compatibility/2006">
          <mc:Choice Requires="x14">
            <control shapeId="35856" r:id="rId17" name="Option Button 16">
              <controlPr defaultSize="0" autoFill="0" autoLine="0" autoPict="0">
                <anchor moveWithCells="1" sizeWithCells="1">
                  <from>
                    <xdr:col>2</xdr:col>
                    <xdr:colOff>6410325</xdr:colOff>
                    <xdr:row>6</xdr:row>
                    <xdr:rowOff>0</xdr:rowOff>
                  </from>
                  <to>
                    <xdr:col>2</xdr:col>
                    <xdr:colOff>6848475</xdr:colOff>
                    <xdr:row>6</xdr:row>
                    <xdr:rowOff>0</xdr:rowOff>
                  </to>
                </anchor>
              </controlPr>
            </control>
          </mc:Choice>
        </mc:AlternateContent>
        <mc:AlternateContent xmlns:mc="http://schemas.openxmlformats.org/markup-compatibility/2006">
          <mc:Choice Requires="x14">
            <control shapeId="35858" r:id="rId18" name="Group Box 18">
              <controlPr defaultSize="0" autoFill="0" autoPict="0">
                <anchor moveWithCells="1" sizeWithCells="1">
                  <from>
                    <xdr:col>2</xdr:col>
                    <xdr:colOff>2657475</xdr:colOff>
                    <xdr:row>6</xdr:row>
                    <xdr:rowOff>0</xdr:rowOff>
                  </from>
                  <to>
                    <xdr:col>3</xdr:col>
                    <xdr:colOff>0</xdr:colOff>
                    <xdr:row>6</xdr:row>
                    <xdr:rowOff>0</xdr:rowOff>
                  </to>
                </anchor>
              </controlPr>
            </control>
          </mc:Choice>
        </mc:AlternateContent>
        <mc:AlternateContent xmlns:mc="http://schemas.openxmlformats.org/markup-compatibility/2006">
          <mc:Choice Requires="x14">
            <control shapeId="35859" r:id="rId19" name="Option Button 19">
              <controlPr defaultSize="0" autoFill="0" autoLine="0" autoPict="0">
                <anchor moveWithCells="1" sizeWithCells="1">
                  <from>
                    <xdr:col>2</xdr:col>
                    <xdr:colOff>2752725</xdr:colOff>
                    <xdr:row>6</xdr:row>
                    <xdr:rowOff>0</xdr:rowOff>
                  </from>
                  <to>
                    <xdr:col>2</xdr:col>
                    <xdr:colOff>3371850</xdr:colOff>
                    <xdr:row>6</xdr:row>
                    <xdr:rowOff>0</xdr:rowOff>
                  </to>
                </anchor>
              </controlPr>
            </control>
          </mc:Choice>
        </mc:AlternateContent>
        <mc:AlternateContent xmlns:mc="http://schemas.openxmlformats.org/markup-compatibility/2006">
          <mc:Choice Requires="x14">
            <control shapeId="35860" r:id="rId20" name="Option Button 20">
              <controlPr defaultSize="0" autoFill="0" autoLine="0" autoPict="0">
                <anchor moveWithCells="1" sizeWithCells="1">
                  <from>
                    <xdr:col>2</xdr:col>
                    <xdr:colOff>3429000</xdr:colOff>
                    <xdr:row>6</xdr:row>
                    <xdr:rowOff>0</xdr:rowOff>
                  </from>
                  <to>
                    <xdr:col>2</xdr:col>
                    <xdr:colOff>4152900</xdr:colOff>
                    <xdr:row>6</xdr:row>
                    <xdr:rowOff>0</xdr:rowOff>
                  </to>
                </anchor>
              </controlPr>
            </control>
          </mc:Choice>
        </mc:AlternateContent>
        <mc:AlternateContent xmlns:mc="http://schemas.openxmlformats.org/markup-compatibility/2006">
          <mc:Choice Requires="x14">
            <control shapeId="35861" r:id="rId21" name="Option Button 21">
              <controlPr defaultSize="0" autoFill="0" autoLine="0" autoPict="0">
                <anchor moveWithCells="1" sizeWithCells="1">
                  <from>
                    <xdr:col>2</xdr:col>
                    <xdr:colOff>4152900</xdr:colOff>
                    <xdr:row>6</xdr:row>
                    <xdr:rowOff>0</xdr:rowOff>
                  </from>
                  <to>
                    <xdr:col>2</xdr:col>
                    <xdr:colOff>4667250</xdr:colOff>
                    <xdr:row>6</xdr:row>
                    <xdr:rowOff>0</xdr:rowOff>
                  </to>
                </anchor>
              </controlPr>
            </control>
          </mc:Choice>
        </mc:AlternateContent>
        <mc:AlternateContent xmlns:mc="http://schemas.openxmlformats.org/markup-compatibility/2006">
          <mc:Choice Requires="x14">
            <control shapeId="35862" r:id="rId22" name="Option Button 22">
              <controlPr defaultSize="0" autoFill="0" autoLine="0" autoPict="0">
                <anchor moveWithCells="1" sizeWithCells="1">
                  <from>
                    <xdr:col>2</xdr:col>
                    <xdr:colOff>4695825</xdr:colOff>
                    <xdr:row>6</xdr:row>
                    <xdr:rowOff>0</xdr:rowOff>
                  </from>
                  <to>
                    <xdr:col>2</xdr:col>
                    <xdr:colOff>5534025</xdr:colOff>
                    <xdr:row>6</xdr:row>
                    <xdr:rowOff>0</xdr:rowOff>
                  </to>
                </anchor>
              </controlPr>
            </control>
          </mc:Choice>
        </mc:AlternateContent>
        <mc:AlternateContent xmlns:mc="http://schemas.openxmlformats.org/markup-compatibility/2006">
          <mc:Choice Requires="x14">
            <control shapeId="35863" r:id="rId23" name="Option Button 23">
              <controlPr defaultSize="0" autoFill="0" autoLine="0" autoPict="0">
                <anchor moveWithCells="1" sizeWithCells="1">
                  <from>
                    <xdr:col>2</xdr:col>
                    <xdr:colOff>5562600</xdr:colOff>
                    <xdr:row>6</xdr:row>
                    <xdr:rowOff>0</xdr:rowOff>
                  </from>
                  <to>
                    <xdr:col>2</xdr:col>
                    <xdr:colOff>6353175</xdr:colOff>
                    <xdr:row>6</xdr:row>
                    <xdr:rowOff>0</xdr:rowOff>
                  </to>
                </anchor>
              </controlPr>
            </control>
          </mc:Choice>
        </mc:AlternateContent>
        <mc:AlternateContent xmlns:mc="http://schemas.openxmlformats.org/markup-compatibility/2006">
          <mc:Choice Requires="x14">
            <control shapeId="35864" r:id="rId24" name="Option Button 24">
              <controlPr defaultSize="0" autoFill="0" autoLine="0" autoPict="0">
                <anchor moveWithCells="1" sizeWithCells="1">
                  <from>
                    <xdr:col>2</xdr:col>
                    <xdr:colOff>6410325</xdr:colOff>
                    <xdr:row>6</xdr:row>
                    <xdr:rowOff>0</xdr:rowOff>
                  </from>
                  <to>
                    <xdr:col>2</xdr:col>
                    <xdr:colOff>6848475</xdr:colOff>
                    <xdr:row>6</xdr:row>
                    <xdr:rowOff>0</xdr:rowOff>
                  </to>
                </anchor>
              </controlPr>
            </control>
          </mc:Choice>
        </mc:AlternateContent>
        <mc:AlternateContent xmlns:mc="http://schemas.openxmlformats.org/markup-compatibility/2006">
          <mc:Choice Requires="x14">
            <control shapeId="35866" r:id="rId25" name="Group Box 26">
              <controlPr defaultSize="0" autoFill="0" autoPict="0">
                <anchor moveWithCells="1" sizeWithCells="1">
                  <from>
                    <xdr:col>2</xdr:col>
                    <xdr:colOff>2657475</xdr:colOff>
                    <xdr:row>10</xdr:row>
                    <xdr:rowOff>85725</xdr:rowOff>
                  </from>
                  <to>
                    <xdr:col>3</xdr:col>
                    <xdr:colOff>0</xdr:colOff>
                    <xdr:row>10</xdr:row>
                    <xdr:rowOff>466725</xdr:rowOff>
                  </to>
                </anchor>
              </controlPr>
            </control>
          </mc:Choice>
        </mc:AlternateContent>
        <mc:AlternateContent xmlns:mc="http://schemas.openxmlformats.org/markup-compatibility/2006">
          <mc:Choice Requires="x14">
            <control shapeId="35867" r:id="rId26" name="Option Button 27">
              <controlPr defaultSize="0" autoFill="0" autoLine="0" autoPict="0">
                <anchor moveWithCells="1" sizeWithCells="1">
                  <from>
                    <xdr:col>2</xdr:col>
                    <xdr:colOff>2752725</xdr:colOff>
                    <xdr:row>10</xdr:row>
                    <xdr:rowOff>171450</xdr:rowOff>
                  </from>
                  <to>
                    <xdr:col>2</xdr:col>
                    <xdr:colOff>3371850</xdr:colOff>
                    <xdr:row>10</xdr:row>
                    <xdr:rowOff>390525</xdr:rowOff>
                  </to>
                </anchor>
              </controlPr>
            </control>
          </mc:Choice>
        </mc:AlternateContent>
        <mc:AlternateContent xmlns:mc="http://schemas.openxmlformats.org/markup-compatibility/2006">
          <mc:Choice Requires="x14">
            <control shapeId="35868" r:id="rId27" name="Option Button 28">
              <controlPr defaultSize="0" autoFill="0" autoLine="0" autoPict="0">
                <anchor moveWithCells="1" sizeWithCells="1">
                  <from>
                    <xdr:col>2</xdr:col>
                    <xdr:colOff>3429000</xdr:colOff>
                    <xdr:row>10</xdr:row>
                    <xdr:rowOff>171450</xdr:rowOff>
                  </from>
                  <to>
                    <xdr:col>2</xdr:col>
                    <xdr:colOff>4152900</xdr:colOff>
                    <xdr:row>10</xdr:row>
                    <xdr:rowOff>390525</xdr:rowOff>
                  </to>
                </anchor>
              </controlPr>
            </control>
          </mc:Choice>
        </mc:AlternateContent>
        <mc:AlternateContent xmlns:mc="http://schemas.openxmlformats.org/markup-compatibility/2006">
          <mc:Choice Requires="x14">
            <control shapeId="35869" r:id="rId28" name="Option Button 29">
              <controlPr defaultSize="0" autoFill="0" autoLine="0" autoPict="0">
                <anchor moveWithCells="1" sizeWithCells="1">
                  <from>
                    <xdr:col>2</xdr:col>
                    <xdr:colOff>4152900</xdr:colOff>
                    <xdr:row>10</xdr:row>
                    <xdr:rowOff>171450</xdr:rowOff>
                  </from>
                  <to>
                    <xdr:col>2</xdr:col>
                    <xdr:colOff>4667250</xdr:colOff>
                    <xdr:row>10</xdr:row>
                    <xdr:rowOff>390525</xdr:rowOff>
                  </to>
                </anchor>
              </controlPr>
            </control>
          </mc:Choice>
        </mc:AlternateContent>
        <mc:AlternateContent xmlns:mc="http://schemas.openxmlformats.org/markup-compatibility/2006">
          <mc:Choice Requires="x14">
            <control shapeId="35870" r:id="rId29" name="Option Button 30">
              <controlPr defaultSize="0" autoFill="0" autoLine="0" autoPict="0">
                <anchor moveWithCells="1" sizeWithCells="1">
                  <from>
                    <xdr:col>2</xdr:col>
                    <xdr:colOff>4695825</xdr:colOff>
                    <xdr:row>10</xdr:row>
                    <xdr:rowOff>171450</xdr:rowOff>
                  </from>
                  <to>
                    <xdr:col>2</xdr:col>
                    <xdr:colOff>5534025</xdr:colOff>
                    <xdr:row>10</xdr:row>
                    <xdr:rowOff>390525</xdr:rowOff>
                  </to>
                </anchor>
              </controlPr>
            </control>
          </mc:Choice>
        </mc:AlternateContent>
        <mc:AlternateContent xmlns:mc="http://schemas.openxmlformats.org/markup-compatibility/2006">
          <mc:Choice Requires="x14">
            <control shapeId="35871" r:id="rId30" name="Option Button 31">
              <controlPr defaultSize="0" autoFill="0" autoLine="0" autoPict="0">
                <anchor moveWithCells="1" sizeWithCells="1">
                  <from>
                    <xdr:col>2</xdr:col>
                    <xdr:colOff>5562600</xdr:colOff>
                    <xdr:row>10</xdr:row>
                    <xdr:rowOff>171450</xdr:rowOff>
                  </from>
                  <to>
                    <xdr:col>2</xdr:col>
                    <xdr:colOff>6353175</xdr:colOff>
                    <xdr:row>10</xdr:row>
                    <xdr:rowOff>390525</xdr:rowOff>
                  </to>
                </anchor>
              </controlPr>
            </control>
          </mc:Choice>
        </mc:AlternateContent>
        <mc:AlternateContent xmlns:mc="http://schemas.openxmlformats.org/markup-compatibility/2006">
          <mc:Choice Requires="x14">
            <control shapeId="35872" r:id="rId31" name="Option Button 32">
              <controlPr defaultSize="0" autoFill="0" autoLine="0" autoPict="0">
                <anchor moveWithCells="1" sizeWithCells="1">
                  <from>
                    <xdr:col>2</xdr:col>
                    <xdr:colOff>6410325</xdr:colOff>
                    <xdr:row>10</xdr:row>
                    <xdr:rowOff>171450</xdr:rowOff>
                  </from>
                  <to>
                    <xdr:col>2</xdr:col>
                    <xdr:colOff>6848475</xdr:colOff>
                    <xdr:row>10</xdr:row>
                    <xdr:rowOff>390525</xdr:rowOff>
                  </to>
                </anchor>
              </controlPr>
            </control>
          </mc:Choice>
        </mc:AlternateContent>
        <mc:AlternateContent xmlns:mc="http://schemas.openxmlformats.org/markup-compatibility/2006">
          <mc:Choice Requires="x14">
            <control shapeId="35874" r:id="rId32" name="Group Box 34">
              <controlPr defaultSize="0" autoFill="0" autoPict="0">
                <anchor moveWithCells="1" sizeWithCells="1">
                  <from>
                    <xdr:col>2</xdr:col>
                    <xdr:colOff>2657475</xdr:colOff>
                    <xdr:row>12</xdr:row>
                    <xdr:rowOff>85725</xdr:rowOff>
                  </from>
                  <to>
                    <xdr:col>3</xdr:col>
                    <xdr:colOff>0</xdr:colOff>
                    <xdr:row>12</xdr:row>
                    <xdr:rowOff>466725</xdr:rowOff>
                  </to>
                </anchor>
              </controlPr>
            </control>
          </mc:Choice>
        </mc:AlternateContent>
        <mc:AlternateContent xmlns:mc="http://schemas.openxmlformats.org/markup-compatibility/2006">
          <mc:Choice Requires="x14">
            <control shapeId="35875" r:id="rId33" name="Option Button 35">
              <controlPr defaultSize="0" autoFill="0" autoLine="0" autoPict="0">
                <anchor moveWithCells="1" sizeWithCells="1">
                  <from>
                    <xdr:col>2</xdr:col>
                    <xdr:colOff>2752725</xdr:colOff>
                    <xdr:row>12</xdr:row>
                    <xdr:rowOff>171450</xdr:rowOff>
                  </from>
                  <to>
                    <xdr:col>2</xdr:col>
                    <xdr:colOff>3371850</xdr:colOff>
                    <xdr:row>12</xdr:row>
                    <xdr:rowOff>390525</xdr:rowOff>
                  </to>
                </anchor>
              </controlPr>
            </control>
          </mc:Choice>
        </mc:AlternateContent>
        <mc:AlternateContent xmlns:mc="http://schemas.openxmlformats.org/markup-compatibility/2006">
          <mc:Choice Requires="x14">
            <control shapeId="35876" r:id="rId34" name="Option Button 36">
              <controlPr defaultSize="0" autoFill="0" autoLine="0" autoPict="0">
                <anchor moveWithCells="1" sizeWithCells="1">
                  <from>
                    <xdr:col>2</xdr:col>
                    <xdr:colOff>3429000</xdr:colOff>
                    <xdr:row>12</xdr:row>
                    <xdr:rowOff>171450</xdr:rowOff>
                  </from>
                  <to>
                    <xdr:col>2</xdr:col>
                    <xdr:colOff>4152900</xdr:colOff>
                    <xdr:row>12</xdr:row>
                    <xdr:rowOff>390525</xdr:rowOff>
                  </to>
                </anchor>
              </controlPr>
            </control>
          </mc:Choice>
        </mc:AlternateContent>
        <mc:AlternateContent xmlns:mc="http://schemas.openxmlformats.org/markup-compatibility/2006">
          <mc:Choice Requires="x14">
            <control shapeId="35877" r:id="rId35" name="Option Button 37">
              <controlPr defaultSize="0" autoFill="0" autoLine="0" autoPict="0">
                <anchor moveWithCells="1" sizeWithCells="1">
                  <from>
                    <xdr:col>2</xdr:col>
                    <xdr:colOff>4152900</xdr:colOff>
                    <xdr:row>12</xdr:row>
                    <xdr:rowOff>171450</xdr:rowOff>
                  </from>
                  <to>
                    <xdr:col>2</xdr:col>
                    <xdr:colOff>4667250</xdr:colOff>
                    <xdr:row>12</xdr:row>
                    <xdr:rowOff>390525</xdr:rowOff>
                  </to>
                </anchor>
              </controlPr>
            </control>
          </mc:Choice>
        </mc:AlternateContent>
        <mc:AlternateContent xmlns:mc="http://schemas.openxmlformats.org/markup-compatibility/2006">
          <mc:Choice Requires="x14">
            <control shapeId="35878" r:id="rId36" name="Option Button 38">
              <controlPr defaultSize="0" autoFill="0" autoLine="0" autoPict="0">
                <anchor moveWithCells="1" sizeWithCells="1">
                  <from>
                    <xdr:col>2</xdr:col>
                    <xdr:colOff>4695825</xdr:colOff>
                    <xdr:row>12</xdr:row>
                    <xdr:rowOff>171450</xdr:rowOff>
                  </from>
                  <to>
                    <xdr:col>2</xdr:col>
                    <xdr:colOff>5534025</xdr:colOff>
                    <xdr:row>12</xdr:row>
                    <xdr:rowOff>390525</xdr:rowOff>
                  </to>
                </anchor>
              </controlPr>
            </control>
          </mc:Choice>
        </mc:AlternateContent>
        <mc:AlternateContent xmlns:mc="http://schemas.openxmlformats.org/markup-compatibility/2006">
          <mc:Choice Requires="x14">
            <control shapeId="35879" r:id="rId37" name="Option Button 39">
              <controlPr defaultSize="0" autoFill="0" autoLine="0" autoPict="0">
                <anchor moveWithCells="1" sizeWithCells="1">
                  <from>
                    <xdr:col>2</xdr:col>
                    <xdr:colOff>5562600</xdr:colOff>
                    <xdr:row>12</xdr:row>
                    <xdr:rowOff>171450</xdr:rowOff>
                  </from>
                  <to>
                    <xdr:col>2</xdr:col>
                    <xdr:colOff>6353175</xdr:colOff>
                    <xdr:row>12</xdr:row>
                    <xdr:rowOff>390525</xdr:rowOff>
                  </to>
                </anchor>
              </controlPr>
            </control>
          </mc:Choice>
        </mc:AlternateContent>
        <mc:AlternateContent xmlns:mc="http://schemas.openxmlformats.org/markup-compatibility/2006">
          <mc:Choice Requires="x14">
            <control shapeId="35880" r:id="rId38" name="Option Button 40">
              <controlPr defaultSize="0" autoFill="0" autoLine="0" autoPict="0">
                <anchor moveWithCells="1" sizeWithCells="1">
                  <from>
                    <xdr:col>2</xdr:col>
                    <xdr:colOff>6410325</xdr:colOff>
                    <xdr:row>12</xdr:row>
                    <xdr:rowOff>171450</xdr:rowOff>
                  </from>
                  <to>
                    <xdr:col>2</xdr:col>
                    <xdr:colOff>6848475</xdr:colOff>
                    <xdr:row>12</xdr:row>
                    <xdr:rowOff>390525</xdr:rowOff>
                  </to>
                </anchor>
              </controlPr>
            </control>
          </mc:Choice>
        </mc:AlternateContent>
        <mc:AlternateContent xmlns:mc="http://schemas.openxmlformats.org/markup-compatibility/2006">
          <mc:Choice Requires="x14">
            <control shapeId="35882" r:id="rId39" name="Group Box 42">
              <controlPr defaultSize="0" autoFill="0" autoPict="0">
                <anchor moveWithCells="1" sizeWithCells="1">
                  <from>
                    <xdr:col>3</xdr:col>
                    <xdr:colOff>76200</xdr:colOff>
                    <xdr:row>4</xdr:row>
                    <xdr:rowOff>85725</xdr:rowOff>
                  </from>
                  <to>
                    <xdr:col>3</xdr:col>
                    <xdr:colOff>4324350</xdr:colOff>
                    <xdr:row>4</xdr:row>
                    <xdr:rowOff>466725</xdr:rowOff>
                  </to>
                </anchor>
              </controlPr>
            </control>
          </mc:Choice>
        </mc:AlternateContent>
        <mc:AlternateContent xmlns:mc="http://schemas.openxmlformats.org/markup-compatibility/2006">
          <mc:Choice Requires="x14">
            <control shapeId="35883" r:id="rId40" name="Option Button 43">
              <controlPr defaultSize="0" autoFill="0" autoLine="0" autoPict="0">
                <anchor moveWithCells="1" sizeWithCells="1">
                  <from>
                    <xdr:col>3</xdr:col>
                    <xdr:colOff>171450</xdr:colOff>
                    <xdr:row>4</xdr:row>
                    <xdr:rowOff>171450</xdr:rowOff>
                  </from>
                  <to>
                    <xdr:col>3</xdr:col>
                    <xdr:colOff>790575</xdr:colOff>
                    <xdr:row>4</xdr:row>
                    <xdr:rowOff>390525</xdr:rowOff>
                  </to>
                </anchor>
              </controlPr>
            </control>
          </mc:Choice>
        </mc:AlternateContent>
        <mc:AlternateContent xmlns:mc="http://schemas.openxmlformats.org/markup-compatibility/2006">
          <mc:Choice Requires="x14">
            <control shapeId="35884" r:id="rId41" name="Option Button 44">
              <controlPr defaultSize="0" autoFill="0" autoLine="0" autoPict="0">
                <anchor moveWithCells="1" sizeWithCells="1">
                  <from>
                    <xdr:col>3</xdr:col>
                    <xdr:colOff>847725</xdr:colOff>
                    <xdr:row>4</xdr:row>
                    <xdr:rowOff>171450</xdr:rowOff>
                  </from>
                  <to>
                    <xdr:col>3</xdr:col>
                    <xdr:colOff>1571625</xdr:colOff>
                    <xdr:row>4</xdr:row>
                    <xdr:rowOff>390525</xdr:rowOff>
                  </to>
                </anchor>
              </controlPr>
            </control>
          </mc:Choice>
        </mc:AlternateContent>
        <mc:AlternateContent xmlns:mc="http://schemas.openxmlformats.org/markup-compatibility/2006">
          <mc:Choice Requires="x14">
            <control shapeId="35885" r:id="rId42" name="Option Button 45">
              <controlPr defaultSize="0" autoFill="0" autoLine="0" autoPict="0">
                <anchor moveWithCells="1" sizeWithCells="1">
                  <from>
                    <xdr:col>3</xdr:col>
                    <xdr:colOff>1571625</xdr:colOff>
                    <xdr:row>4</xdr:row>
                    <xdr:rowOff>171450</xdr:rowOff>
                  </from>
                  <to>
                    <xdr:col>3</xdr:col>
                    <xdr:colOff>2085975</xdr:colOff>
                    <xdr:row>4</xdr:row>
                    <xdr:rowOff>390525</xdr:rowOff>
                  </to>
                </anchor>
              </controlPr>
            </control>
          </mc:Choice>
        </mc:AlternateContent>
        <mc:AlternateContent xmlns:mc="http://schemas.openxmlformats.org/markup-compatibility/2006">
          <mc:Choice Requires="x14">
            <control shapeId="35886" r:id="rId43" name="Option Button 46">
              <controlPr defaultSize="0" autoFill="0" autoLine="0" autoPict="0">
                <anchor moveWithCells="1" sizeWithCells="1">
                  <from>
                    <xdr:col>3</xdr:col>
                    <xdr:colOff>2114550</xdr:colOff>
                    <xdr:row>4</xdr:row>
                    <xdr:rowOff>171450</xdr:rowOff>
                  </from>
                  <to>
                    <xdr:col>3</xdr:col>
                    <xdr:colOff>2952750</xdr:colOff>
                    <xdr:row>4</xdr:row>
                    <xdr:rowOff>390525</xdr:rowOff>
                  </to>
                </anchor>
              </controlPr>
            </control>
          </mc:Choice>
        </mc:AlternateContent>
        <mc:AlternateContent xmlns:mc="http://schemas.openxmlformats.org/markup-compatibility/2006">
          <mc:Choice Requires="x14">
            <control shapeId="35887" r:id="rId44" name="Option Button 47">
              <controlPr defaultSize="0" autoFill="0" autoLine="0" autoPict="0">
                <anchor moveWithCells="1" sizeWithCells="1">
                  <from>
                    <xdr:col>3</xdr:col>
                    <xdr:colOff>2981325</xdr:colOff>
                    <xdr:row>4</xdr:row>
                    <xdr:rowOff>171450</xdr:rowOff>
                  </from>
                  <to>
                    <xdr:col>3</xdr:col>
                    <xdr:colOff>3771900</xdr:colOff>
                    <xdr:row>4</xdr:row>
                    <xdr:rowOff>390525</xdr:rowOff>
                  </to>
                </anchor>
              </controlPr>
            </control>
          </mc:Choice>
        </mc:AlternateContent>
        <mc:AlternateContent xmlns:mc="http://schemas.openxmlformats.org/markup-compatibility/2006">
          <mc:Choice Requires="x14">
            <control shapeId="35888" r:id="rId45" name="Option Button 48">
              <controlPr defaultSize="0" autoFill="0" autoLine="0" autoPict="0">
                <anchor moveWithCells="1" sizeWithCells="1">
                  <from>
                    <xdr:col>3</xdr:col>
                    <xdr:colOff>3829050</xdr:colOff>
                    <xdr:row>4</xdr:row>
                    <xdr:rowOff>171450</xdr:rowOff>
                  </from>
                  <to>
                    <xdr:col>3</xdr:col>
                    <xdr:colOff>4267200</xdr:colOff>
                    <xdr:row>4</xdr:row>
                    <xdr:rowOff>390525</xdr:rowOff>
                  </to>
                </anchor>
              </controlPr>
            </control>
          </mc:Choice>
        </mc:AlternateContent>
        <mc:AlternateContent xmlns:mc="http://schemas.openxmlformats.org/markup-compatibility/2006">
          <mc:Choice Requires="x14">
            <control shapeId="35890" r:id="rId46" name="Group Box 50">
              <controlPr defaultSize="0" autoFill="0" autoPict="0">
                <anchor moveWithCells="1" sizeWithCells="1">
                  <from>
                    <xdr:col>3</xdr:col>
                    <xdr:colOff>76200</xdr:colOff>
                    <xdr:row>6</xdr:row>
                    <xdr:rowOff>0</xdr:rowOff>
                  </from>
                  <to>
                    <xdr:col>3</xdr:col>
                    <xdr:colOff>4324350</xdr:colOff>
                    <xdr:row>6</xdr:row>
                    <xdr:rowOff>0</xdr:rowOff>
                  </to>
                </anchor>
              </controlPr>
            </control>
          </mc:Choice>
        </mc:AlternateContent>
        <mc:AlternateContent xmlns:mc="http://schemas.openxmlformats.org/markup-compatibility/2006">
          <mc:Choice Requires="x14">
            <control shapeId="35891" r:id="rId47" name="Option Button 51">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5892" r:id="rId48" name="Option Button 52">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5893" r:id="rId49" name="Option Button 53">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5894" r:id="rId50" name="Option Button 54">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5895" r:id="rId51" name="Option Button 55">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5896" r:id="rId52" name="Option Button 56">
              <controlPr defaultSize="0" autoFill="0" autoLine="0" autoPict="0">
                <anchor moveWithCells="1" sizeWithCells="1">
                  <from>
                    <xdr:col>3</xdr:col>
                    <xdr:colOff>3829050</xdr:colOff>
                    <xdr:row>6</xdr:row>
                    <xdr:rowOff>0</xdr:rowOff>
                  </from>
                  <to>
                    <xdr:col>3</xdr:col>
                    <xdr:colOff>4267200</xdr:colOff>
                    <xdr:row>6</xdr:row>
                    <xdr:rowOff>0</xdr:rowOff>
                  </to>
                </anchor>
              </controlPr>
            </control>
          </mc:Choice>
        </mc:AlternateContent>
        <mc:AlternateContent xmlns:mc="http://schemas.openxmlformats.org/markup-compatibility/2006">
          <mc:Choice Requires="x14">
            <control shapeId="35898" r:id="rId53" name="Group Box 58">
              <controlPr defaultSize="0" autoFill="0" autoPict="0">
                <anchor moveWithCells="1" sizeWithCells="1">
                  <from>
                    <xdr:col>3</xdr:col>
                    <xdr:colOff>76200</xdr:colOff>
                    <xdr:row>6</xdr:row>
                    <xdr:rowOff>0</xdr:rowOff>
                  </from>
                  <to>
                    <xdr:col>3</xdr:col>
                    <xdr:colOff>4324350</xdr:colOff>
                    <xdr:row>6</xdr:row>
                    <xdr:rowOff>0</xdr:rowOff>
                  </to>
                </anchor>
              </controlPr>
            </control>
          </mc:Choice>
        </mc:AlternateContent>
        <mc:AlternateContent xmlns:mc="http://schemas.openxmlformats.org/markup-compatibility/2006">
          <mc:Choice Requires="x14">
            <control shapeId="35899" r:id="rId54" name="Option Button 59">
              <controlPr defaultSize="0" autoFill="0" autoLine="0" autoPict="0">
                <anchor moveWithCells="1" sizeWithCells="1">
                  <from>
                    <xdr:col>3</xdr:col>
                    <xdr:colOff>171450</xdr:colOff>
                    <xdr:row>6</xdr:row>
                    <xdr:rowOff>0</xdr:rowOff>
                  </from>
                  <to>
                    <xdr:col>3</xdr:col>
                    <xdr:colOff>790575</xdr:colOff>
                    <xdr:row>6</xdr:row>
                    <xdr:rowOff>0</xdr:rowOff>
                  </to>
                </anchor>
              </controlPr>
            </control>
          </mc:Choice>
        </mc:AlternateContent>
        <mc:AlternateContent xmlns:mc="http://schemas.openxmlformats.org/markup-compatibility/2006">
          <mc:Choice Requires="x14">
            <control shapeId="35900" r:id="rId55" name="Option Button 60">
              <controlPr defaultSize="0" autoFill="0" autoLine="0" autoPict="0">
                <anchor moveWithCells="1" sizeWithCells="1">
                  <from>
                    <xdr:col>3</xdr:col>
                    <xdr:colOff>847725</xdr:colOff>
                    <xdr:row>6</xdr:row>
                    <xdr:rowOff>0</xdr:rowOff>
                  </from>
                  <to>
                    <xdr:col>3</xdr:col>
                    <xdr:colOff>1571625</xdr:colOff>
                    <xdr:row>6</xdr:row>
                    <xdr:rowOff>0</xdr:rowOff>
                  </to>
                </anchor>
              </controlPr>
            </control>
          </mc:Choice>
        </mc:AlternateContent>
        <mc:AlternateContent xmlns:mc="http://schemas.openxmlformats.org/markup-compatibility/2006">
          <mc:Choice Requires="x14">
            <control shapeId="35901" r:id="rId56" name="Option Button 61">
              <controlPr defaultSize="0" autoFill="0" autoLine="0" autoPict="0">
                <anchor moveWithCells="1" sizeWithCells="1">
                  <from>
                    <xdr:col>3</xdr:col>
                    <xdr:colOff>1571625</xdr:colOff>
                    <xdr:row>6</xdr:row>
                    <xdr:rowOff>0</xdr:rowOff>
                  </from>
                  <to>
                    <xdr:col>3</xdr:col>
                    <xdr:colOff>2085975</xdr:colOff>
                    <xdr:row>6</xdr:row>
                    <xdr:rowOff>0</xdr:rowOff>
                  </to>
                </anchor>
              </controlPr>
            </control>
          </mc:Choice>
        </mc:AlternateContent>
        <mc:AlternateContent xmlns:mc="http://schemas.openxmlformats.org/markup-compatibility/2006">
          <mc:Choice Requires="x14">
            <control shapeId="35902" r:id="rId57" name="Option Button 62">
              <controlPr defaultSize="0" autoFill="0" autoLine="0" autoPict="0">
                <anchor moveWithCells="1" sizeWithCells="1">
                  <from>
                    <xdr:col>3</xdr:col>
                    <xdr:colOff>2114550</xdr:colOff>
                    <xdr:row>6</xdr:row>
                    <xdr:rowOff>0</xdr:rowOff>
                  </from>
                  <to>
                    <xdr:col>3</xdr:col>
                    <xdr:colOff>2952750</xdr:colOff>
                    <xdr:row>6</xdr:row>
                    <xdr:rowOff>0</xdr:rowOff>
                  </to>
                </anchor>
              </controlPr>
            </control>
          </mc:Choice>
        </mc:AlternateContent>
        <mc:AlternateContent xmlns:mc="http://schemas.openxmlformats.org/markup-compatibility/2006">
          <mc:Choice Requires="x14">
            <control shapeId="35903" r:id="rId58" name="Option Button 63">
              <controlPr defaultSize="0" autoFill="0" autoLine="0" autoPict="0">
                <anchor moveWithCells="1" sizeWithCells="1">
                  <from>
                    <xdr:col>3</xdr:col>
                    <xdr:colOff>2981325</xdr:colOff>
                    <xdr:row>6</xdr:row>
                    <xdr:rowOff>0</xdr:rowOff>
                  </from>
                  <to>
                    <xdr:col>3</xdr:col>
                    <xdr:colOff>3771900</xdr:colOff>
                    <xdr:row>6</xdr:row>
                    <xdr:rowOff>0</xdr:rowOff>
                  </to>
                </anchor>
              </controlPr>
            </control>
          </mc:Choice>
        </mc:AlternateContent>
        <mc:AlternateContent xmlns:mc="http://schemas.openxmlformats.org/markup-compatibility/2006">
          <mc:Choice Requires="x14">
            <control shapeId="35904" r:id="rId59" name="Option Button 64">
              <controlPr defaultSize="0" autoFill="0" autoLine="0" autoPict="0">
                <anchor moveWithCells="1" sizeWithCells="1">
                  <from>
                    <xdr:col>3</xdr:col>
                    <xdr:colOff>3829050</xdr:colOff>
                    <xdr:row>6</xdr:row>
                    <xdr:rowOff>0</xdr:rowOff>
                  </from>
                  <to>
                    <xdr:col>3</xdr:col>
                    <xdr:colOff>4267200</xdr:colOff>
                    <xdr:row>6</xdr:row>
                    <xdr:rowOff>0</xdr:rowOff>
                  </to>
                </anchor>
              </controlPr>
            </control>
          </mc:Choice>
        </mc:AlternateContent>
        <mc:AlternateContent xmlns:mc="http://schemas.openxmlformats.org/markup-compatibility/2006">
          <mc:Choice Requires="x14">
            <control shapeId="35906" r:id="rId60" name="Group Box 66">
              <controlPr defaultSize="0" autoFill="0" autoPict="0">
                <anchor moveWithCells="1" sizeWithCells="1">
                  <from>
                    <xdr:col>3</xdr:col>
                    <xdr:colOff>76200</xdr:colOff>
                    <xdr:row>10</xdr:row>
                    <xdr:rowOff>85725</xdr:rowOff>
                  </from>
                  <to>
                    <xdr:col>3</xdr:col>
                    <xdr:colOff>4324350</xdr:colOff>
                    <xdr:row>10</xdr:row>
                    <xdr:rowOff>466725</xdr:rowOff>
                  </to>
                </anchor>
              </controlPr>
            </control>
          </mc:Choice>
        </mc:AlternateContent>
        <mc:AlternateContent xmlns:mc="http://schemas.openxmlformats.org/markup-compatibility/2006">
          <mc:Choice Requires="x14">
            <control shapeId="35907" r:id="rId61" name="Option Button 67">
              <controlPr defaultSize="0" autoFill="0" autoLine="0" autoPict="0">
                <anchor moveWithCells="1" sizeWithCells="1">
                  <from>
                    <xdr:col>3</xdr:col>
                    <xdr:colOff>171450</xdr:colOff>
                    <xdr:row>10</xdr:row>
                    <xdr:rowOff>171450</xdr:rowOff>
                  </from>
                  <to>
                    <xdr:col>3</xdr:col>
                    <xdr:colOff>790575</xdr:colOff>
                    <xdr:row>10</xdr:row>
                    <xdr:rowOff>390525</xdr:rowOff>
                  </to>
                </anchor>
              </controlPr>
            </control>
          </mc:Choice>
        </mc:AlternateContent>
        <mc:AlternateContent xmlns:mc="http://schemas.openxmlformats.org/markup-compatibility/2006">
          <mc:Choice Requires="x14">
            <control shapeId="35908" r:id="rId62" name="Option Button 68">
              <controlPr defaultSize="0" autoFill="0" autoLine="0" autoPict="0">
                <anchor moveWithCells="1" sizeWithCells="1">
                  <from>
                    <xdr:col>3</xdr:col>
                    <xdr:colOff>847725</xdr:colOff>
                    <xdr:row>10</xdr:row>
                    <xdr:rowOff>171450</xdr:rowOff>
                  </from>
                  <to>
                    <xdr:col>3</xdr:col>
                    <xdr:colOff>1571625</xdr:colOff>
                    <xdr:row>10</xdr:row>
                    <xdr:rowOff>390525</xdr:rowOff>
                  </to>
                </anchor>
              </controlPr>
            </control>
          </mc:Choice>
        </mc:AlternateContent>
        <mc:AlternateContent xmlns:mc="http://schemas.openxmlformats.org/markup-compatibility/2006">
          <mc:Choice Requires="x14">
            <control shapeId="35909" r:id="rId63" name="Option Button 69">
              <controlPr defaultSize="0" autoFill="0" autoLine="0" autoPict="0">
                <anchor moveWithCells="1" sizeWithCells="1">
                  <from>
                    <xdr:col>3</xdr:col>
                    <xdr:colOff>1571625</xdr:colOff>
                    <xdr:row>10</xdr:row>
                    <xdr:rowOff>171450</xdr:rowOff>
                  </from>
                  <to>
                    <xdr:col>3</xdr:col>
                    <xdr:colOff>2085975</xdr:colOff>
                    <xdr:row>10</xdr:row>
                    <xdr:rowOff>390525</xdr:rowOff>
                  </to>
                </anchor>
              </controlPr>
            </control>
          </mc:Choice>
        </mc:AlternateContent>
        <mc:AlternateContent xmlns:mc="http://schemas.openxmlformats.org/markup-compatibility/2006">
          <mc:Choice Requires="x14">
            <control shapeId="35910" r:id="rId64" name="Option Button 70">
              <controlPr defaultSize="0" autoFill="0" autoLine="0" autoPict="0">
                <anchor moveWithCells="1" sizeWithCells="1">
                  <from>
                    <xdr:col>3</xdr:col>
                    <xdr:colOff>2114550</xdr:colOff>
                    <xdr:row>10</xdr:row>
                    <xdr:rowOff>171450</xdr:rowOff>
                  </from>
                  <to>
                    <xdr:col>3</xdr:col>
                    <xdr:colOff>2952750</xdr:colOff>
                    <xdr:row>10</xdr:row>
                    <xdr:rowOff>390525</xdr:rowOff>
                  </to>
                </anchor>
              </controlPr>
            </control>
          </mc:Choice>
        </mc:AlternateContent>
        <mc:AlternateContent xmlns:mc="http://schemas.openxmlformats.org/markup-compatibility/2006">
          <mc:Choice Requires="x14">
            <control shapeId="35911" r:id="rId65" name="Option Button 71">
              <controlPr defaultSize="0" autoFill="0" autoLine="0" autoPict="0">
                <anchor moveWithCells="1" sizeWithCells="1">
                  <from>
                    <xdr:col>3</xdr:col>
                    <xdr:colOff>2981325</xdr:colOff>
                    <xdr:row>10</xdr:row>
                    <xdr:rowOff>171450</xdr:rowOff>
                  </from>
                  <to>
                    <xdr:col>3</xdr:col>
                    <xdr:colOff>3771900</xdr:colOff>
                    <xdr:row>10</xdr:row>
                    <xdr:rowOff>390525</xdr:rowOff>
                  </to>
                </anchor>
              </controlPr>
            </control>
          </mc:Choice>
        </mc:AlternateContent>
        <mc:AlternateContent xmlns:mc="http://schemas.openxmlformats.org/markup-compatibility/2006">
          <mc:Choice Requires="x14">
            <control shapeId="35912" r:id="rId66" name="Option Button 72">
              <controlPr defaultSize="0" autoFill="0" autoLine="0" autoPict="0">
                <anchor moveWithCells="1" sizeWithCells="1">
                  <from>
                    <xdr:col>3</xdr:col>
                    <xdr:colOff>3829050</xdr:colOff>
                    <xdr:row>10</xdr:row>
                    <xdr:rowOff>171450</xdr:rowOff>
                  </from>
                  <to>
                    <xdr:col>3</xdr:col>
                    <xdr:colOff>4267200</xdr:colOff>
                    <xdr:row>10</xdr:row>
                    <xdr:rowOff>390525</xdr:rowOff>
                  </to>
                </anchor>
              </controlPr>
            </control>
          </mc:Choice>
        </mc:AlternateContent>
        <mc:AlternateContent xmlns:mc="http://schemas.openxmlformats.org/markup-compatibility/2006">
          <mc:Choice Requires="x14">
            <control shapeId="35914" r:id="rId67" name="Group Box 74">
              <controlPr defaultSize="0" autoFill="0" autoPict="0">
                <anchor moveWithCells="1" sizeWithCells="1">
                  <from>
                    <xdr:col>3</xdr:col>
                    <xdr:colOff>76200</xdr:colOff>
                    <xdr:row>12</xdr:row>
                    <xdr:rowOff>85725</xdr:rowOff>
                  </from>
                  <to>
                    <xdr:col>3</xdr:col>
                    <xdr:colOff>4324350</xdr:colOff>
                    <xdr:row>12</xdr:row>
                    <xdr:rowOff>466725</xdr:rowOff>
                  </to>
                </anchor>
              </controlPr>
            </control>
          </mc:Choice>
        </mc:AlternateContent>
        <mc:AlternateContent xmlns:mc="http://schemas.openxmlformats.org/markup-compatibility/2006">
          <mc:Choice Requires="x14">
            <control shapeId="35915" r:id="rId68" name="Option Button 75">
              <controlPr defaultSize="0" autoFill="0" autoLine="0" autoPict="0">
                <anchor moveWithCells="1" sizeWithCells="1">
                  <from>
                    <xdr:col>3</xdr:col>
                    <xdr:colOff>171450</xdr:colOff>
                    <xdr:row>12</xdr:row>
                    <xdr:rowOff>171450</xdr:rowOff>
                  </from>
                  <to>
                    <xdr:col>3</xdr:col>
                    <xdr:colOff>790575</xdr:colOff>
                    <xdr:row>12</xdr:row>
                    <xdr:rowOff>390525</xdr:rowOff>
                  </to>
                </anchor>
              </controlPr>
            </control>
          </mc:Choice>
        </mc:AlternateContent>
        <mc:AlternateContent xmlns:mc="http://schemas.openxmlformats.org/markup-compatibility/2006">
          <mc:Choice Requires="x14">
            <control shapeId="35916" r:id="rId69" name="Option Button 76">
              <controlPr defaultSize="0" autoFill="0" autoLine="0" autoPict="0">
                <anchor moveWithCells="1" sizeWithCells="1">
                  <from>
                    <xdr:col>3</xdr:col>
                    <xdr:colOff>847725</xdr:colOff>
                    <xdr:row>12</xdr:row>
                    <xdr:rowOff>171450</xdr:rowOff>
                  </from>
                  <to>
                    <xdr:col>3</xdr:col>
                    <xdr:colOff>1571625</xdr:colOff>
                    <xdr:row>12</xdr:row>
                    <xdr:rowOff>390525</xdr:rowOff>
                  </to>
                </anchor>
              </controlPr>
            </control>
          </mc:Choice>
        </mc:AlternateContent>
        <mc:AlternateContent xmlns:mc="http://schemas.openxmlformats.org/markup-compatibility/2006">
          <mc:Choice Requires="x14">
            <control shapeId="35917" r:id="rId70" name="Option Button 77">
              <controlPr defaultSize="0" autoFill="0" autoLine="0" autoPict="0">
                <anchor moveWithCells="1" sizeWithCells="1">
                  <from>
                    <xdr:col>3</xdr:col>
                    <xdr:colOff>1571625</xdr:colOff>
                    <xdr:row>12</xdr:row>
                    <xdr:rowOff>171450</xdr:rowOff>
                  </from>
                  <to>
                    <xdr:col>3</xdr:col>
                    <xdr:colOff>2085975</xdr:colOff>
                    <xdr:row>12</xdr:row>
                    <xdr:rowOff>390525</xdr:rowOff>
                  </to>
                </anchor>
              </controlPr>
            </control>
          </mc:Choice>
        </mc:AlternateContent>
        <mc:AlternateContent xmlns:mc="http://schemas.openxmlformats.org/markup-compatibility/2006">
          <mc:Choice Requires="x14">
            <control shapeId="35918" r:id="rId71" name="Option Button 78">
              <controlPr defaultSize="0" autoFill="0" autoLine="0" autoPict="0">
                <anchor moveWithCells="1" sizeWithCells="1">
                  <from>
                    <xdr:col>3</xdr:col>
                    <xdr:colOff>2114550</xdr:colOff>
                    <xdr:row>12</xdr:row>
                    <xdr:rowOff>171450</xdr:rowOff>
                  </from>
                  <to>
                    <xdr:col>3</xdr:col>
                    <xdr:colOff>2952750</xdr:colOff>
                    <xdr:row>12</xdr:row>
                    <xdr:rowOff>390525</xdr:rowOff>
                  </to>
                </anchor>
              </controlPr>
            </control>
          </mc:Choice>
        </mc:AlternateContent>
        <mc:AlternateContent xmlns:mc="http://schemas.openxmlformats.org/markup-compatibility/2006">
          <mc:Choice Requires="x14">
            <control shapeId="35919" r:id="rId72" name="Option Button 79">
              <controlPr defaultSize="0" autoFill="0" autoLine="0" autoPict="0">
                <anchor moveWithCells="1" sizeWithCells="1">
                  <from>
                    <xdr:col>3</xdr:col>
                    <xdr:colOff>2981325</xdr:colOff>
                    <xdr:row>12</xdr:row>
                    <xdr:rowOff>171450</xdr:rowOff>
                  </from>
                  <to>
                    <xdr:col>3</xdr:col>
                    <xdr:colOff>3771900</xdr:colOff>
                    <xdr:row>12</xdr:row>
                    <xdr:rowOff>390525</xdr:rowOff>
                  </to>
                </anchor>
              </controlPr>
            </control>
          </mc:Choice>
        </mc:AlternateContent>
        <mc:AlternateContent xmlns:mc="http://schemas.openxmlformats.org/markup-compatibility/2006">
          <mc:Choice Requires="x14">
            <control shapeId="35920" r:id="rId73" name="Option Button 80">
              <controlPr defaultSize="0" autoFill="0" autoLine="0" autoPict="0">
                <anchor moveWithCells="1" sizeWithCells="1">
                  <from>
                    <xdr:col>3</xdr:col>
                    <xdr:colOff>3829050</xdr:colOff>
                    <xdr:row>12</xdr:row>
                    <xdr:rowOff>171450</xdr:rowOff>
                  </from>
                  <to>
                    <xdr:col>3</xdr:col>
                    <xdr:colOff>4267200</xdr:colOff>
                    <xdr:row>12</xdr:row>
                    <xdr:rowOff>390525</xdr:rowOff>
                  </to>
                </anchor>
              </controlPr>
            </control>
          </mc:Choice>
        </mc:AlternateContent>
        <mc:AlternateContent xmlns:mc="http://schemas.openxmlformats.org/markup-compatibility/2006">
          <mc:Choice Requires="x14">
            <control shapeId="35921" r:id="rId74" name="Group Box 81">
              <controlPr defaultSize="0" autoFill="0" autoPict="0">
                <anchor moveWithCells="1" sizeWithCells="1">
                  <from>
                    <xdr:col>2</xdr:col>
                    <xdr:colOff>2657475</xdr:colOff>
                    <xdr:row>14</xdr:row>
                    <xdr:rowOff>85725</xdr:rowOff>
                  </from>
                  <to>
                    <xdr:col>3</xdr:col>
                    <xdr:colOff>0</xdr:colOff>
                    <xdr:row>14</xdr:row>
                    <xdr:rowOff>466725</xdr:rowOff>
                  </to>
                </anchor>
              </controlPr>
            </control>
          </mc:Choice>
        </mc:AlternateContent>
        <mc:AlternateContent xmlns:mc="http://schemas.openxmlformats.org/markup-compatibility/2006">
          <mc:Choice Requires="x14">
            <control shapeId="35922" r:id="rId75" name="Option Button 82">
              <controlPr defaultSize="0" autoFill="0" autoLine="0" autoPict="0">
                <anchor moveWithCells="1" sizeWithCells="1">
                  <from>
                    <xdr:col>2</xdr:col>
                    <xdr:colOff>2752725</xdr:colOff>
                    <xdr:row>14</xdr:row>
                    <xdr:rowOff>171450</xdr:rowOff>
                  </from>
                  <to>
                    <xdr:col>2</xdr:col>
                    <xdr:colOff>3371850</xdr:colOff>
                    <xdr:row>14</xdr:row>
                    <xdr:rowOff>390525</xdr:rowOff>
                  </to>
                </anchor>
              </controlPr>
            </control>
          </mc:Choice>
        </mc:AlternateContent>
        <mc:AlternateContent xmlns:mc="http://schemas.openxmlformats.org/markup-compatibility/2006">
          <mc:Choice Requires="x14">
            <control shapeId="35923" r:id="rId76" name="Option Button 83">
              <controlPr defaultSize="0" autoFill="0" autoLine="0" autoPict="0">
                <anchor moveWithCells="1" sizeWithCells="1">
                  <from>
                    <xdr:col>2</xdr:col>
                    <xdr:colOff>3429000</xdr:colOff>
                    <xdr:row>14</xdr:row>
                    <xdr:rowOff>171450</xdr:rowOff>
                  </from>
                  <to>
                    <xdr:col>2</xdr:col>
                    <xdr:colOff>4152900</xdr:colOff>
                    <xdr:row>14</xdr:row>
                    <xdr:rowOff>390525</xdr:rowOff>
                  </to>
                </anchor>
              </controlPr>
            </control>
          </mc:Choice>
        </mc:AlternateContent>
        <mc:AlternateContent xmlns:mc="http://schemas.openxmlformats.org/markup-compatibility/2006">
          <mc:Choice Requires="x14">
            <control shapeId="35924" r:id="rId77" name="Option Button 84">
              <controlPr defaultSize="0" autoFill="0" autoLine="0" autoPict="0">
                <anchor moveWithCells="1" sizeWithCells="1">
                  <from>
                    <xdr:col>2</xdr:col>
                    <xdr:colOff>4152900</xdr:colOff>
                    <xdr:row>14</xdr:row>
                    <xdr:rowOff>171450</xdr:rowOff>
                  </from>
                  <to>
                    <xdr:col>2</xdr:col>
                    <xdr:colOff>4667250</xdr:colOff>
                    <xdr:row>14</xdr:row>
                    <xdr:rowOff>390525</xdr:rowOff>
                  </to>
                </anchor>
              </controlPr>
            </control>
          </mc:Choice>
        </mc:AlternateContent>
        <mc:AlternateContent xmlns:mc="http://schemas.openxmlformats.org/markup-compatibility/2006">
          <mc:Choice Requires="x14">
            <control shapeId="35925" r:id="rId78" name="Option Button 85">
              <controlPr defaultSize="0" autoFill="0" autoLine="0" autoPict="0">
                <anchor moveWithCells="1" sizeWithCells="1">
                  <from>
                    <xdr:col>2</xdr:col>
                    <xdr:colOff>4695825</xdr:colOff>
                    <xdr:row>14</xdr:row>
                    <xdr:rowOff>171450</xdr:rowOff>
                  </from>
                  <to>
                    <xdr:col>2</xdr:col>
                    <xdr:colOff>5534025</xdr:colOff>
                    <xdr:row>14</xdr:row>
                    <xdr:rowOff>390525</xdr:rowOff>
                  </to>
                </anchor>
              </controlPr>
            </control>
          </mc:Choice>
        </mc:AlternateContent>
        <mc:AlternateContent xmlns:mc="http://schemas.openxmlformats.org/markup-compatibility/2006">
          <mc:Choice Requires="x14">
            <control shapeId="35926" r:id="rId79" name="Option Button 86">
              <controlPr defaultSize="0" autoFill="0" autoLine="0" autoPict="0">
                <anchor moveWithCells="1" sizeWithCells="1">
                  <from>
                    <xdr:col>2</xdr:col>
                    <xdr:colOff>5562600</xdr:colOff>
                    <xdr:row>14</xdr:row>
                    <xdr:rowOff>171450</xdr:rowOff>
                  </from>
                  <to>
                    <xdr:col>2</xdr:col>
                    <xdr:colOff>6353175</xdr:colOff>
                    <xdr:row>14</xdr:row>
                    <xdr:rowOff>390525</xdr:rowOff>
                  </to>
                </anchor>
              </controlPr>
            </control>
          </mc:Choice>
        </mc:AlternateContent>
        <mc:AlternateContent xmlns:mc="http://schemas.openxmlformats.org/markup-compatibility/2006">
          <mc:Choice Requires="x14">
            <control shapeId="35927" r:id="rId80" name="Option Button 87">
              <controlPr defaultSize="0" autoFill="0" autoLine="0" autoPict="0">
                <anchor moveWithCells="1" sizeWithCells="1">
                  <from>
                    <xdr:col>2</xdr:col>
                    <xdr:colOff>6410325</xdr:colOff>
                    <xdr:row>14</xdr:row>
                    <xdr:rowOff>171450</xdr:rowOff>
                  </from>
                  <to>
                    <xdr:col>2</xdr:col>
                    <xdr:colOff>6848475</xdr:colOff>
                    <xdr:row>14</xdr:row>
                    <xdr:rowOff>390525</xdr:rowOff>
                  </to>
                </anchor>
              </controlPr>
            </control>
          </mc:Choice>
        </mc:AlternateContent>
        <mc:AlternateContent xmlns:mc="http://schemas.openxmlformats.org/markup-compatibility/2006">
          <mc:Choice Requires="x14">
            <control shapeId="35928" r:id="rId81" name="Group Box 88">
              <controlPr defaultSize="0" autoFill="0" autoPict="0">
                <anchor moveWithCells="1" sizeWithCells="1">
                  <from>
                    <xdr:col>3</xdr:col>
                    <xdr:colOff>76200</xdr:colOff>
                    <xdr:row>14</xdr:row>
                    <xdr:rowOff>85725</xdr:rowOff>
                  </from>
                  <to>
                    <xdr:col>3</xdr:col>
                    <xdr:colOff>4324350</xdr:colOff>
                    <xdr:row>14</xdr:row>
                    <xdr:rowOff>466725</xdr:rowOff>
                  </to>
                </anchor>
              </controlPr>
            </control>
          </mc:Choice>
        </mc:AlternateContent>
        <mc:AlternateContent xmlns:mc="http://schemas.openxmlformats.org/markup-compatibility/2006">
          <mc:Choice Requires="x14">
            <control shapeId="35929" r:id="rId82" name="Option Button 89">
              <controlPr defaultSize="0" autoFill="0" autoLine="0" autoPict="0">
                <anchor moveWithCells="1" sizeWithCells="1">
                  <from>
                    <xdr:col>3</xdr:col>
                    <xdr:colOff>171450</xdr:colOff>
                    <xdr:row>14</xdr:row>
                    <xdr:rowOff>171450</xdr:rowOff>
                  </from>
                  <to>
                    <xdr:col>3</xdr:col>
                    <xdr:colOff>790575</xdr:colOff>
                    <xdr:row>14</xdr:row>
                    <xdr:rowOff>390525</xdr:rowOff>
                  </to>
                </anchor>
              </controlPr>
            </control>
          </mc:Choice>
        </mc:AlternateContent>
        <mc:AlternateContent xmlns:mc="http://schemas.openxmlformats.org/markup-compatibility/2006">
          <mc:Choice Requires="x14">
            <control shapeId="35930" r:id="rId83" name="Option Button 90">
              <controlPr defaultSize="0" autoFill="0" autoLine="0" autoPict="0">
                <anchor moveWithCells="1" sizeWithCells="1">
                  <from>
                    <xdr:col>3</xdr:col>
                    <xdr:colOff>847725</xdr:colOff>
                    <xdr:row>14</xdr:row>
                    <xdr:rowOff>171450</xdr:rowOff>
                  </from>
                  <to>
                    <xdr:col>3</xdr:col>
                    <xdr:colOff>1571625</xdr:colOff>
                    <xdr:row>14</xdr:row>
                    <xdr:rowOff>390525</xdr:rowOff>
                  </to>
                </anchor>
              </controlPr>
            </control>
          </mc:Choice>
        </mc:AlternateContent>
        <mc:AlternateContent xmlns:mc="http://schemas.openxmlformats.org/markup-compatibility/2006">
          <mc:Choice Requires="x14">
            <control shapeId="35931" r:id="rId84" name="Option Button 91">
              <controlPr defaultSize="0" autoFill="0" autoLine="0" autoPict="0">
                <anchor moveWithCells="1" sizeWithCells="1">
                  <from>
                    <xdr:col>3</xdr:col>
                    <xdr:colOff>1571625</xdr:colOff>
                    <xdr:row>14</xdr:row>
                    <xdr:rowOff>171450</xdr:rowOff>
                  </from>
                  <to>
                    <xdr:col>3</xdr:col>
                    <xdr:colOff>2085975</xdr:colOff>
                    <xdr:row>14</xdr:row>
                    <xdr:rowOff>390525</xdr:rowOff>
                  </to>
                </anchor>
              </controlPr>
            </control>
          </mc:Choice>
        </mc:AlternateContent>
        <mc:AlternateContent xmlns:mc="http://schemas.openxmlformats.org/markup-compatibility/2006">
          <mc:Choice Requires="x14">
            <control shapeId="35932" r:id="rId85" name="Option Button 92">
              <controlPr defaultSize="0" autoFill="0" autoLine="0" autoPict="0">
                <anchor moveWithCells="1" sizeWithCells="1">
                  <from>
                    <xdr:col>3</xdr:col>
                    <xdr:colOff>2114550</xdr:colOff>
                    <xdr:row>14</xdr:row>
                    <xdr:rowOff>171450</xdr:rowOff>
                  </from>
                  <to>
                    <xdr:col>3</xdr:col>
                    <xdr:colOff>2952750</xdr:colOff>
                    <xdr:row>14</xdr:row>
                    <xdr:rowOff>390525</xdr:rowOff>
                  </to>
                </anchor>
              </controlPr>
            </control>
          </mc:Choice>
        </mc:AlternateContent>
        <mc:AlternateContent xmlns:mc="http://schemas.openxmlformats.org/markup-compatibility/2006">
          <mc:Choice Requires="x14">
            <control shapeId="35933" r:id="rId86" name="Option Button 93">
              <controlPr defaultSize="0" autoFill="0" autoLine="0" autoPict="0">
                <anchor moveWithCells="1" sizeWithCells="1">
                  <from>
                    <xdr:col>3</xdr:col>
                    <xdr:colOff>2981325</xdr:colOff>
                    <xdr:row>14</xdr:row>
                    <xdr:rowOff>171450</xdr:rowOff>
                  </from>
                  <to>
                    <xdr:col>3</xdr:col>
                    <xdr:colOff>3771900</xdr:colOff>
                    <xdr:row>14</xdr:row>
                    <xdr:rowOff>390525</xdr:rowOff>
                  </to>
                </anchor>
              </controlPr>
            </control>
          </mc:Choice>
        </mc:AlternateContent>
        <mc:AlternateContent xmlns:mc="http://schemas.openxmlformats.org/markup-compatibility/2006">
          <mc:Choice Requires="x14">
            <control shapeId="35934" r:id="rId87" name="Option Button 94">
              <controlPr defaultSize="0" autoFill="0" autoLine="0" autoPict="0">
                <anchor moveWithCells="1" sizeWithCells="1">
                  <from>
                    <xdr:col>3</xdr:col>
                    <xdr:colOff>3829050</xdr:colOff>
                    <xdr:row>14</xdr:row>
                    <xdr:rowOff>171450</xdr:rowOff>
                  </from>
                  <to>
                    <xdr:col>3</xdr:col>
                    <xdr:colOff>4267200</xdr:colOff>
                    <xdr:row>14</xdr:row>
                    <xdr:rowOff>390525</xdr:rowOff>
                  </to>
                </anchor>
              </controlPr>
            </control>
          </mc:Choice>
        </mc:AlternateContent>
        <mc:AlternateContent xmlns:mc="http://schemas.openxmlformats.org/markup-compatibility/2006">
          <mc:Choice Requires="x14">
            <control shapeId="35936" r:id="rId88" name="Group Box 96">
              <controlPr defaultSize="0" autoFill="0" autoPict="0">
                <anchor moveWithCells="1" sizeWithCells="1">
                  <from>
                    <xdr:col>2</xdr:col>
                    <xdr:colOff>2619375</xdr:colOff>
                    <xdr:row>15</xdr:row>
                    <xdr:rowOff>0</xdr:rowOff>
                  </from>
                  <to>
                    <xdr:col>2</xdr:col>
                    <xdr:colOff>6867525</xdr:colOff>
                    <xdr:row>15</xdr:row>
                    <xdr:rowOff>0</xdr:rowOff>
                  </to>
                </anchor>
              </controlPr>
            </control>
          </mc:Choice>
        </mc:AlternateContent>
        <mc:AlternateContent xmlns:mc="http://schemas.openxmlformats.org/markup-compatibility/2006">
          <mc:Choice Requires="x14">
            <control shapeId="35937" r:id="rId89" name="Option Button 97">
              <controlPr defaultSize="0" autoFill="0" autoLine="0" autoPict="0">
                <anchor moveWithCells="1" sizeWithCells="1">
                  <from>
                    <xdr:col>2</xdr:col>
                    <xdr:colOff>2714625</xdr:colOff>
                    <xdr:row>15</xdr:row>
                    <xdr:rowOff>0</xdr:rowOff>
                  </from>
                  <to>
                    <xdr:col>2</xdr:col>
                    <xdr:colOff>3333750</xdr:colOff>
                    <xdr:row>15</xdr:row>
                    <xdr:rowOff>0</xdr:rowOff>
                  </to>
                </anchor>
              </controlPr>
            </control>
          </mc:Choice>
        </mc:AlternateContent>
        <mc:AlternateContent xmlns:mc="http://schemas.openxmlformats.org/markup-compatibility/2006">
          <mc:Choice Requires="x14">
            <control shapeId="35938" r:id="rId90" name="Option Button 98">
              <controlPr defaultSize="0" autoFill="0" autoLine="0" autoPict="0">
                <anchor moveWithCells="1" sizeWithCells="1">
                  <from>
                    <xdr:col>2</xdr:col>
                    <xdr:colOff>3390900</xdr:colOff>
                    <xdr:row>15</xdr:row>
                    <xdr:rowOff>0</xdr:rowOff>
                  </from>
                  <to>
                    <xdr:col>2</xdr:col>
                    <xdr:colOff>4114800</xdr:colOff>
                    <xdr:row>15</xdr:row>
                    <xdr:rowOff>0</xdr:rowOff>
                  </to>
                </anchor>
              </controlPr>
            </control>
          </mc:Choice>
        </mc:AlternateContent>
        <mc:AlternateContent xmlns:mc="http://schemas.openxmlformats.org/markup-compatibility/2006">
          <mc:Choice Requires="x14">
            <control shapeId="35939" r:id="rId91" name="Option Button 99">
              <controlPr defaultSize="0" autoFill="0" autoLine="0" autoPict="0">
                <anchor moveWithCells="1" sizeWithCells="1">
                  <from>
                    <xdr:col>2</xdr:col>
                    <xdr:colOff>4114800</xdr:colOff>
                    <xdr:row>15</xdr:row>
                    <xdr:rowOff>0</xdr:rowOff>
                  </from>
                  <to>
                    <xdr:col>2</xdr:col>
                    <xdr:colOff>4629150</xdr:colOff>
                    <xdr:row>15</xdr:row>
                    <xdr:rowOff>0</xdr:rowOff>
                  </to>
                </anchor>
              </controlPr>
            </control>
          </mc:Choice>
        </mc:AlternateContent>
        <mc:AlternateContent xmlns:mc="http://schemas.openxmlformats.org/markup-compatibility/2006">
          <mc:Choice Requires="x14">
            <control shapeId="35940" r:id="rId92" name="Option Button 100">
              <controlPr defaultSize="0" autoFill="0" autoLine="0" autoPict="0">
                <anchor moveWithCells="1" sizeWithCells="1">
                  <from>
                    <xdr:col>2</xdr:col>
                    <xdr:colOff>4657725</xdr:colOff>
                    <xdr:row>15</xdr:row>
                    <xdr:rowOff>0</xdr:rowOff>
                  </from>
                  <to>
                    <xdr:col>2</xdr:col>
                    <xdr:colOff>5495925</xdr:colOff>
                    <xdr:row>15</xdr:row>
                    <xdr:rowOff>0</xdr:rowOff>
                  </to>
                </anchor>
              </controlPr>
            </control>
          </mc:Choice>
        </mc:AlternateContent>
        <mc:AlternateContent xmlns:mc="http://schemas.openxmlformats.org/markup-compatibility/2006">
          <mc:Choice Requires="x14">
            <control shapeId="35941" r:id="rId93" name="Option Button 101">
              <controlPr defaultSize="0" autoFill="0" autoLine="0" autoPict="0">
                <anchor moveWithCells="1" sizeWithCells="1">
                  <from>
                    <xdr:col>2</xdr:col>
                    <xdr:colOff>5524500</xdr:colOff>
                    <xdr:row>15</xdr:row>
                    <xdr:rowOff>0</xdr:rowOff>
                  </from>
                  <to>
                    <xdr:col>2</xdr:col>
                    <xdr:colOff>6315075</xdr:colOff>
                    <xdr:row>15</xdr:row>
                    <xdr:rowOff>0</xdr:rowOff>
                  </to>
                </anchor>
              </controlPr>
            </control>
          </mc:Choice>
        </mc:AlternateContent>
        <mc:AlternateContent xmlns:mc="http://schemas.openxmlformats.org/markup-compatibility/2006">
          <mc:Choice Requires="x14">
            <control shapeId="35942" r:id="rId94" name="Option Button 102">
              <controlPr defaultSize="0" autoFill="0" autoLine="0" autoPict="0">
                <anchor moveWithCells="1" sizeWithCells="1">
                  <from>
                    <xdr:col>2</xdr:col>
                    <xdr:colOff>6372225</xdr:colOff>
                    <xdr:row>15</xdr:row>
                    <xdr:rowOff>0</xdr:rowOff>
                  </from>
                  <to>
                    <xdr:col>2</xdr:col>
                    <xdr:colOff>6810375</xdr:colOff>
                    <xdr:row>15</xdr:row>
                    <xdr:rowOff>0</xdr:rowOff>
                  </to>
                </anchor>
              </controlPr>
            </control>
          </mc:Choice>
        </mc:AlternateContent>
        <mc:AlternateContent xmlns:mc="http://schemas.openxmlformats.org/markup-compatibility/2006">
          <mc:Choice Requires="x14">
            <control shapeId="35943" r:id="rId95" name="Group Box 103">
              <controlPr defaultSize="0" autoFill="0" autoPict="0">
                <anchor moveWithCells="1" sizeWithCells="1">
                  <from>
                    <xdr:col>3</xdr:col>
                    <xdr:colOff>38100</xdr:colOff>
                    <xdr:row>15</xdr:row>
                    <xdr:rowOff>0</xdr:rowOff>
                  </from>
                  <to>
                    <xdr:col>3</xdr:col>
                    <xdr:colOff>4286250</xdr:colOff>
                    <xdr:row>15</xdr:row>
                    <xdr:rowOff>0</xdr:rowOff>
                  </to>
                </anchor>
              </controlPr>
            </control>
          </mc:Choice>
        </mc:AlternateContent>
        <mc:AlternateContent xmlns:mc="http://schemas.openxmlformats.org/markup-compatibility/2006">
          <mc:Choice Requires="x14">
            <control shapeId="35944" r:id="rId96" name="Option Button 104">
              <controlPr defaultSize="0" autoFill="0" autoLine="0" autoPict="0">
                <anchor moveWithCells="1" sizeWithCells="1">
                  <from>
                    <xdr:col>3</xdr:col>
                    <xdr:colOff>142875</xdr:colOff>
                    <xdr:row>15</xdr:row>
                    <xdr:rowOff>0</xdr:rowOff>
                  </from>
                  <to>
                    <xdr:col>3</xdr:col>
                    <xdr:colOff>762000</xdr:colOff>
                    <xdr:row>15</xdr:row>
                    <xdr:rowOff>0</xdr:rowOff>
                  </to>
                </anchor>
              </controlPr>
            </control>
          </mc:Choice>
        </mc:AlternateContent>
        <mc:AlternateContent xmlns:mc="http://schemas.openxmlformats.org/markup-compatibility/2006">
          <mc:Choice Requires="x14">
            <control shapeId="35945" r:id="rId97" name="Option Button 105">
              <controlPr defaultSize="0" autoFill="0" autoLine="0" autoPict="0">
                <anchor moveWithCells="1" sizeWithCells="1">
                  <from>
                    <xdr:col>3</xdr:col>
                    <xdr:colOff>809625</xdr:colOff>
                    <xdr:row>15</xdr:row>
                    <xdr:rowOff>0</xdr:rowOff>
                  </from>
                  <to>
                    <xdr:col>3</xdr:col>
                    <xdr:colOff>1533525</xdr:colOff>
                    <xdr:row>15</xdr:row>
                    <xdr:rowOff>0</xdr:rowOff>
                  </to>
                </anchor>
              </controlPr>
            </control>
          </mc:Choice>
        </mc:AlternateContent>
        <mc:AlternateContent xmlns:mc="http://schemas.openxmlformats.org/markup-compatibility/2006">
          <mc:Choice Requires="x14">
            <control shapeId="35946" r:id="rId98" name="Option Button 106">
              <controlPr defaultSize="0" autoFill="0" autoLine="0" autoPict="0">
                <anchor moveWithCells="1" sizeWithCells="1">
                  <from>
                    <xdr:col>3</xdr:col>
                    <xdr:colOff>1533525</xdr:colOff>
                    <xdr:row>15</xdr:row>
                    <xdr:rowOff>0</xdr:rowOff>
                  </from>
                  <to>
                    <xdr:col>3</xdr:col>
                    <xdr:colOff>2047875</xdr:colOff>
                    <xdr:row>15</xdr:row>
                    <xdr:rowOff>0</xdr:rowOff>
                  </to>
                </anchor>
              </controlPr>
            </control>
          </mc:Choice>
        </mc:AlternateContent>
        <mc:AlternateContent xmlns:mc="http://schemas.openxmlformats.org/markup-compatibility/2006">
          <mc:Choice Requires="x14">
            <control shapeId="35947" r:id="rId99" name="Option Button 107">
              <controlPr defaultSize="0" autoFill="0" autoLine="0" autoPict="0">
                <anchor moveWithCells="1" sizeWithCells="1">
                  <from>
                    <xdr:col>3</xdr:col>
                    <xdr:colOff>2085975</xdr:colOff>
                    <xdr:row>15</xdr:row>
                    <xdr:rowOff>0</xdr:rowOff>
                  </from>
                  <to>
                    <xdr:col>3</xdr:col>
                    <xdr:colOff>2924175</xdr:colOff>
                    <xdr:row>15</xdr:row>
                    <xdr:rowOff>0</xdr:rowOff>
                  </to>
                </anchor>
              </controlPr>
            </control>
          </mc:Choice>
        </mc:AlternateContent>
        <mc:AlternateContent xmlns:mc="http://schemas.openxmlformats.org/markup-compatibility/2006">
          <mc:Choice Requires="x14">
            <control shapeId="35948" r:id="rId100" name="Option Button 108">
              <controlPr defaultSize="0" autoFill="0" autoLine="0" autoPict="0">
                <anchor moveWithCells="1" sizeWithCells="1">
                  <from>
                    <xdr:col>3</xdr:col>
                    <xdr:colOff>2943225</xdr:colOff>
                    <xdr:row>15</xdr:row>
                    <xdr:rowOff>0</xdr:rowOff>
                  </from>
                  <to>
                    <xdr:col>3</xdr:col>
                    <xdr:colOff>3733800</xdr:colOff>
                    <xdr:row>15</xdr:row>
                    <xdr:rowOff>0</xdr:rowOff>
                  </to>
                </anchor>
              </controlPr>
            </control>
          </mc:Choice>
        </mc:AlternateContent>
        <mc:AlternateContent xmlns:mc="http://schemas.openxmlformats.org/markup-compatibility/2006">
          <mc:Choice Requires="x14">
            <control shapeId="35949" r:id="rId101" name="Option Button 109">
              <controlPr defaultSize="0" autoFill="0" autoLine="0" autoPict="0">
                <anchor moveWithCells="1" sizeWithCells="1">
                  <from>
                    <xdr:col>3</xdr:col>
                    <xdr:colOff>3800475</xdr:colOff>
                    <xdr:row>15</xdr:row>
                    <xdr:rowOff>0</xdr:rowOff>
                  </from>
                  <to>
                    <xdr:col>3</xdr:col>
                    <xdr:colOff>4238625</xdr:colOff>
                    <xdr:row>15</xdr:row>
                    <xdr:rowOff>0</xdr:rowOff>
                  </to>
                </anchor>
              </controlPr>
            </control>
          </mc:Choice>
        </mc:AlternateContent>
        <mc:AlternateContent xmlns:mc="http://schemas.openxmlformats.org/markup-compatibility/2006">
          <mc:Choice Requires="x14">
            <control shapeId="35950" r:id="rId102" name="Group Box 110">
              <controlPr defaultSize="0" autoFill="0" autoPict="0">
                <anchor moveWithCells="1" sizeWithCells="1">
                  <from>
                    <xdr:col>2</xdr:col>
                    <xdr:colOff>2619375</xdr:colOff>
                    <xdr:row>15</xdr:row>
                    <xdr:rowOff>0</xdr:rowOff>
                  </from>
                  <to>
                    <xdr:col>2</xdr:col>
                    <xdr:colOff>6867525</xdr:colOff>
                    <xdr:row>15</xdr:row>
                    <xdr:rowOff>0</xdr:rowOff>
                  </to>
                </anchor>
              </controlPr>
            </control>
          </mc:Choice>
        </mc:AlternateContent>
        <mc:AlternateContent xmlns:mc="http://schemas.openxmlformats.org/markup-compatibility/2006">
          <mc:Choice Requires="x14">
            <control shapeId="35951" r:id="rId103" name="Option Button 111">
              <controlPr defaultSize="0" autoFill="0" autoLine="0" autoPict="0">
                <anchor moveWithCells="1" sizeWithCells="1">
                  <from>
                    <xdr:col>2</xdr:col>
                    <xdr:colOff>2705100</xdr:colOff>
                    <xdr:row>15</xdr:row>
                    <xdr:rowOff>0</xdr:rowOff>
                  </from>
                  <to>
                    <xdr:col>2</xdr:col>
                    <xdr:colOff>3324225</xdr:colOff>
                    <xdr:row>15</xdr:row>
                    <xdr:rowOff>0</xdr:rowOff>
                  </to>
                </anchor>
              </controlPr>
            </control>
          </mc:Choice>
        </mc:AlternateContent>
        <mc:AlternateContent xmlns:mc="http://schemas.openxmlformats.org/markup-compatibility/2006">
          <mc:Choice Requires="x14">
            <control shapeId="35952" r:id="rId104" name="Option Button 112">
              <controlPr defaultSize="0" autoFill="0" autoLine="0" autoPict="0">
                <anchor moveWithCells="1" sizeWithCells="1">
                  <from>
                    <xdr:col>2</xdr:col>
                    <xdr:colOff>3381375</xdr:colOff>
                    <xdr:row>15</xdr:row>
                    <xdr:rowOff>0</xdr:rowOff>
                  </from>
                  <to>
                    <xdr:col>2</xdr:col>
                    <xdr:colOff>4105275</xdr:colOff>
                    <xdr:row>15</xdr:row>
                    <xdr:rowOff>0</xdr:rowOff>
                  </to>
                </anchor>
              </controlPr>
            </control>
          </mc:Choice>
        </mc:AlternateContent>
        <mc:AlternateContent xmlns:mc="http://schemas.openxmlformats.org/markup-compatibility/2006">
          <mc:Choice Requires="x14">
            <control shapeId="35953" r:id="rId105" name="Option Button 113">
              <controlPr defaultSize="0" autoFill="0" autoLine="0" autoPict="0">
                <anchor moveWithCells="1" sizeWithCells="1">
                  <from>
                    <xdr:col>2</xdr:col>
                    <xdr:colOff>4105275</xdr:colOff>
                    <xdr:row>15</xdr:row>
                    <xdr:rowOff>0</xdr:rowOff>
                  </from>
                  <to>
                    <xdr:col>2</xdr:col>
                    <xdr:colOff>4619625</xdr:colOff>
                    <xdr:row>15</xdr:row>
                    <xdr:rowOff>0</xdr:rowOff>
                  </to>
                </anchor>
              </controlPr>
            </control>
          </mc:Choice>
        </mc:AlternateContent>
        <mc:AlternateContent xmlns:mc="http://schemas.openxmlformats.org/markup-compatibility/2006">
          <mc:Choice Requires="x14">
            <control shapeId="35954" r:id="rId106" name="Option Button 114">
              <controlPr defaultSize="0" autoFill="0" autoLine="0" autoPict="0">
                <anchor moveWithCells="1" sizeWithCells="1">
                  <from>
                    <xdr:col>2</xdr:col>
                    <xdr:colOff>4648200</xdr:colOff>
                    <xdr:row>15</xdr:row>
                    <xdr:rowOff>0</xdr:rowOff>
                  </from>
                  <to>
                    <xdr:col>2</xdr:col>
                    <xdr:colOff>5486400</xdr:colOff>
                    <xdr:row>15</xdr:row>
                    <xdr:rowOff>0</xdr:rowOff>
                  </to>
                </anchor>
              </controlPr>
            </control>
          </mc:Choice>
        </mc:AlternateContent>
        <mc:AlternateContent xmlns:mc="http://schemas.openxmlformats.org/markup-compatibility/2006">
          <mc:Choice Requires="x14">
            <control shapeId="35955" r:id="rId107" name="Option Button 115">
              <controlPr defaultSize="0" autoFill="0" autoLine="0" autoPict="0">
                <anchor moveWithCells="1" sizeWithCells="1">
                  <from>
                    <xdr:col>2</xdr:col>
                    <xdr:colOff>5514975</xdr:colOff>
                    <xdr:row>15</xdr:row>
                    <xdr:rowOff>0</xdr:rowOff>
                  </from>
                  <to>
                    <xdr:col>2</xdr:col>
                    <xdr:colOff>6305550</xdr:colOff>
                    <xdr:row>15</xdr:row>
                    <xdr:rowOff>0</xdr:rowOff>
                  </to>
                </anchor>
              </controlPr>
            </control>
          </mc:Choice>
        </mc:AlternateContent>
        <mc:AlternateContent xmlns:mc="http://schemas.openxmlformats.org/markup-compatibility/2006">
          <mc:Choice Requires="x14">
            <control shapeId="35956" r:id="rId108" name="Option Button 116">
              <controlPr defaultSize="0" autoFill="0" autoLine="0" autoPict="0">
                <anchor moveWithCells="1" sizeWithCells="1">
                  <from>
                    <xdr:col>2</xdr:col>
                    <xdr:colOff>6362700</xdr:colOff>
                    <xdr:row>15</xdr:row>
                    <xdr:rowOff>0</xdr:rowOff>
                  </from>
                  <to>
                    <xdr:col>2</xdr:col>
                    <xdr:colOff>6800850</xdr:colOff>
                    <xdr:row>15</xdr:row>
                    <xdr:rowOff>0</xdr:rowOff>
                  </to>
                </anchor>
              </controlPr>
            </control>
          </mc:Choice>
        </mc:AlternateContent>
        <mc:AlternateContent xmlns:mc="http://schemas.openxmlformats.org/markup-compatibility/2006">
          <mc:Choice Requires="x14">
            <control shapeId="35957" r:id="rId109" name="Group Box 117">
              <controlPr defaultSize="0" autoFill="0" autoPict="0">
                <anchor moveWithCells="1" sizeWithCells="1">
                  <from>
                    <xdr:col>3</xdr:col>
                    <xdr:colOff>28575</xdr:colOff>
                    <xdr:row>15</xdr:row>
                    <xdr:rowOff>0</xdr:rowOff>
                  </from>
                  <to>
                    <xdr:col>3</xdr:col>
                    <xdr:colOff>4276725</xdr:colOff>
                    <xdr:row>15</xdr:row>
                    <xdr:rowOff>0</xdr:rowOff>
                  </to>
                </anchor>
              </controlPr>
            </control>
          </mc:Choice>
        </mc:AlternateContent>
        <mc:AlternateContent xmlns:mc="http://schemas.openxmlformats.org/markup-compatibility/2006">
          <mc:Choice Requires="x14">
            <control shapeId="35958" r:id="rId110" name="Option Button 118">
              <controlPr defaultSize="0" autoFill="0" autoLine="0" autoPict="0">
                <anchor moveWithCells="1" sizeWithCells="1">
                  <from>
                    <xdr:col>3</xdr:col>
                    <xdr:colOff>142875</xdr:colOff>
                    <xdr:row>15</xdr:row>
                    <xdr:rowOff>0</xdr:rowOff>
                  </from>
                  <to>
                    <xdr:col>3</xdr:col>
                    <xdr:colOff>762000</xdr:colOff>
                    <xdr:row>15</xdr:row>
                    <xdr:rowOff>0</xdr:rowOff>
                  </to>
                </anchor>
              </controlPr>
            </control>
          </mc:Choice>
        </mc:AlternateContent>
        <mc:AlternateContent xmlns:mc="http://schemas.openxmlformats.org/markup-compatibility/2006">
          <mc:Choice Requires="x14">
            <control shapeId="35959" r:id="rId111" name="Option Button 119">
              <controlPr defaultSize="0" autoFill="0" autoLine="0" autoPict="0">
                <anchor moveWithCells="1" sizeWithCells="1">
                  <from>
                    <xdr:col>3</xdr:col>
                    <xdr:colOff>800100</xdr:colOff>
                    <xdr:row>15</xdr:row>
                    <xdr:rowOff>0</xdr:rowOff>
                  </from>
                  <to>
                    <xdr:col>3</xdr:col>
                    <xdr:colOff>1524000</xdr:colOff>
                    <xdr:row>15</xdr:row>
                    <xdr:rowOff>0</xdr:rowOff>
                  </to>
                </anchor>
              </controlPr>
            </control>
          </mc:Choice>
        </mc:AlternateContent>
        <mc:AlternateContent xmlns:mc="http://schemas.openxmlformats.org/markup-compatibility/2006">
          <mc:Choice Requires="x14">
            <control shapeId="35960" r:id="rId112" name="Option Button 120">
              <controlPr defaultSize="0" autoFill="0" autoLine="0" autoPict="0">
                <anchor moveWithCells="1" sizeWithCells="1">
                  <from>
                    <xdr:col>3</xdr:col>
                    <xdr:colOff>1524000</xdr:colOff>
                    <xdr:row>15</xdr:row>
                    <xdr:rowOff>0</xdr:rowOff>
                  </from>
                  <to>
                    <xdr:col>3</xdr:col>
                    <xdr:colOff>2038350</xdr:colOff>
                    <xdr:row>15</xdr:row>
                    <xdr:rowOff>0</xdr:rowOff>
                  </to>
                </anchor>
              </controlPr>
            </control>
          </mc:Choice>
        </mc:AlternateContent>
        <mc:AlternateContent xmlns:mc="http://schemas.openxmlformats.org/markup-compatibility/2006">
          <mc:Choice Requires="x14">
            <control shapeId="35961" r:id="rId113" name="Option Button 121">
              <controlPr defaultSize="0" autoFill="0" autoLine="0" autoPict="0">
                <anchor moveWithCells="1" sizeWithCells="1">
                  <from>
                    <xdr:col>3</xdr:col>
                    <xdr:colOff>2085975</xdr:colOff>
                    <xdr:row>15</xdr:row>
                    <xdr:rowOff>0</xdr:rowOff>
                  </from>
                  <to>
                    <xdr:col>3</xdr:col>
                    <xdr:colOff>2924175</xdr:colOff>
                    <xdr:row>15</xdr:row>
                    <xdr:rowOff>0</xdr:rowOff>
                  </to>
                </anchor>
              </controlPr>
            </control>
          </mc:Choice>
        </mc:AlternateContent>
        <mc:AlternateContent xmlns:mc="http://schemas.openxmlformats.org/markup-compatibility/2006">
          <mc:Choice Requires="x14">
            <control shapeId="35962" r:id="rId114" name="Option Button 122">
              <controlPr defaultSize="0" autoFill="0" autoLine="0" autoPict="0">
                <anchor moveWithCells="1" sizeWithCells="1">
                  <from>
                    <xdr:col>3</xdr:col>
                    <xdr:colOff>2933700</xdr:colOff>
                    <xdr:row>15</xdr:row>
                    <xdr:rowOff>0</xdr:rowOff>
                  </from>
                  <to>
                    <xdr:col>3</xdr:col>
                    <xdr:colOff>3724275</xdr:colOff>
                    <xdr:row>15</xdr:row>
                    <xdr:rowOff>0</xdr:rowOff>
                  </to>
                </anchor>
              </controlPr>
            </control>
          </mc:Choice>
        </mc:AlternateContent>
        <mc:AlternateContent xmlns:mc="http://schemas.openxmlformats.org/markup-compatibility/2006">
          <mc:Choice Requires="x14">
            <control shapeId="35963" r:id="rId115" name="Option Button 123">
              <controlPr defaultSize="0" autoFill="0" autoLine="0" autoPict="0">
                <anchor moveWithCells="1" sizeWithCells="1">
                  <from>
                    <xdr:col>3</xdr:col>
                    <xdr:colOff>3800475</xdr:colOff>
                    <xdr:row>15</xdr:row>
                    <xdr:rowOff>0</xdr:rowOff>
                  </from>
                  <to>
                    <xdr:col>3</xdr:col>
                    <xdr:colOff>4238625</xdr:colOff>
                    <xdr:row>15</xdr:row>
                    <xdr:rowOff>0</xdr:rowOff>
                  </to>
                </anchor>
              </controlPr>
            </control>
          </mc:Choice>
        </mc:AlternateContent>
        <mc:AlternateContent xmlns:mc="http://schemas.openxmlformats.org/markup-compatibility/2006">
          <mc:Choice Requires="x14">
            <control shapeId="35972" r:id="rId116" name="Group Box 132">
              <controlPr defaultSize="0" autoFill="0" autoPict="0">
                <anchor moveWithCells="1" sizeWithCells="1">
                  <from>
                    <xdr:col>2</xdr:col>
                    <xdr:colOff>2619375</xdr:colOff>
                    <xdr:row>15</xdr:row>
                    <xdr:rowOff>0</xdr:rowOff>
                  </from>
                  <to>
                    <xdr:col>2</xdr:col>
                    <xdr:colOff>6867525</xdr:colOff>
                    <xdr:row>15</xdr:row>
                    <xdr:rowOff>0</xdr:rowOff>
                  </to>
                </anchor>
              </controlPr>
            </control>
          </mc:Choice>
        </mc:AlternateContent>
        <mc:AlternateContent xmlns:mc="http://schemas.openxmlformats.org/markup-compatibility/2006">
          <mc:Choice Requires="x14">
            <control shapeId="35998" r:id="rId117" name="Group Box 158">
              <controlPr defaultSize="0" autoFill="0" autoPict="0">
                <anchor moveWithCells="1" sizeWithCells="1">
                  <from>
                    <xdr:col>2</xdr:col>
                    <xdr:colOff>2619375</xdr:colOff>
                    <xdr:row>22</xdr:row>
                    <xdr:rowOff>66675</xdr:rowOff>
                  </from>
                  <to>
                    <xdr:col>2</xdr:col>
                    <xdr:colOff>6867525</xdr:colOff>
                    <xdr:row>22</xdr:row>
                    <xdr:rowOff>447675</xdr:rowOff>
                  </to>
                </anchor>
              </controlPr>
            </control>
          </mc:Choice>
        </mc:AlternateContent>
        <mc:AlternateContent xmlns:mc="http://schemas.openxmlformats.org/markup-compatibility/2006">
          <mc:Choice Requires="x14">
            <control shapeId="35999" r:id="rId118" name="Option Button 159">
              <controlPr defaultSize="0" autoFill="0" autoLine="0" autoPict="0">
                <anchor moveWithCells="1" sizeWithCells="1">
                  <from>
                    <xdr:col>2</xdr:col>
                    <xdr:colOff>2714625</xdr:colOff>
                    <xdr:row>22</xdr:row>
                    <xdr:rowOff>152400</xdr:rowOff>
                  </from>
                  <to>
                    <xdr:col>2</xdr:col>
                    <xdr:colOff>3333750</xdr:colOff>
                    <xdr:row>22</xdr:row>
                    <xdr:rowOff>371475</xdr:rowOff>
                  </to>
                </anchor>
              </controlPr>
            </control>
          </mc:Choice>
        </mc:AlternateContent>
        <mc:AlternateContent xmlns:mc="http://schemas.openxmlformats.org/markup-compatibility/2006">
          <mc:Choice Requires="x14">
            <control shapeId="36000" r:id="rId119" name="Option Button 160">
              <controlPr defaultSize="0" autoFill="0" autoLine="0" autoPict="0">
                <anchor moveWithCells="1" sizeWithCells="1">
                  <from>
                    <xdr:col>2</xdr:col>
                    <xdr:colOff>3390900</xdr:colOff>
                    <xdr:row>22</xdr:row>
                    <xdr:rowOff>152400</xdr:rowOff>
                  </from>
                  <to>
                    <xdr:col>2</xdr:col>
                    <xdr:colOff>4114800</xdr:colOff>
                    <xdr:row>22</xdr:row>
                    <xdr:rowOff>371475</xdr:rowOff>
                  </to>
                </anchor>
              </controlPr>
            </control>
          </mc:Choice>
        </mc:AlternateContent>
        <mc:AlternateContent xmlns:mc="http://schemas.openxmlformats.org/markup-compatibility/2006">
          <mc:Choice Requires="x14">
            <control shapeId="36001" r:id="rId120" name="Option Button 161">
              <controlPr defaultSize="0" autoFill="0" autoLine="0" autoPict="0">
                <anchor moveWithCells="1" sizeWithCells="1">
                  <from>
                    <xdr:col>2</xdr:col>
                    <xdr:colOff>4114800</xdr:colOff>
                    <xdr:row>22</xdr:row>
                    <xdr:rowOff>152400</xdr:rowOff>
                  </from>
                  <to>
                    <xdr:col>2</xdr:col>
                    <xdr:colOff>4629150</xdr:colOff>
                    <xdr:row>22</xdr:row>
                    <xdr:rowOff>371475</xdr:rowOff>
                  </to>
                </anchor>
              </controlPr>
            </control>
          </mc:Choice>
        </mc:AlternateContent>
        <mc:AlternateContent xmlns:mc="http://schemas.openxmlformats.org/markup-compatibility/2006">
          <mc:Choice Requires="x14">
            <control shapeId="36002" r:id="rId121" name="Option Button 162">
              <controlPr defaultSize="0" autoFill="0" autoLine="0" autoPict="0">
                <anchor moveWithCells="1" sizeWithCells="1">
                  <from>
                    <xdr:col>2</xdr:col>
                    <xdr:colOff>4657725</xdr:colOff>
                    <xdr:row>22</xdr:row>
                    <xdr:rowOff>152400</xdr:rowOff>
                  </from>
                  <to>
                    <xdr:col>2</xdr:col>
                    <xdr:colOff>5495925</xdr:colOff>
                    <xdr:row>22</xdr:row>
                    <xdr:rowOff>371475</xdr:rowOff>
                  </to>
                </anchor>
              </controlPr>
            </control>
          </mc:Choice>
        </mc:AlternateContent>
        <mc:AlternateContent xmlns:mc="http://schemas.openxmlformats.org/markup-compatibility/2006">
          <mc:Choice Requires="x14">
            <control shapeId="36003" r:id="rId122" name="Option Button 163">
              <controlPr defaultSize="0" autoFill="0" autoLine="0" autoPict="0">
                <anchor moveWithCells="1" sizeWithCells="1">
                  <from>
                    <xdr:col>2</xdr:col>
                    <xdr:colOff>5524500</xdr:colOff>
                    <xdr:row>22</xdr:row>
                    <xdr:rowOff>152400</xdr:rowOff>
                  </from>
                  <to>
                    <xdr:col>2</xdr:col>
                    <xdr:colOff>6315075</xdr:colOff>
                    <xdr:row>22</xdr:row>
                    <xdr:rowOff>371475</xdr:rowOff>
                  </to>
                </anchor>
              </controlPr>
            </control>
          </mc:Choice>
        </mc:AlternateContent>
        <mc:AlternateContent xmlns:mc="http://schemas.openxmlformats.org/markup-compatibility/2006">
          <mc:Choice Requires="x14">
            <control shapeId="36004" r:id="rId123" name="Option Button 164">
              <controlPr defaultSize="0" autoFill="0" autoLine="0" autoPict="0">
                <anchor moveWithCells="1" sizeWithCells="1">
                  <from>
                    <xdr:col>2</xdr:col>
                    <xdr:colOff>6372225</xdr:colOff>
                    <xdr:row>22</xdr:row>
                    <xdr:rowOff>152400</xdr:rowOff>
                  </from>
                  <to>
                    <xdr:col>2</xdr:col>
                    <xdr:colOff>6810375</xdr:colOff>
                    <xdr:row>22</xdr:row>
                    <xdr:rowOff>371475</xdr:rowOff>
                  </to>
                </anchor>
              </controlPr>
            </control>
          </mc:Choice>
        </mc:AlternateContent>
        <mc:AlternateContent xmlns:mc="http://schemas.openxmlformats.org/markup-compatibility/2006">
          <mc:Choice Requires="x14">
            <control shapeId="36014" r:id="rId124" name="Group Box 174">
              <controlPr defaultSize="0" autoFill="0" autoPict="0">
                <anchor moveWithCells="1" sizeWithCells="1">
                  <from>
                    <xdr:col>3</xdr:col>
                    <xdr:colOff>38100</xdr:colOff>
                    <xdr:row>22</xdr:row>
                    <xdr:rowOff>57150</xdr:rowOff>
                  </from>
                  <to>
                    <xdr:col>3</xdr:col>
                    <xdr:colOff>4286250</xdr:colOff>
                    <xdr:row>22</xdr:row>
                    <xdr:rowOff>438150</xdr:rowOff>
                  </to>
                </anchor>
              </controlPr>
            </control>
          </mc:Choice>
        </mc:AlternateContent>
        <mc:AlternateContent xmlns:mc="http://schemas.openxmlformats.org/markup-compatibility/2006">
          <mc:Choice Requires="x14">
            <control shapeId="36015" r:id="rId125" name="Option Button 175">
              <controlPr defaultSize="0" autoFill="0" autoLine="0" autoPict="0">
                <anchor moveWithCells="1" sizeWithCells="1">
                  <from>
                    <xdr:col>3</xdr:col>
                    <xdr:colOff>133350</xdr:colOff>
                    <xdr:row>22</xdr:row>
                    <xdr:rowOff>142875</xdr:rowOff>
                  </from>
                  <to>
                    <xdr:col>3</xdr:col>
                    <xdr:colOff>752475</xdr:colOff>
                    <xdr:row>22</xdr:row>
                    <xdr:rowOff>361950</xdr:rowOff>
                  </to>
                </anchor>
              </controlPr>
            </control>
          </mc:Choice>
        </mc:AlternateContent>
        <mc:AlternateContent xmlns:mc="http://schemas.openxmlformats.org/markup-compatibility/2006">
          <mc:Choice Requires="x14">
            <control shapeId="36016" r:id="rId126" name="Option Button 176">
              <controlPr defaultSize="0" autoFill="0" autoLine="0" autoPict="0">
                <anchor moveWithCells="1" sizeWithCells="1">
                  <from>
                    <xdr:col>3</xdr:col>
                    <xdr:colOff>809625</xdr:colOff>
                    <xdr:row>22</xdr:row>
                    <xdr:rowOff>142875</xdr:rowOff>
                  </from>
                  <to>
                    <xdr:col>3</xdr:col>
                    <xdr:colOff>1533525</xdr:colOff>
                    <xdr:row>22</xdr:row>
                    <xdr:rowOff>361950</xdr:rowOff>
                  </to>
                </anchor>
              </controlPr>
            </control>
          </mc:Choice>
        </mc:AlternateContent>
        <mc:AlternateContent xmlns:mc="http://schemas.openxmlformats.org/markup-compatibility/2006">
          <mc:Choice Requires="x14">
            <control shapeId="36017" r:id="rId127" name="Option Button 177">
              <controlPr defaultSize="0" autoFill="0" autoLine="0" autoPict="0">
                <anchor moveWithCells="1" sizeWithCells="1">
                  <from>
                    <xdr:col>3</xdr:col>
                    <xdr:colOff>1533525</xdr:colOff>
                    <xdr:row>22</xdr:row>
                    <xdr:rowOff>142875</xdr:rowOff>
                  </from>
                  <to>
                    <xdr:col>3</xdr:col>
                    <xdr:colOff>2047875</xdr:colOff>
                    <xdr:row>22</xdr:row>
                    <xdr:rowOff>361950</xdr:rowOff>
                  </to>
                </anchor>
              </controlPr>
            </control>
          </mc:Choice>
        </mc:AlternateContent>
        <mc:AlternateContent xmlns:mc="http://schemas.openxmlformats.org/markup-compatibility/2006">
          <mc:Choice Requires="x14">
            <control shapeId="36018" r:id="rId128" name="Option Button 178">
              <controlPr defaultSize="0" autoFill="0" autoLine="0" autoPict="0">
                <anchor moveWithCells="1" sizeWithCells="1">
                  <from>
                    <xdr:col>3</xdr:col>
                    <xdr:colOff>2076450</xdr:colOff>
                    <xdr:row>22</xdr:row>
                    <xdr:rowOff>142875</xdr:rowOff>
                  </from>
                  <to>
                    <xdr:col>3</xdr:col>
                    <xdr:colOff>2914650</xdr:colOff>
                    <xdr:row>22</xdr:row>
                    <xdr:rowOff>361950</xdr:rowOff>
                  </to>
                </anchor>
              </controlPr>
            </control>
          </mc:Choice>
        </mc:AlternateContent>
        <mc:AlternateContent xmlns:mc="http://schemas.openxmlformats.org/markup-compatibility/2006">
          <mc:Choice Requires="x14">
            <control shapeId="36019" r:id="rId129" name="Option Button 179">
              <controlPr defaultSize="0" autoFill="0" autoLine="0" autoPict="0">
                <anchor moveWithCells="1" sizeWithCells="1">
                  <from>
                    <xdr:col>3</xdr:col>
                    <xdr:colOff>2943225</xdr:colOff>
                    <xdr:row>22</xdr:row>
                    <xdr:rowOff>142875</xdr:rowOff>
                  </from>
                  <to>
                    <xdr:col>3</xdr:col>
                    <xdr:colOff>3733800</xdr:colOff>
                    <xdr:row>22</xdr:row>
                    <xdr:rowOff>361950</xdr:rowOff>
                  </to>
                </anchor>
              </controlPr>
            </control>
          </mc:Choice>
        </mc:AlternateContent>
        <mc:AlternateContent xmlns:mc="http://schemas.openxmlformats.org/markup-compatibility/2006">
          <mc:Choice Requires="x14">
            <control shapeId="36020" r:id="rId130" name="Option Button 180">
              <controlPr defaultSize="0" autoFill="0" autoLine="0" autoPict="0">
                <anchor moveWithCells="1" sizeWithCells="1">
                  <from>
                    <xdr:col>3</xdr:col>
                    <xdr:colOff>3790950</xdr:colOff>
                    <xdr:row>22</xdr:row>
                    <xdr:rowOff>142875</xdr:rowOff>
                  </from>
                  <to>
                    <xdr:col>3</xdr:col>
                    <xdr:colOff>4229100</xdr:colOff>
                    <xdr:row>22</xdr:row>
                    <xdr:rowOff>361950</xdr:rowOff>
                  </to>
                </anchor>
              </controlPr>
            </control>
          </mc:Choice>
        </mc:AlternateContent>
        <mc:AlternateContent xmlns:mc="http://schemas.openxmlformats.org/markup-compatibility/2006">
          <mc:Choice Requires="x14">
            <control shapeId="36030" r:id="rId131" name="Group Box 190">
              <controlPr defaultSize="0" autoFill="0" autoPict="0">
                <anchor moveWithCells="1" sizeWithCells="1">
                  <from>
                    <xdr:col>2</xdr:col>
                    <xdr:colOff>2619375</xdr:colOff>
                    <xdr:row>24</xdr:row>
                    <xdr:rowOff>47625</xdr:rowOff>
                  </from>
                  <to>
                    <xdr:col>2</xdr:col>
                    <xdr:colOff>6867525</xdr:colOff>
                    <xdr:row>24</xdr:row>
                    <xdr:rowOff>428625</xdr:rowOff>
                  </to>
                </anchor>
              </controlPr>
            </control>
          </mc:Choice>
        </mc:AlternateContent>
        <mc:AlternateContent xmlns:mc="http://schemas.openxmlformats.org/markup-compatibility/2006">
          <mc:Choice Requires="x14">
            <control shapeId="36031" r:id="rId132" name="Option Button 191">
              <controlPr defaultSize="0" autoFill="0" autoLine="0" autoPict="0">
                <anchor moveWithCells="1" sizeWithCells="1">
                  <from>
                    <xdr:col>2</xdr:col>
                    <xdr:colOff>2714625</xdr:colOff>
                    <xdr:row>24</xdr:row>
                    <xdr:rowOff>133350</xdr:rowOff>
                  </from>
                  <to>
                    <xdr:col>2</xdr:col>
                    <xdr:colOff>3333750</xdr:colOff>
                    <xdr:row>24</xdr:row>
                    <xdr:rowOff>352425</xdr:rowOff>
                  </to>
                </anchor>
              </controlPr>
            </control>
          </mc:Choice>
        </mc:AlternateContent>
        <mc:AlternateContent xmlns:mc="http://schemas.openxmlformats.org/markup-compatibility/2006">
          <mc:Choice Requires="x14">
            <control shapeId="36032" r:id="rId133" name="Option Button 192">
              <controlPr defaultSize="0" autoFill="0" autoLine="0" autoPict="0">
                <anchor moveWithCells="1" sizeWithCells="1">
                  <from>
                    <xdr:col>2</xdr:col>
                    <xdr:colOff>3390900</xdr:colOff>
                    <xdr:row>24</xdr:row>
                    <xdr:rowOff>133350</xdr:rowOff>
                  </from>
                  <to>
                    <xdr:col>2</xdr:col>
                    <xdr:colOff>4114800</xdr:colOff>
                    <xdr:row>24</xdr:row>
                    <xdr:rowOff>352425</xdr:rowOff>
                  </to>
                </anchor>
              </controlPr>
            </control>
          </mc:Choice>
        </mc:AlternateContent>
        <mc:AlternateContent xmlns:mc="http://schemas.openxmlformats.org/markup-compatibility/2006">
          <mc:Choice Requires="x14">
            <control shapeId="36033" r:id="rId134" name="Option Button 193">
              <controlPr defaultSize="0" autoFill="0" autoLine="0" autoPict="0">
                <anchor moveWithCells="1" sizeWithCells="1">
                  <from>
                    <xdr:col>2</xdr:col>
                    <xdr:colOff>4114800</xdr:colOff>
                    <xdr:row>24</xdr:row>
                    <xdr:rowOff>133350</xdr:rowOff>
                  </from>
                  <to>
                    <xdr:col>2</xdr:col>
                    <xdr:colOff>4629150</xdr:colOff>
                    <xdr:row>24</xdr:row>
                    <xdr:rowOff>352425</xdr:rowOff>
                  </to>
                </anchor>
              </controlPr>
            </control>
          </mc:Choice>
        </mc:AlternateContent>
        <mc:AlternateContent xmlns:mc="http://schemas.openxmlformats.org/markup-compatibility/2006">
          <mc:Choice Requires="x14">
            <control shapeId="36034" r:id="rId135" name="Option Button 194">
              <controlPr defaultSize="0" autoFill="0" autoLine="0" autoPict="0">
                <anchor moveWithCells="1" sizeWithCells="1">
                  <from>
                    <xdr:col>2</xdr:col>
                    <xdr:colOff>4657725</xdr:colOff>
                    <xdr:row>24</xdr:row>
                    <xdr:rowOff>133350</xdr:rowOff>
                  </from>
                  <to>
                    <xdr:col>2</xdr:col>
                    <xdr:colOff>5495925</xdr:colOff>
                    <xdr:row>24</xdr:row>
                    <xdr:rowOff>352425</xdr:rowOff>
                  </to>
                </anchor>
              </controlPr>
            </control>
          </mc:Choice>
        </mc:AlternateContent>
        <mc:AlternateContent xmlns:mc="http://schemas.openxmlformats.org/markup-compatibility/2006">
          <mc:Choice Requires="x14">
            <control shapeId="36035" r:id="rId136" name="Option Button 195">
              <controlPr defaultSize="0" autoFill="0" autoLine="0" autoPict="0">
                <anchor moveWithCells="1" sizeWithCells="1">
                  <from>
                    <xdr:col>2</xdr:col>
                    <xdr:colOff>5524500</xdr:colOff>
                    <xdr:row>24</xdr:row>
                    <xdr:rowOff>133350</xdr:rowOff>
                  </from>
                  <to>
                    <xdr:col>2</xdr:col>
                    <xdr:colOff>6315075</xdr:colOff>
                    <xdr:row>24</xdr:row>
                    <xdr:rowOff>352425</xdr:rowOff>
                  </to>
                </anchor>
              </controlPr>
            </control>
          </mc:Choice>
        </mc:AlternateContent>
        <mc:AlternateContent xmlns:mc="http://schemas.openxmlformats.org/markup-compatibility/2006">
          <mc:Choice Requires="x14">
            <control shapeId="36036" r:id="rId137" name="Option Button 196">
              <controlPr defaultSize="0" autoFill="0" autoLine="0" autoPict="0">
                <anchor moveWithCells="1" sizeWithCells="1">
                  <from>
                    <xdr:col>2</xdr:col>
                    <xdr:colOff>6372225</xdr:colOff>
                    <xdr:row>24</xdr:row>
                    <xdr:rowOff>133350</xdr:rowOff>
                  </from>
                  <to>
                    <xdr:col>2</xdr:col>
                    <xdr:colOff>6810375</xdr:colOff>
                    <xdr:row>24</xdr:row>
                    <xdr:rowOff>352425</xdr:rowOff>
                  </to>
                </anchor>
              </controlPr>
            </control>
          </mc:Choice>
        </mc:AlternateContent>
        <mc:AlternateContent xmlns:mc="http://schemas.openxmlformats.org/markup-compatibility/2006">
          <mc:Choice Requires="x14">
            <control shapeId="36046" r:id="rId138" name="Group Box 206">
              <controlPr defaultSize="0" autoFill="0" autoPict="0">
                <anchor moveWithCells="1" sizeWithCells="1">
                  <from>
                    <xdr:col>3</xdr:col>
                    <xdr:colOff>38100</xdr:colOff>
                    <xdr:row>24</xdr:row>
                    <xdr:rowOff>47625</xdr:rowOff>
                  </from>
                  <to>
                    <xdr:col>3</xdr:col>
                    <xdr:colOff>4286250</xdr:colOff>
                    <xdr:row>24</xdr:row>
                    <xdr:rowOff>428625</xdr:rowOff>
                  </to>
                </anchor>
              </controlPr>
            </control>
          </mc:Choice>
        </mc:AlternateContent>
        <mc:AlternateContent xmlns:mc="http://schemas.openxmlformats.org/markup-compatibility/2006">
          <mc:Choice Requires="x14">
            <control shapeId="36047" r:id="rId139" name="Option Button 207">
              <controlPr defaultSize="0" autoFill="0" autoLine="0" autoPict="0">
                <anchor moveWithCells="1" sizeWithCells="1">
                  <from>
                    <xdr:col>3</xdr:col>
                    <xdr:colOff>133350</xdr:colOff>
                    <xdr:row>24</xdr:row>
                    <xdr:rowOff>133350</xdr:rowOff>
                  </from>
                  <to>
                    <xdr:col>3</xdr:col>
                    <xdr:colOff>752475</xdr:colOff>
                    <xdr:row>24</xdr:row>
                    <xdr:rowOff>352425</xdr:rowOff>
                  </to>
                </anchor>
              </controlPr>
            </control>
          </mc:Choice>
        </mc:AlternateContent>
        <mc:AlternateContent xmlns:mc="http://schemas.openxmlformats.org/markup-compatibility/2006">
          <mc:Choice Requires="x14">
            <control shapeId="36048" r:id="rId140" name="Option Button 208">
              <controlPr defaultSize="0" autoFill="0" autoLine="0" autoPict="0">
                <anchor moveWithCells="1" sizeWithCells="1">
                  <from>
                    <xdr:col>3</xdr:col>
                    <xdr:colOff>809625</xdr:colOff>
                    <xdr:row>24</xdr:row>
                    <xdr:rowOff>133350</xdr:rowOff>
                  </from>
                  <to>
                    <xdr:col>3</xdr:col>
                    <xdr:colOff>1533525</xdr:colOff>
                    <xdr:row>24</xdr:row>
                    <xdr:rowOff>352425</xdr:rowOff>
                  </to>
                </anchor>
              </controlPr>
            </control>
          </mc:Choice>
        </mc:AlternateContent>
        <mc:AlternateContent xmlns:mc="http://schemas.openxmlformats.org/markup-compatibility/2006">
          <mc:Choice Requires="x14">
            <control shapeId="36049" r:id="rId141" name="Option Button 209">
              <controlPr defaultSize="0" autoFill="0" autoLine="0" autoPict="0">
                <anchor moveWithCells="1" sizeWithCells="1">
                  <from>
                    <xdr:col>3</xdr:col>
                    <xdr:colOff>1533525</xdr:colOff>
                    <xdr:row>24</xdr:row>
                    <xdr:rowOff>133350</xdr:rowOff>
                  </from>
                  <to>
                    <xdr:col>3</xdr:col>
                    <xdr:colOff>2047875</xdr:colOff>
                    <xdr:row>24</xdr:row>
                    <xdr:rowOff>352425</xdr:rowOff>
                  </to>
                </anchor>
              </controlPr>
            </control>
          </mc:Choice>
        </mc:AlternateContent>
        <mc:AlternateContent xmlns:mc="http://schemas.openxmlformats.org/markup-compatibility/2006">
          <mc:Choice Requires="x14">
            <control shapeId="36050" r:id="rId142" name="Option Button 210">
              <controlPr defaultSize="0" autoFill="0" autoLine="0" autoPict="0">
                <anchor moveWithCells="1" sizeWithCells="1">
                  <from>
                    <xdr:col>3</xdr:col>
                    <xdr:colOff>2076450</xdr:colOff>
                    <xdr:row>24</xdr:row>
                    <xdr:rowOff>133350</xdr:rowOff>
                  </from>
                  <to>
                    <xdr:col>3</xdr:col>
                    <xdr:colOff>2914650</xdr:colOff>
                    <xdr:row>24</xdr:row>
                    <xdr:rowOff>352425</xdr:rowOff>
                  </to>
                </anchor>
              </controlPr>
            </control>
          </mc:Choice>
        </mc:AlternateContent>
        <mc:AlternateContent xmlns:mc="http://schemas.openxmlformats.org/markup-compatibility/2006">
          <mc:Choice Requires="x14">
            <control shapeId="36051" r:id="rId143" name="Option Button 211">
              <controlPr defaultSize="0" autoFill="0" autoLine="0" autoPict="0">
                <anchor moveWithCells="1" sizeWithCells="1">
                  <from>
                    <xdr:col>3</xdr:col>
                    <xdr:colOff>2943225</xdr:colOff>
                    <xdr:row>24</xdr:row>
                    <xdr:rowOff>133350</xdr:rowOff>
                  </from>
                  <to>
                    <xdr:col>3</xdr:col>
                    <xdr:colOff>3733800</xdr:colOff>
                    <xdr:row>24</xdr:row>
                    <xdr:rowOff>352425</xdr:rowOff>
                  </to>
                </anchor>
              </controlPr>
            </control>
          </mc:Choice>
        </mc:AlternateContent>
        <mc:AlternateContent xmlns:mc="http://schemas.openxmlformats.org/markup-compatibility/2006">
          <mc:Choice Requires="x14">
            <control shapeId="36052" r:id="rId144" name="Option Button 212">
              <controlPr defaultSize="0" autoFill="0" autoLine="0" autoPict="0">
                <anchor moveWithCells="1" sizeWithCells="1">
                  <from>
                    <xdr:col>3</xdr:col>
                    <xdr:colOff>3790950</xdr:colOff>
                    <xdr:row>24</xdr:row>
                    <xdr:rowOff>133350</xdr:rowOff>
                  </from>
                  <to>
                    <xdr:col>3</xdr:col>
                    <xdr:colOff>4229100</xdr:colOff>
                    <xdr:row>24</xdr:row>
                    <xdr:rowOff>352425</xdr:rowOff>
                  </to>
                </anchor>
              </controlPr>
            </control>
          </mc:Choice>
        </mc:AlternateContent>
        <mc:AlternateContent xmlns:mc="http://schemas.openxmlformats.org/markup-compatibility/2006">
          <mc:Choice Requires="x14">
            <control shapeId="36118" r:id="rId145" name="Group Box 278">
              <controlPr defaultSize="0" autoFill="0" autoPict="0">
                <anchor moveWithCells="1" sizeWithCells="1">
                  <from>
                    <xdr:col>2</xdr:col>
                    <xdr:colOff>2247900</xdr:colOff>
                    <xdr:row>34</xdr:row>
                    <xdr:rowOff>38100</xdr:rowOff>
                  </from>
                  <to>
                    <xdr:col>2</xdr:col>
                    <xdr:colOff>6867525</xdr:colOff>
                    <xdr:row>34</xdr:row>
                    <xdr:rowOff>419100</xdr:rowOff>
                  </to>
                </anchor>
              </controlPr>
            </control>
          </mc:Choice>
        </mc:AlternateContent>
        <mc:AlternateContent xmlns:mc="http://schemas.openxmlformats.org/markup-compatibility/2006">
          <mc:Choice Requires="x14">
            <control shapeId="36119" r:id="rId146" name="Option Button 279">
              <controlPr defaultSize="0" autoFill="0" autoLine="0" autoPict="0">
                <anchor moveWithCells="1" sizeWithCells="1">
                  <from>
                    <xdr:col>2</xdr:col>
                    <xdr:colOff>2714625</xdr:colOff>
                    <xdr:row>34</xdr:row>
                    <xdr:rowOff>123825</xdr:rowOff>
                  </from>
                  <to>
                    <xdr:col>2</xdr:col>
                    <xdr:colOff>3333750</xdr:colOff>
                    <xdr:row>34</xdr:row>
                    <xdr:rowOff>342900</xdr:rowOff>
                  </to>
                </anchor>
              </controlPr>
            </control>
          </mc:Choice>
        </mc:AlternateContent>
        <mc:AlternateContent xmlns:mc="http://schemas.openxmlformats.org/markup-compatibility/2006">
          <mc:Choice Requires="x14">
            <control shapeId="36120" r:id="rId147" name="Option Button 280">
              <controlPr defaultSize="0" autoFill="0" autoLine="0" autoPict="0">
                <anchor moveWithCells="1" sizeWithCells="1">
                  <from>
                    <xdr:col>2</xdr:col>
                    <xdr:colOff>3390900</xdr:colOff>
                    <xdr:row>34</xdr:row>
                    <xdr:rowOff>123825</xdr:rowOff>
                  </from>
                  <to>
                    <xdr:col>2</xdr:col>
                    <xdr:colOff>4114800</xdr:colOff>
                    <xdr:row>34</xdr:row>
                    <xdr:rowOff>342900</xdr:rowOff>
                  </to>
                </anchor>
              </controlPr>
            </control>
          </mc:Choice>
        </mc:AlternateContent>
        <mc:AlternateContent xmlns:mc="http://schemas.openxmlformats.org/markup-compatibility/2006">
          <mc:Choice Requires="x14">
            <control shapeId="36121" r:id="rId148" name="Option Button 281">
              <controlPr defaultSize="0" autoFill="0" autoLine="0" autoPict="0">
                <anchor moveWithCells="1" sizeWithCells="1">
                  <from>
                    <xdr:col>2</xdr:col>
                    <xdr:colOff>4114800</xdr:colOff>
                    <xdr:row>34</xdr:row>
                    <xdr:rowOff>123825</xdr:rowOff>
                  </from>
                  <to>
                    <xdr:col>2</xdr:col>
                    <xdr:colOff>4629150</xdr:colOff>
                    <xdr:row>34</xdr:row>
                    <xdr:rowOff>342900</xdr:rowOff>
                  </to>
                </anchor>
              </controlPr>
            </control>
          </mc:Choice>
        </mc:AlternateContent>
        <mc:AlternateContent xmlns:mc="http://schemas.openxmlformats.org/markup-compatibility/2006">
          <mc:Choice Requires="x14">
            <control shapeId="36122" r:id="rId149" name="Option Button 282">
              <controlPr defaultSize="0" autoFill="0" autoLine="0" autoPict="0">
                <anchor moveWithCells="1" sizeWithCells="1">
                  <from>
                    <xdr:col>2</xdr:col>
                    <xdr:colOff>4657725</xdr:colOff>
                    <xdr:row>34</xdr:row>
                    <xdr:rowOff>123825</xdr:rowOff>
                  </from>
                  <to>
                    <xdr:col>2</xdr:col>
                    <xdr:colOff>5495925</xdr:colOff>
                    <xdr:row>34</xdr:row>
                    <xdr:rowOff>342900</xdr:rowOff>
                  </to>
                </anchor>
              </controlPr>
            </control>
          </mc:Choice>
        </mc:AlternateContent>
        <mc:AlternateContent xmlns:mc="http://schemas.openxmlformats.org/markup-compatibility/2006">
          <mc:Choice Requires="x14">
            <control shapeId="36123" r:id="rId150" name="Option Button 283">
              <controlPr defaultSize="0" autoFill="0" autoLine="0" autoPict="0">
                <anchor moveWithCells="1" sizeWithCells="1">
                  <from>
                    <xdr:col>2</xdr:col>
                    <xdr:colOff>5524500</xdr:colOff>
                    <xdr:row>34</xdr:row>
                    <xdr:rowOff>123825</xdr:rowOff>
                  </from>
                  <to>
                    <xdr:col>2</xdr:col>
                    <xdr:colOff>6315075</xdr:colOff>
                    <xdr:row>34</xdr:row>
                    <xdr:rowOff>342900</xdr:rowOff>
                  </to>
                </anchor>
              </controlPr>
            </control>
          </mc:Choice>
        </mc:AlternateContent>
        <mc:AlternateContent xmlns:mc="http://schemas.openxmlformats.org/markup-compatibility/2006">
          <mc:Choice Requires="x14">
            <control shapeId="36124" r:id="rId151" name="Option Button 284">
              <controlPr defaultSize="0" autoFill="0" autoLine="0" autoPict="0">
                <anchor moveWithCells="1" sizeWithCells="1">
                  <from>
                    <xdr:col>2</xdr:col>
                    <xdr:colOff>6372225</xdr:colOff>
                    <xdr:row>34</xdr:row>
                    <xdr:rowOff>123825</xdr:rowOff>
                  </from>
                  <to>
                    <xdr:col>2</xdr:col>
                    <xdr:colOff>6810375</xdr:colOff>
                    <xdr:row>34</xdr:row>
                    <xdr:rowOff>342900</xdr:rowOff>
                  </to>
                </anchor>
              </controlPr>
            </control>
          </mc:Choice>
        </mc:AlternateContent>
        <mc:AlternateContent xmlns:mc="http://schemas.openxmlformats.org/markup-compatibility/2006">
          <mc:Choice Requires="x14">
            <control shapeId="36134" r:id="rId152" name="Group Box 294">
              <controlPr defaultSize="0" autoFill="0" autoPict="0">
                <anchor moveWithCells="1" sizeWithCells="1">
                  <from>
                    <xdr:col>3</xdr:col>
                    <xdr:colOff>38100</xdr:colOff>
                    <xdr:row>34</xdr:row>
                    <xdr:rowOff>38100</xdr:rowOff>
                  </from>
                  <to>
                    <xdr:col>3</xdr:col>
                    <xdr:colOff>4286250</xdr:colOff>
                    <xdr:row>34</xdr:row>
                    <xdr:rowOff>419100</xdr:rowOff>
                  </to>
                </anchor>
              </controlPr>
            </control>
          </mc:Choice>
        </mc:AlternateContent>
        <mc:AlternateContent xmlns:mc="http://schemas.openxmlformats.org/markup-compatibility/2006">
          <mc:Choice Requires="x14">
            <control shapeId="36135" r:id="rId153" name="Option Button 295">
              <controlPr defaultSize="0" autoFill="0" autoLine="0" autoPict="0">
                <anchor moveWithCells="1" sizeWithCells="1">
                  <from>
                    <xdr:col>3</xdr:col>
                    <xdr:colOff>133350</xdr:colOff>
                    <xdr:row>34</xdr:row>
                    <xdr:rowOff>123825</xdr:rowOff>
                  </from>
                  <to>
                    <xdr:col>3</xdr:col>
                    <xdr:colOff>752475</xdr:colOff>
                    <xdr:row>34</xdr:row>
                    <xdr:rowOff>342900</xdr:rowOff>
                  </to>
                </anchor>
              </controlPr>
            </control>
          </mc:Choice>
        </mc:AlternateContent>
        <mc:AlternateContent xmlns:mc="http://schemas.openxmlformats.org/markup-compatibility/2006">
          <mc:Choice Requires="x14">
            <control shapeId="36136" r:id="rId154" name="Option Button 296">
              <controlPr defaultSize="0" autoFill="0" autoLine="0" autoPict="0">
                <anchor moveWithCells="1" sizeWithCells="1">
                  <from>
                    <xdr:col>3</xdr:col>
                    <xdr:colOff>809625</xdr:colOff>
                    <xdr:row>34</xdr:row>
                    <xdr:rowOff>123825</xdr:rowOff>
                  </from>
                  <to>
                    <xdr:col>3</xdr:col>
                    <xdr:colOff>1533525</xdr:colOff>
                    <xdr:row>34</xdr:row>
                    <xdr:rowOff>342900</xdr:rowOff>
                  </to>
                </anchor>
              </controlPr>
            </control>
          </mc:Choice>
        </mc:AlternateContent>
        <mc:AlternateContent xmlns:mc="http://schemas.openxmlformats.org/markup-compatibility/2006">
          <mc:Choice Requires="x14">
            <control shapeId="36137" r:id="rId155" name="Option Button 297">
              <controlPr defaultSize="0" autoFill="0" autoLine="0" autoPict="0">
                <anchor moveWithCells="1" sizeWithCells="1">
                  <from>
                    <xdr:col>3</xdr:col>
                    <xdr:colOff>1533525</xdr:colOff>
                    <xdr:row>34</xdr:row>
                    <xdr:rowOff>123825</xdr:rowOff>
                  </from>
                  <to>
                    <xdr:col>3</xdr:col>
                    <xdr:colOff>2047875</xdr:colOff>
                    <xdr:row>34</xdr:row>
                    <xdr:rowOff>342900</xdr:rowOff>
                  </to>
                </anchor>
              </controlPr>
            </control>
          </mc:Choice>
        </mc:AlternateContent>
        <mc:AlternateContent xmlns:mc="http://schemas.openxmlformats.org/markup-compatibility/2006">
          <mc:Choice Requires="x14">
            <control shapeId="36138" r:id="rId156" name="Option Button 298">
              <controlPr defaultSize="0" autoFill="0" autoLine="0" autoPict="0">
                <anchor moveWithCells="1" sizeWithCells="1">
                  <from>
                    <xdr:col>3</xdr:col>
                    <xdr:colOff>2076450</xdr:colOff>
                    <xdr:row>34</xdr:row>
                    <xdr:rowOff>123825</xdr:rowOff>
                  </from>
                  <to>
                    <xdr:col>3</xdr:col>
                    <xdr:colOff>2914650</xdr:colOff>
                    <xdr:row>34</xdr:row>
                    <xdr:rowOff>342900</xdr:rowOff>
                  </to>
                </anchor>
              </controlPr>
            </control>
          </mc:Choice>
        </mc:AlternateContent>
        <mc:AlternateContent xmlns:mc="http://schemas.openxmlformats.org/markup-compatibility/2006">
          <mc:Choice Requires="x14">
            <control shapeId="36139" r:id="rId157" name="Option Button 299">
              <controlPr defaultSize="0" autoFill="0" autoLine="0" autoPict="0">
                <anchor moveWithCells="1" sizeWithCells="1">
                  <from>
                    <xdr:col>3</xdr:col>
                    <xdr:colOff>2943225</xdr:colOff>
                    <xdr:row>34</xdr:row>
                    <xdr:rowOff>123825</xdr:rowOff>
                  </from>
                  <to>
                    <xdr:col>3</xdr:col>
                    <xdr:colOff>3733800</xdr:colOff>
                    <xdr:row>34</xdr:row>
                    <xdr:rowOff>342900</xdr:rowOff>
                  </to>
                </anchor>
              </controlPr>
            </control>
          </mc:Choice>
        </mc:AlternateContent>
        <mc:AlternateContent xmlns:mc="http://schemas.openxmlformats.org/markup-compatibility/2006">
          <mc:Choice Requires="x14">
            <control shapeId="36140" r:id="rId158" name="Option Button 300">
              <controlPr defaultSize="0" autoFill="0" autoLine="0" autoPict="0">
                <anchor moveWithCells="1" sizeWithCells="1">
                  <from>
                    <xdr:col>3</xdr:col>
                    <xdr:colOff>3790950</xdr:colOff>
                    <xdr:row>34</xdr:row>
                    <xdr:rowOff>123825</xdr:rowOff>
                  </from>
                  <to>
                    <xdr:col>3</xdr:col>
                    <xdr:colOff>4229100</xdr:colOff>
                    <xdr:row>34</xdr:row>
                    <xdr:rowOff>342900</xdr:rowOff>
                  </to>
                </anchor>
              </controlPr>
            </control>
          </mc:Choice>
        </mc:AlternateContent>
        <mc:AlternateContent xmlns:mc="http://schemas.openxmlformats.org/markup-compatibility/2006">
          <mc:Choice Requires="x14">
            <control shapeId="36142" r:id="rId159" name="Group Box 302">
              <controlPr defaultSize="0" autoFill="0" autoPict="0">
                <anchor moveWithCells="1" sizeWithCells="1">
                  <from>
                    <xdr:col>2</xdr:col>
                    <xdr:colOff>2276475</xdr:colOff>
                    <xdr:row>42</xdr:row>
                    <xdr:rowOff>47625</xdr:rowOff>
                  </from>
                  <to>
                    <xdr:col>2</xdr:col>
                    <xdr:colOff>6867525</xdr:colOff>
                    <xdr:row>42</xdr:row>
                    <xdr:rowOff>428625</xdr:rowOff>
                  </to>
                </anchor>
              </controlPr>
            </control>
          </mc:Choice>
        </mc:AlternateContent>
        <mc:AlternateContent xmlns:mc="http://schemas.openxmlformats.org/markup-compatibility/2006">
          <mc:Choice Requires="x14">
            <control shapeId="36143" r:id="rId160" name="Option Button 303">
              <controlPr defaultSize="0" autoFill="0" autoLine="0" autoPict="0">
                <anchor moveWithCells="1" sizeWithCells="1">
                  <from>
                    <xdr:col>2</xdr:col>
                    <xdr:colOff>2381250</xdr:colOff>
                    <xdr:row>42</xdr:row>
                    <xdr:rowOff>114300</xdr:rowOff>
                  </from>
                  <to>
                    <xdr:col>2</xdr:col>
                    <xdr:colOff>3286125</xdr:colOff>
                    <xdr:row>42</xdr:row>
                    <xdr:rowOff>381000</xdr:rowOff>
                  </to>
                </anchor>
              </controlPr>
            </control>
          </mc:Choice>
        </mc:AlternateContent>
        <mc:AlternateContent xmlns:mc="http://schemas.openxmlformats.org/markup-compatibility/2006">
          <mc:Choice Requires="x14">
            <control shapeId="36144" r:id="rId161" name="Option Button 304">
              <controlPr defaultSize="0" autoFill="0" autoLine="0" autoPict="0">
                <anchor moveWithCells="1" sizeWithCells="1">
                  <from>
                    <xdr:col>2</xdr:col>
                    <xdr:colOff>3295650</xdr:colOff>
                    <xdr:row>42</xdr:row>
                    <xdr:rowOff>133350</xdr:rowOff>
                  </from>
                  <to>
                    <xdr:col>2</xdr:col>
                    <xdr:colOff>4229100</xdr:colOff>
                    <xdr:row>42</xdr:row>
                    <xdr:rowOff>352425</xdr:rowOff>
                  </to>
                </anchor>
              </controlPr>
            </control>
          </mc:Choice>
        </mc:AlternateContent>
        <mc:AlternateContent xmlns:mc="http://schemas.openxmlformats.org/markup-compatibility/2006">
          <mc:Choice Requires="x14">
            <control shapeId="36145" r:id="rId162" name="Option Button 305">
              <controlPr defaultSize="0" autoFill="0" autoLine="0" autoPict="0">
                <anchor moveWithCells="1" sizeWithCells="1">
                  <from>
                    <xdr:col>2</xdr:col>
                    <xdr:colOff>4248150</xdr:colOff>
                    <xdr:row>42</xdr:row>
                    <xdr:rowOff>133350</xdr:rowOff>
                  </from>
                  <to>
                    <xdr:col>2</xdr:col>
                    <xdr:colOff>4762500</xdr:colOff>
                    <xdr:row>42</xdr:row>
                    <xdr:rowOff>352425</xdr:rowOff>
                  </to>
                </anchor>
              </controlPr>
            </control>
          </mc:Choice>
        </mc:AlternateContent>
        <mc:AlternateContent xmlns:mc="http://schemas.openxmlformats.org/markup-compatibility/2006">
          <mc:Choice Requires="x14">
            <control shapeId="36146" r:id="rId163" name="Option Button 306">
              <controlPr defaultSize="0" autoFill="0" autoLine="0" autoPict="0">
                <anchor moveWithCells="1" sizeWithCells="1">
                  <from>
                    <xdr:col>2</xdr:col>
                    <xdr:colOff>4800600</xdr:colOff>
                    <xdr:row>42</xdr:row>
                    <xdr:rowOff>133350</xdr:rowOff>
                  </from>
                  <to>
                    <xdr:col>2</xdr:col>
                    <xdr:colOff>5610225</xdr:colOff>
                    <xdr:row>42</xdr:row>
                    <xdr:rowOff>352425</xdr:rowOff>
                  </to>
                </anchor>
              </controlPr>
            </control>
          </mc:Choice>
        </mc:AlternateContent>
        <mc:AlternateContent xmlns:mc="http://schemas.openxmlformats.org/markup-compatibility/2006">
          <mc:Choice Requires="x14">
            <control shapeId="36147" r:id="rId164" name="Option Button 307">
              <controlPr defaultSize="0" autoFill="0" autoLine="0" autoPict="0">
                <anchor moveWithCells="1" sizeWithCells="1">
                  <from>
                    <xdr:col>2</xdr:col>
                    <xdr:colOff>5629275</xdr:colOff>
                    <xdr:row>42</xdr:row>
                    <xdr:rowOff>133350</xdr:rowOff>
                  </from>
                  <to>
                    <xdr:col>2</xdr:col>
                    <xdr:colOff>6419850</xdr:colOff>
                    <xdr:row>42</xdr:row>
                    <xdr:rowOff>352425</xdr:rowOff>
                  </to>
                </anchor>
              </controlPr>
            </control>
          </mc:Choice>
        </mc:AlternateContent>
        <mc:AlternateContent xmlns:mc="http://schemas.openxmlformats.org/markup-compatibility/2006">
          <mc:Choice Requires="x14">
            <control shapeId="36148" r:id="rId165" name="Option Button 308">
              <controlPr defaultSize="0" autoFill="0" autoLine="0" autoPict="0">
                <anchor moveWithCells="1" sizeWithCells="1">
                  <from>
                    <xdr:col>2</xdr:col>
                    <xdr:colOff>6372225</xdr:colOff>
                    <xdr:row>42</xdr:row>
                    <xdr:rowOff>133350</xdr:rowOff>
                  </from>
                  <to>
                    <xdr:col>2</xdr:col>
                    <xdr:colOff>6810375</xdr:colOff>
                    <xdr:row>42</xdr:row>
                    <xdr:rowOff>352425</xdr:rowOff>
                  </to>
                </anchor>
              </controlPr>
            </control>
          </mc:Choice>
        </mc:AlternateContent>
        <mc:AlternateContent xmlns:mc="http://schemas.openxmlformats.org/markup-compatibility/2006">
          <mc:Choice Requires="x14">
            <control shapeId="36174" r:id="rId166" name="Group Box 334">
              <controlPr defaultSize="0" autoFill="0" autoPict="0">
                <anchor moveWithCells="1" sizeWithCells="1">
                  <from>
                    <xdr:col>2</xdr:col>
                    <xdr:colOff>2619375</xdr:colOff>
                    <xdr:row>15</xdr:row>
                    <xdr:rowOff>0</xdr:rowOff>
                  </from>
                  <to>
                    <xdr:col>2</xdr:col>
                    <xdr:colOff>6210300</xdr:colOff>
                    <xdr:row>15</xdr:row>
                    <xdr:rowOff>0</xdr:rowOff>
                  </to>
                </anchor>
              </controlPr>
            </control>
          </mc:Choice>
        </mc:AlternateContent>
        <mc:AlternateContent xmlns:mc="http://schemas.openxmlformats.org/markup-compatibility/2006">
          <mc:Choice Requires="x14">
            <control shapeId="36175" r:id="rId167" name="Option Button 335">
              <controlPr defaultSize="0" autoFill="0" autoLine="0" autoPict="0">
                <anchor moveWithCells="1" sizeWithCells="1">
                  <from>
                    <xdr:col>2</xdr:col>
                    <xdr:colOff>2676525</xdr:colOff>
                    <xdr:row>15</xdr:row>
                    <xdr:rowOff>0</xdr:rowOff>
                  </from>
                  <to>
                    <xdr:col>2</xdr:col>
                    <xdr:colOff>3295650</xdr:colOff>
                    <xdr:row>15</xdr:row>
                    <xdr:rowOff>0</xdr:rowOff>
                  </to>
                </anchor>
              </controlPr>
            </control>
          </mc:Choice>
        </mc:AlternateContent>
        <mc:AlternateContent xmlns:mc="http://schemas.openxmlformats.org/markup-compatibility/2006">
          <mc:Choice Requires="x14">
            <control shapeId="36176" r:id="rId168" name="Option Button 336">
              <controlPr defaultSize="0" autoFill="0" autoLine="0" autoPict="0">
                <anchor moveWithCells="1" sizeWithCells="1">
                  <from>
                    <xdr:col>2</xdr:col>
                    <xdr:colOff>3238500</xdr:colOff>
                    <xdr:row>15</xdr:row>
                    <xdr:rowOff>0</xdr:rowOff>
                  </from>
                  <to>
                    <xdr:col>2</xdr:col>
                    <xdr:colOff>3962400</xdr:colOff>
                    <xdr:row>15</xdr:row>
                    <xdr:rowOff>0</xdr:rowOff>
                  </to>
                </anchor>
              </controlPr>
            </control>
          </mc:Choice>
        </mc:AlternateContent>
        <mc:AlternateContent xmlns:mc="http://schemas.openxmlformats.org/markup-compatibility/2006">
          <mc:Choice Requires="x14">
            <control shapeId="36177" r:id="rId169" name="Option Button 337">
              <controlPr defaultSize="0" autoFill="0" autoLine="0" autoPict="0">
                <anchor moveWithCells="1" sizeWithCells="1">
                  <from>
                    <xdr:col>2</xdr:col>
                    <xdr:colOff>3914775</xdr:colOff>
                    <xdr:row>15</xdr:row>
                    <xdr:rowOff>0</xdr:rowOff>
                  </from>
                  <to>
                    <xdr:col>2</xdr:col>
                    <xdr:colOff>4429125</xdr:colOff>
                    <xdr:row>15</xdr:row>
                    <xdr:rowOff>0</xdr:rowOff>
                  </to>
                </anchor>
              </controlPr>
            </control>
          </mc:Choice>
        </mc:AlternateContent>
        <mc:AlternateContent xmlns:mc="http://schemas.openxmlformats.org/markup-compatibility/2006">
          <mc:Choice Requires="x14">
            <control shapeId="36178" r:id="rId170" name="Option Button 338">
              <controlPr defaultSize="0" autoFill="0" autoLine="0" autoPict="0">
                <anchor moveWithCells="1" sizeWithCells="1">
                  <from>
                    <xdr:col>2</xdr:col>
                    <xdr:colOff>4486275</xdr:colOff>
                    <xdr:row>15</xdr:row>
                    <xdr:rowOff>0</xdr:rowOff>
                  </from>
                  <to>
                    <xdr:col>2</xdr:col>
                    <xdr:colOff>5324475</xdr:colOff>
                    <xdr:row>15</xdr:row>
                    <xdr:rowOff>0</xdr:rowOff>
                  </to>
                </anchor>
              </controlPr>
            </control>
          </mc:Choice>
        </mc:AlternateContent>
        <mc:AlternateContent xmlns:mc="http://schemas.openxmlformats.org/markup-compatibility/2006">
          <mc:Choice Requires="x14">
            <control shapeId="36179" r:id="rId171" name="Option Button 339">
              <controlPr defaultSize="0" autoFill="0" autoLine="0" autoPict="0">
                <anchor moveWithCells="1" sizeWithCells="1">
                  <from>
                    <xdr:col>2</xdr:col>
                    <xdr:colOff>5076825</xdr:colOff>
                    <xdr:row>15</xdr:row>
                    <xdr:rowOff>0</xdr:rowOff>
                  </from>
                  <to>
                    <xdr:col>2</xdr:col>
                    <xdr:colOff>5867400</xdr:colOff>
                    <xdr:row>15</xdr:row>
                    <xdr:rowOff>0</xdr:rowOff>
                  </to>
                </anchor>
              </controlPr>
            </control>
          </mc:Choice>
        </mc:AlternateContent>
        <mc:AlternateContent xmlns:mc="http://schemas.openxmlformats.org/markup-compatibility/2006">
          <mc:Choice Requires="x14">
            <control shapeId="36180" r:id="rId172" name="Option Button 340">
              <controlPr defaultSize="0" autoFill="0" autoLine="0" autoPict="0">
                <anchor moveWithCells="1" sizeWithCells="1">
                  <from>
                    <xdr:col>2</xdr:col>
                    <xdr:colOff>5686425</xdr:colOff>
                    <xdr:row>15</xdr:row>
                    <xdr:rowOff>0</xdr:rowOff>
                  </from>
                  <to>
                    <xdr:col>2</xdr:col>
                    <xdr:colOff>6124575</xdr:colOff>
                    <xdr:row>15</xdr:row>
                    <xdr:rowOff>0</xdr:rowOff>
                  </to>
                </anchor>
              </controlPr>
            </control>
          </mc:Choice>
        </mc:AlternateContent>
        <mc:AlternateContent xmlns:mc="http://schemas.openxmlformats.org/markup-compatibility/2006">
          <mc:Choice Requires="x14">
            <control shapeId="36207" r:id="rId173" name="Group Box 367">
              <controlPr defaultSize="0" autoFill="0" autoPict="0">
                <anchor moveWithCells="1" sizeWithCells="1">
                  <from>
                    <xdr:col>2</xdr:col>
                    <xdr:colOff>2228850</xdr:colOff>
                    <xdr:row>32</xdr:row>
                    <xdr:rowOff>66675</xdr:rowOff>
                  </from>
                  <to>
                    <xdr:col>2</xdr:col>
                    <xdr:colOff>6867525</xdr:colOff>
                    <xdr:row>32</xdr:row>
                    <xdr:rowOff>428625</xdr:rowOff>
                  </to>
                </anchor>
              </controlPr>
            </control>
          </mc:Choice>
        </mc:AlternateContent>
        <mc:AlternateContent xmlns:mc="http://schemas.openxmlformats.org/markup-compatibility/2006">
          <mc:Choice Requires="x14">
            <control shapeId="36208" r:id="rId174" name="Option Button 368">
              <controlPr defaultSize="0" autoFill="0" autoLine="0" autoPict="0">
                <anchor moveWithCells="1" sizeWithCells="1">
                  <from>
                    <xdr:col>2</xdr:col>
                    <xdr:colOff>2686050</xdr:colOff>
                    <xdr:row>32</xdr:row>
                    <xdr:rowOff>171450</xdr:rowOff>
                  </from>
                  <to>
                    <xdr:col>2</xdr:col>
                    <xdr:colOff>3305175</xdr:colOff>
                    <xdr:row>32</xdr:row>
                    <xdr:rowOff>390525</xdr:rowOff>
                  </to>
                </anchor>
              </controlPr>
            </control>
          </mc:Choice>
        </mc:AlternateContent>
        <mc:AlternateContent xmlns:mc="http://schemas.openxmlformats.org/markup-compatibility/2006">
          <mc:Choice Requires="x14">
            <control shapeId="36209" r:id="rId175" name="Option Button 369">
              <controlPr defaultSize="0" autoFill="0" autoLine="0" autoPict="0">
                <anchor moveWithCells="1" sizeWithCells="1">
                  <from>
                    <xdr:col>2</xdr:col>
                    <xdr:colOff>3362325</xdr:colOff>
                    <xdr:row>32</xdr:row>
                    <xdr:rowOff>171450</xdr:rowOff>
                  </from>
                  <to>
                    <xdr:col>2</xdr:col>
                    <xdr:colOff>4086225</xdr:colOff>
                    <xdr:row>32</xdr:row>
                    <xdr:rowOff>390525</xdr:rowOff>
                  </to>
                </anchor>
              </controlPr>
            </control>
          </mc:Choice>
        </mc:AlternateContent>
        <mc:AlternateContent xmlns:mc="http://schemas.openxmlformats.org/markup-compatibility/2006">
          <mc:Choice Requires="x14">
            <control shapeId="36210" r:id="rId176" name="Option Button 370">
              <controlPr defaultSize="0" autoFill="0" autoLine="0" autoPict="0">
                <anchor moveWithCells="1" sizeWithCells="1">
                  <from>
                    <xdr:col>2</xdr:col>
                    <xdr:colOff>4086225</xdr:colOff>
                    <xdr:row>32</xdr:row>
                    <xdr:rowOff>133350</xdr:rowOff>
                  </from>
                  <to>
                    <xdr:col>2</xdr:col>
                    <xdr:colOff>4600575</xdr:colOff>
                    <xdr:row>32</xdr:row>
                    <xdr:rowOff>409575</xdr:rowOff>
                  </to>
                </anchor>
              </controlPr>
            </control>
          </mc:Choice>
        </mc:AlternateContent>
        <mc:AlternateContent xmlns:mc="http://schemas.openxmlformats.org/markup-compatibility/2006">
          <mc:Choice Requires="x14">
            <control shapeId="36211" r:id="rId177" name="Option Button 371">
              <controlPr defaultSize="0" autoFill="0" autoLine="0" autoPict="0">
                <anchor moveWithCells="1" sizeWithCells="1">
                  <from>
                    <xdr:col>2</xdr:col>
                    <xdr:colOff>4629150</xdr:colOff>
                    <xdr:row>32</xdr:row>
                    <xdr:rowOff>114300</xdr:rowOff>
                  </from>
                  <to>
                    <xdr:col>2</xdr:col>
                    <xdr:colOff>5467350</xdr:colOff>
                    <xdr:row>32</xdr:row>
                    <xdr:rowOff>390525</xdr:rowOff>
                  </to>
                </anchor>
              </controlPr>
            </control>
          </mc:Choice>
        </mc:AlternateContent>
        <mc:AlternateContent xmlns:mc="http://schemas.openxmlformats.org/markup-compatibility/2006">
          <mc:Choice Requires="x14">
            <control shapeId="36212" r:id="rId178" name="Option Button 372">
              <controlPr defaultSize="0" autoFill="0" autoLine="0" autoPict="0">
                <anchor moveWithCells="1" sizeWithCells="1">
                  <from>
                    <xdr:col>2</xdr:col>
                    <xdr:colOff>5495925</xdr:colOff>
                    <xdr:row>32</xdr:row>
                    <xdr:rowOff>123825</xdr:rowOff>
                  </from>
                  <to>
                    <xdr:col>2</xdr:col>
                    <xdr:colOff>6286500</xdr:colOff>
                    <xdr:row>32</xdr:row>
                    <xdr:rowOff>342900</xdr:rowOff>
                  </to>
                </anchor>
              </controlPr>
            </control>
          </mc:Choice>
        </mc:AlternateContent>
        <mc:AlternateContent xmlns:mc="http://schemas.openxmlformats.org/markup-compatibility/2006">
          <mc:Choice Requires="x14">
            <control shapeId="36213" r:id="rId179" name="Option Button 373">
              <controlPr defaultSize="0" autoFill="0" autoLine="0" autoPict="0">
                <anchor moveWithCells="1" sizeWithCells="1">
                  <from>
                    <xdr:col>2</xdr:col>
                    <xdr:colOff>6343650</xdr:colOff>
                    <xdr:row>32</xdr:row>
                    <xdr:rowOff>123825</xdr:rowOff>
                  </from>
                  <to>
                    <xdr:col>2</xdr:col>
                    <xdr:colOff>6781800</xdr:colOff>
                    <xdr:row>32</xdr:row>
                    <xdr:rowOff>342900</xdr:rowOff>
                  </to>
                </anchor>
              </controlPr>
            </control>
          </mc:Choice>
        </mc:AlternateContent>
        <mc:AlternateContent xmlns:mc="http://schemas.openxmlformats.org/markup-compatibility/2006">
          <mc:Choice Requires="x14">
            <control shapeId="36223" r:id="rId180" name="Group Box 383">
              <controlPr defaultSize="0" autoFill="0" autoPict="0">
                <anchor moveWithCells="1" sizeWithCells="1">
                  <from>
                    <xdr:col>3</xdr:col>
                    <xdr:colOff>38100</xdr:colOff>
                    <xdr:row>32</xdr:row>
                    <xdr:rowOff>76200</xdr:rowOff>
                  </from>
                  <to>
                    <xdr:col>3</xdr:col>
                    <xdr:colOff>4286250</xdr:colOff>
                    <xdr:row>32</xdr:row>
                    <xdr:rowOff>428625</xdr:rowOff>
                  </to>
                </anchor>
              </controlPr>
            </control>
          </mc:Choice>
        </mc:AlternateContent>
        <mc:AlternateContent xmlns:mc="http://schemas.openxmlformats.org/markup-compatibility/2006">
          <mc:Choice Requires="x14">
            <control shapeId="36224" r:id="rId181" name="Option Button 384">
              <controlPr defaultSize="0" autoFill="0" autoLine="0" autoPict="0">
                <anchor moveWithCells="1" sizeWithCells="1">
                  <from>
                    <xdr:col>3</xdr:col>
                    <xdr:colOff>133350</xdr:colOff>
                    <xdr:row>32</xdr:row>
                    <xdr:rowOff>123825</xdr:rowOff>
                  </from>
                  <to>
                    <xdr:col>3</xdr:col>
                    <xdr:colOff>752475</xdr:colOff>
                    <xdr:row>32</xdr:row>
                    <xdr:rowOff>342900</xdr:rowOff>
                  </to>
                </anchor>
              </controlPr>
            </control>
          </mc:Choice>
        </mc:AlternateContent>
        <mc:AlternateContent xmlns:mc="http://schemas.openxmlformats.org/markup-compatibility/2006">
          <mc:Choice Requires="x14">
            <control shapeId="36225" r:id="rId182" name="Option Button 385">
              <controlPr defaultSize="0" autoFill="0" autoLine="0" autoPict="0">
                <anchor moveWithCells="1" sizeWithCells="1">
                  <from>
                    <xdr:col>3</xdr:col>
                    <xdr:colOff>809625</xdr:colOff>
                    <xdr:row>32</xdr:row>
                    <xdr:rowOff>123825</xdr:rowOff>
                  </from>
                  <to>
                    <xdr:col>3</xdr:col>
                    <xdr:colOff>1533525</xdr:colOff>
                    <xdr:row>32</xdr:row>
                    <xdr:rowOff>342900</xdr:rowOff>
                  </to>
                </anchor>
              </controlPr>
            </control>
          </mc:Choice>
        </mc:AlternateContent>
        <mc:AlternateContent xmlns:mc="http://schemas.openxmlformats.org/markup-compatibility/2006">
          <mc:Choice Requires="x14">
            <control shapeId="36226" r:id="rId183" name="Option Button 386">
              <controlPr defaultSize="0" autoFill="0" autoLine="0" autoPict="0">
                <anchor moveWithCells="1" sizeWithCells="1">
                  <from>
                    <xdr:col>3</xdr:col>
                    <xdr:colOff>1533525</xdr:colOff>
                    <xdr:row>32</xdr:row>
                    <xdr:rowOff>123825</xdr:rowOff>
                  </from>
                  <to>
                    <xdr:col>3</xdr:col>
                    <xdr:colOff>2047875</xdr:colOff>
                    <xdr:row>32</xdr:row>
                    <xdr:rowOff>342900</xdr:rowOff>
                  </to>
                </anchor>
              </controlPr>
            </control>
          </mc:Choice>
        </mc:AlternateContent>
        <mc:AlternateContent xmlns:mc="http://schemas.openxmlformats.org/markup-compatibility/2006">
          <mc:Choice Requires="x14">
            <control shapeId="36227" r:id="rId184" name="Option Button 387">
              <controlPr defaultSize="0" autoFill="0" autoLine="0" autoPict="0">
                <anchor moveWithCells="1" sizeWithCells="1">
                  <from>
                    <xdr:col>3</xdr:col>
                    <xdr:colOff>2076450</xdr:colOff>
                    <xdr:row>32</xdr:row>
                    <xdr:rowOff>123825</xdr:rowOff>
                  </from>
                  <to>
                    <xdr:col>3</xdr:col>
                    <xdr:colOff>2914650</xdr:colOff>
                    <xdr:row>32</xdr:row>
                    <xdr:rowOff>342900</xdr:rowOff>
                  </to>
                </anchor>
              </controlPr>
            </control>
          </mc:Choice>
        </mc:AlternateContent>
        <mc:AlternateContent xmlns:mc="http://schemas.openxmlformats.org/markup-compatibility/2006">
          <mc:Choice Requires="x14">
            <control shapeId="36228" r:id="rId185" name="Option Button 388">
              <controlPr defaultSize="0" autoFill="0" autoLine="0" autoPict="0">
                <anchor moveWithCells="1" sizeWithCells="1">
                  <from>
                    <xdr:col>3</xdr:col>
                    <xdr:colOff>2943225</xdr:colOff>
                    <xdr:row>32</xdr:row>
                    <xdr:rowOff>123825</xdr:rowOff>
                  </from>
                  <to>
                    <xdr:col>3</xdr:col>
                    <xdr:colOff>3733800</xdr:colOff>
                    <xdr:row>32</xdr:row>
                    <xdr:rowOff>342900</xdr:rowOff>
                  </to>
                </anchor>
              </controlPr>
            </control>
          </mc:Choice>
        </mc:AlternateContent>
        <mc:AlternateContent xmlns:mc="http://schemas.openxmlformats.org/markup-compatibility/2006">
          <mc:Choice Requires="x14">
            <control shapeId="36229" r:id="rId186" name="Option Button 389">
              <controlPr defaultSize="0" autoFill="0" autoLine="0" autoPict="0">
                <anchor moveWithCells="1" sizeWithCells="1">
                  <from>
                    <xdr:col>3</xdr:col>
                    <xdr:colOff>3790950</xdr:colOff>
                    <xdr:row>32</xdr:row>
                    <xdr:rowOff>123825</xdr:rowOff>
                  </from>
                  <to>
                    <xdr:col>3</xdr:col>
                    <xdr:colOff>4229100</xdr:colOff>
                    <xdr:row>32</xdr:row>
                    <xdr:rowOff>342900</xdr:rowOff>
                  </to>
                </anchor>
              </controlPr>
            </control>
          </mc:Choice>
        </mc:AlternateContent>
        <mc:AlternateContent xmlns:mc="http://schemas.openxmlformats.org/markup-compatibility/2006">
          <mc:Choice Requires="x14">
            <control shapeId="36239" r:id="rId187" name="Group Box 399">
              <controlPr defaultSize="0" autoFill="0" autoPict="0">
                <anchor moveWithCells="1" sizeWithCells="1">
                  <from>
                    <xdr:col>2</xdr:col>
                    <xdr:colOff>2276475</xdr:colOff>
                    <xdr:row>44</xdr:row>
                    <xdr:rowOff>47625</xdr:rowOff>
                  </from>
                  <to>
                    <xdr:col>2</xdr:col>
                    <xdr:colOff>6867525</xdr:colOff>
                    <xdr:row>44</xdr:row>
                    <xdr:rowOff>428625</xdr:rowOff>
                  </to>
                </anchor>
              </controlPr>
            </control>
          </mc:Choice>
        </mc:AlternateContent>
        <mc:AlternateContent xmlns:mc="http://schemas.openxmlformats.org/markup-compatibility/2006">
          <mc:Choice Requires="x14">
            <control shapeId="36240" r:id="rId188" name="Option Button 400">
              <controlPr defaultSize="0" autoFill="0" autoLine="0" autoPict="0">
                <anchor moveWithCells="1" sizeWithCells="1">
                  <from>
                    <xdr:col>2</xdr:col>
                    <xdr:colOff>2362200</xdr:colOff>
                    <xdr:row>44</xdr:row>
                    <xdr:rowOff>133350</xdr:rowOff>
                  </from>
                  <to>
                    <xdr:col>2</xdr:col>
                    <xdr:colOff>3333750</xdr:colOff>
                    <xdr:row>44</xdr:row>
                    <xdr:rowOff>352425</xdr:rowOff>
                  </to>
                </anchor>
              </controlPr>
            </control>
          </mc:Choice>
        </mc:AlternateContent>
        <mc:AlternateContent xmlns:mc="http://schemas.openxmlformats.org/markup-compatibility/2006">
          <mc:Choice Requires="x14">
            <control shapeId="36241" r:id="rId189" name="Option Button 401">
              <controlPr defaultSize="0" autoFill="0" autoLine="0" autoPict="0">
                <anchor moveWithCells="1" sizeWithCells="1">
                  <from>
                    <xdr:col>2</xdr:col>
                    <xdr:colOff>3276600</xdr:colOff>
                    <xdr:row>44</xdr:row>
                    <xdr:rowOff>142875</xdr:rowOff>
                  </from>
                  <to>
                    <xdr:col>2</xdr:col>
                    <xdr:colOff>4057650</xdr:colOff>
                    <xdr:row>44</xdr:row>
                    <xdr:rowOff>361950</xdr:rowOff>
                  </to>
                </anchor>
              </controlPr>
            </control>
          </mc:Choice>
        </mc:AlternateContent>
        <mc:AlternateContent xmlns:mc="http://schemas.openxmlformats.org/markup-compatibility/2006">
          <mc:Choice Requires="x14">
            <control shapeId="36242" r:id="rId190" name="Option Button 402">
              <controlPr defaultSize="0" autoFill="0" autoLine="0" autoPict="0">
                <anchor moveWithCells="1" sizeWithCells="1">
                  <from>
                    <xdr:col>2</xdr:col>
                    <xdr:colOff>4248150</xdr:colOff>
                    <xdr:row>44</xdr:row>
                    <xdr:rowOff>133350</xdr:rowOff>
                  </from>
                  <to>
                    <xdr:col>2</xdr:col>
                    <xdr:colOff>4762500</xdr:colOff>
                    <xdr:row>44</xdr:row>
                    <xdr:rowOff>352425</xdr:rowOff>
                  </to>
                </anchor>
              </controlPr>
            </control>
          </mc:Choice>
        </mc:AlternateContent>
        <mc:AlternateContent xmlns:mc="http://schemas.openxmlformats.org/markup-compatibility/2006">
          <mc:Choice Requires="x14">
            <control shapeId="36243" r:id="rId191" name="Option Button 403">
              <controlPr defaultSize="0" autoFill="0" autoLine="0" autoPict="0">
                <anchor moveWithCells="1" sizeWithCells="1">
                  <from>
                    <xdr:col>2</xdr:col>
                    <xdr:colOff>4781550</xdr:colOff>
                    <xdr:row>44</xdr:row>
                    <xdr:rowOff>133350</xdr:rowOff>
                  </from>
                  <to>
                    <xdr:col>2</xdr:col>
                    <xdr:colOff>5619750</xdr:colOff>
                    <xdr:row>44</xdr:row>
                    <xdr:rowOff>352425</xdr:rowOff>
                  </to>
                </anchor>
              </controlPr>
            </control>
          </mc:Choice>
        </mc:AlternateContent>
        <mc:AlternateContent xmlns:mc="http://schemas.openxmlformats.org/markup-compatibility/2006">
          <mc:Choice Requires="x14">
            <control shapeId="36244" r:id="rId192" name="Option Button 404">
              <controlPr defaultSize="0" autoFill="0" autoLine="0" autoPict="0">
                <anchor moveWithCells="1" sizeWithCells="1">
                  <from>
                    <xdr:col>2</xdr:col>
                    <xdr:colOff>5619750</xdr:colOff>
                    <xdr:row>44</xdr:row>
                    <xdr:rowOff>133350</xdr:rowOff>
                  </from>
                  <to>
                    <xdr:col>2</xdr:col>
                    <xdr:colOff>6410325</xdr:colOff>
                    <xdr:row>44</xdr:row>
                    <xdr:rowOff>352425</xdr:rowOff>
                  </to>
                </anchor>
              </controlPr>
            </control>
          </mc:Choice>
        </mc:AlternateContent>
        <mc:AlternateContent xmlns:mc="http://schemas.openxmlformats.org/markup-compatibility/2006">
          <mc:Choice Requires="x14">
            <control shapeId="36245" r:id="rId193" name="Option Button 405">
              <controlPr defaultSize="0" autoFill="0" autoLine="0" autoPict="0">
                <anchor moveWithCells="1" sizeWithCells="1">
                  <from>
                    <xdr:col>2</xdr:col>
                    <xdr:colOff>6372225</xdr:colOff>
                    <xdr:row>44</xdr:row>
                    <xdr:rowOff>133350</xdr:rowOff>
                  </from>
                  <to>
                    <xdr:col>2</xdr:col>
                    <xdr:colOff>6810375</xdr:colOff>
                    <xdr:row>44</xdr:row>
                    <xdr:rowOff>352425</xdr:rowOff>
                  </to>
                </anchor>
              </controlPr>
            </control>
          </mc:Choice>
        </mc:AlternateContent>
        <mc:AlternateContent xmlns:mc="http://schemas.openxmlformats.org/markup-compatibility/2006">
          <mc:Choice Requires="x14">
            <control shapeId="36247" r:id="rId194" name="Group Box 407">
              <controlPr defaultSize="0" autoFill="0" autoPict="0">
                <anchor moveWithCells="1" sizeWithCells="1">
                  <from>
                    <xdr:col>3</xdr:col>
                    <xdr:colOff>123825</xdr:colOff>
                    <xdr:row>44</xdr:row>
                    <xdr:rowOff>66675</xdr:rowOff>
                  </from>
                  <to>
                    <xdr:col>3</xdr:col>
                    <xdr:colOff>4667250</xdr:colOff>
                    <xdr:row>44</xdr:row>
                    <xdr:rowOff>447675</xdr:rowOff>
                  </to>
                </anchor>
              </controlPr>
            </control>
          </mc:Choice>
        </mc:AlternateContent>
        <mc:AlternateContent xmlns:mc="http://schemas.openxmlformats.org/markup-compatibility/2006">
          <mc:Choice Requires="x14">
            <control shapeId="36248" r:id="rId195" name="Option Button 408">
              <controlPr defaultSize="0" autoFill="0" autoLine="0" autoPict="0">
                <anchor moveWithCells="1" sizeWithCells="1">
                  <from>
                    <xdr:col>3</xdr:col>
                    <xdr:colOff>171450</xdr:colOff>
                    <xdr:row>44</xdr:row>
                    <xdr:rowOff>142875</xdr:rowOff>
                  </from>
                  <to>
                    <xdr:col>3</xdr:col>
                    <xdr:colOff>1000125</xdr:colOff>
                    <xdr:row>44</xdr:row>
                    <xdr:rowOff>361950</xdr:rowOff>
                  </to>
                </anchor>
              </controlPr>
            </control>
          </mc:Choice>
        </mc:AlternateContent>
        <mc:AlternateContent xmlns:mc="http://schemas.openxmlformats.org/markup-compatibility/2006">
          <mc:Choice Requires="x14">
            <control shapeId="36249" r:id="rId196" name="Option Button 409">
              <controlPr defaultSize="0" autoFill="0" autoLine="0" autoPict="0">
                <anchor moveWithCells="1" sizeWithCells="1">
                  <from>
                    <xdr:col>3</xdr:col>
                    <xdr:colOff>1019175</xdr:colOff>
                    <xdr:row>44</xdr:row>
                    <xdr:rowOff>161925</xdr:rowOff>
                  </from>
                  <to>
                    <xdr:col>3</xdr:col>
                    <xdr:colOff>1905000</xdr:colOff>
                    <xdr:row>44</xdr:row>
                    <xdr:rowOff>381000</xdr:rowOff>
                  </to>
                </anchor>
              </controlPr>
            </control>
          </mc:Choice>
        </mc:AlternateContent>
        <mc:AlternateContent xmlns:mc="http://schemas.openxmlformats.org/markup-compatibility/2006">
          <mc:Choice Requires="x14">
            <control shapeId="36250" r:id="rId197" name="Option Button 410">
              <controlPr defaultSize="0" autoFill="0" autoLine="0" autoPict="0">
                <anchor moveWithCells="1" sizeWithCells="1">
                  <from>
                    <xdr:col>3</xdr:col>
                    <xdr:colOff>1914525</xdr:colOff>
                    <xdr:row>44</xdr:row>
                    <xdr:rowOff>161925</xdr:rowOff>
                  </from>
                  <to>
                    <xdr:col>3</xdr:col>
                    <xdr:colOff>2419350</xdr:colOff>
                    <xdr:row>44</xdr:row>
                    <xdr:rowOff>381000</xdr:rowOff>
                  </to>
                </anchor>
              </controlPr>
            </control>
          </mc:Choice>
        </mc:AlternateContent>
        <mc:AlternateContent xmlns:mc="http://schemas.openxmlformats.org/markup-compatibility/2006">
          <mc:Choice Requires="x14">
            <control shapeId="36251" r:id="rId198" name="Option Button 411">
              <controlPr defaultSize="0" autoFill="0" autoLine="0" autoPict="0">
                <anchor moveWithCells="1" sizeWithCells="1">
                  <from>
                    <xdr:col>3</xdr:col>
                    <xdr:colOff>2495550</xdr:colOff>
                    <xdr:row>44</xdr:row>
                    <xdr:rowOff>171450</xdr:rowOff>
                  </from>
                  <to>
                    <xdr:col>3</xdr:col>
                    <xdr:colOff>3314700</xdr:colOff>
                    <xdr:row>44</xdr:row>
                    <xdr:rowOff>390525</xdr:rowOff>
                  </to>
                </anchor>
              </controlPr>
            </control>
          </mc:Choice>
        </mc:AlternateContent>
        <mc:AlternateContent xmlns:mc="http://schemas.openxmlformats.org/markup-compatibility/2006">
          <mc:Choice Requires="x14">
            <control shapeId="36252" r:id="rId199" name="Option Button 412">
              <controlPr defaultSize="0" autoFill="0" autoLine="0" autoPict="0">
                <anchor moveWithCells="1" sizeWithCells="1">
                  <from>
                    <xdr:col>3</xdr:col>
                    <xdr:colOff>3333750</xdr:colOff>
                    <xdr:row>44</xdr:row>
                    <xdr:rowOff>161925</xdr:rowOff>
                  </from>
                  <to>
                    <xdr:col>3</xdr:col>
                    <xdr:colOff>4114800</xdr:colOff>
                    <xdr:row>44</xdr:row>
                    <xdr:rowOff>381000</xdr:rowOff>
                  </to>
                </anchor>
              </controlPr>
            </control>
          </mc:Choice>
        </mc:AlternateContent>
        <mc:AlternateContent xmlns:mc="http://schemas.openxmlformats.org/markup-compatibility/2006">
          <mc:Choice Requires="x14">
            <control shapeId="36253" r:id="rId200" name="Option Button 413">
              <controlPr defaultSize="0" autoFill="0" autoLine="0" autoPict="0">
                <anchor moveWithCells="1" sizeWithCells="1">
                  <from>
                    <xdr:col>3</xdr:col>
                    <xdr:colOff>4171950</xdr:colOff>
                    <xdr:row>44</xdr:row>
                    <xdr:rowOff>161925</xdr:rowOff>
                  </from>
                  <to>
                    <xdr:col>3</xdr:col>
                    <xdr:colOff>4600575</xdr:colOff>
                    <xdr:row>44</xdr:row>
                    <xdr:rowOff>381000</xdr:rowOff>
                  </to>
                </anchor>
              </controlPr>
            </control>
          </mc:Choice>
        </mc:AlternateContent>
        <mc:AlternateContent xmlns:mc="http://schemas.openxmlformats.org/markup-compatibility/2006">
          <mc:Choice Requires="x14">
            <control shapeId="36255" r:id="rId201" name="Group Box 415">
              <controlPr defaultSize="0" autoFill="0" autoPict="0">
                <anchor moveWithCells="1" sizeWithCells="1">
                  <from>
                    <xdr:col>2</xdr:col>
                    <xdr:colOff>2257425</xdr:colOff>
                    <xdr:row>46</xdr:row>
                    <xdr:rowOff>66675</xdr:rowOff>
                  </from>
                  <to>
                    <xdr:col>2</xdr:col>
                    <xdr:colOff>6877050</xdr:colOff>
                    <xdr:row>46</xdr:row>
                    <xdr:rowOff>447675</xdr:rowOff>
                  </to>
                </anchor>
              </controlPr>
            </control>
          </mc:Choice>
        </mc:AlternateContent>
        <mc:AlternateContent xmlns:mc="http://schemas.openxmlformats.org/markup-compatibility/2006">
          <mc:Choice Requires="x14">
            <control shapeId="36256" r:id="rId202" name="Option Button 416">
              <controlPr defaultSize="0" autoFill="0" autoLine="0" autoPict="0">
                <anchor moveWithCells="1" sizeWithCells="1">
                  <from>
                    <xdr:col>2</xdr:col>
                    <xdr:colOff>2371725</xdr:colOff>
                    <xdr:row>46</xdr:row>
                    <xdr:rowOff>123825</xdr:rowOff>
                  </from>
                  <to>
                    <xdr:col>2</xdr:col>
                    <xdr:colOff>3200400</xdr:colOff>
                    <xdr:row>46</xdr:row>
                    <xdr:rowOff>342900</xdr:rowOff>
                  </to>
                </anchor>
              </controlPr>
            </control>
          </mc:Choice>
        </mc:AlternateContent>
        <mc:AlternateContent xmlns:mc="http://schemas.openxmlformats.org/markup-compatibility/2006">
          <mc:Choice Requires="x14">
            <control shapeId="36257" r:id="rId203" name="Option Button 417">
              <controlPr defaultSize="0" autoFill="0" autoLine="0" autoPict="0">
                <anchor moveWithCells="1" sizeWithCells="1">
                  <from>
                    <xdr:col>2</xdr:col>
                    <xdr:colOff>3228975</xdr:colOff>
                    <xdr:row>46</xdr:row>
                    <xdr:rowOff>123825</xdr:rowOff>
                  </from>
                  <to>
                    <xdr:col>2</xdr:col>
                    <xdr:colOff>4114800</xdr:colOff>
                    <xdr:row>46</xdr:row>
                    <xdr:rowOff>342900</xdr:rowOff>
                  </to>
                </anchor>
              </controlPr>
            </control>
          </mc:Choice>
        </mc:AlternateContent>
        <mc:AlternateContent xmlns:mc="http://schemas.openxmlformats.org/markup-compatibility/2006">
          <mc:Choice Requires="x14">
            <control shapeId="36258" r:id="rId204" name="Option Button 418">
              <controlPr defaultSize="0" autoFill="0" autoLine="0" autoPict="0">
                <anchor moveWithCells="1" sizeWithCells="1">
                  <from>
                    <xdr:col>2</xdr:col>
                    <xdr:colOff>4257675</xdr:colOff>
                    <xdr:row>46</xdr:row>
                    <xdr:rowOff>123825</xdr:rowOff>
                  </from>
                  <to>
                    <xdr:col>2</xdr:col>
                    <xdr:colOff>4762500</xdr:colOff>
                    <xdr:row>46</xdr:row>
                    <xdr:rowOff>342900</xdr:rowOff>
                  </to>
                </anchor>
              </controlPr>
            </control>
          </mc:Choice>
        </mc:AlternateContent>
        <mc:AlternateContent xmlns:mc="http://schemas.openxmlformats.org/markup-compatibility/2006">
          <mc:Choice Requires="x14">
            <control shapeId="36259" r:id="rId205" name="Option Button 419">
              <controlPr defaultSize="0" autoFill="0" autoLine="0" autoPict="0">
                <anchor moveWithCells="1" sizeWithCells="1">
                  <from>
                    <xdr:col>2</xdr:col>
                    <xdr:colOff>4810125</xdr:colOff>
                    <xdr:row>46</xdr:row>
                    <xdr:rowOff>142875</xdr:rowOff>
                  </from>
                  <to>
                    <xdr:col>2</xdr:col>
                    <xdr:colOff>5629275</xdr:colOff>
                    <xdr:row>46</xdr:row>
                    <xdr:rowOff>361950</xdr:rowOff>
                  </to>
                </anchor>
              </controlPr>
            </control>
          </mc:Choice>
        </mc:AlternateContent>
        <mc:AlternateContent xmlns:mc="http://schemas.openxmlformats.org/markup-compatibility/2006">
          <mc:Choice Requires="x14">
            <control shapeId="36260" r:id="rId206" name="Option Button 420">
              <controlPr defaultSize="0" autoFill="0" autoLine="0" autoPict="0">
                <anchor moveWithCells="1" sizeWithCells="1">
                  <from>
                    <xdr:col>2</xdr:col>
                    <xdr:colOff>5657850</xdr:colOff>
                    <xdr:row>46</xdr:row>
                    <xdr:rowOff>133350</xdr:rowOff>
                  </from>
                  <to>
                    <xdr:col>2</xdr:col>
                    <xdr:colOff>6438900</xdr:colOff>
                    <xdr:row>46</xdr:row>
                    <xdr:rowOff>352425</xdr:rowOff>
                  </to>
                </anchor>
              </controlPr>
            </control>
          </mc:Choice>
        </mc:AlternateContent>
        <mc:AlternateContent xmlns:mc="http://schemas.openxmlformats.org/markup-compatibility/2006">
          <mc:Choice Requires="x14">
            <control shapeId="36261" r:id="rId207" name="Option Button 421">
              <controlPr defaultSize="0" autoFill="0" autoLine="0" autoPict="0">
                <anchor moveWithCells="1" sizeWithCells="1">
                  <from>
                    <xdr:col>2</xdr:col>
                    <xdr:colOff>6391275</xdr:colOff>
                    <xdr:row>46</xdr:row>
                    <xdr:rowOff>133350</xdr:rowOff>
                  </from>
                  <to>
                    <xdr:col>2</xdr:col>
                    <xdr:colOff>6819900</xdr:colOff>
                    <xdr:row>46</xdr:row>
                    <xdr:rowOff>352425</xdr:rowOff>
                  </to>
                </anchor>
              </controlPr>
            </control>
          </mc:Choice>
        </mc:AlternateContent>
        <mc:AlternateContent xmlns:mc="http://schemas.openxmlformats.org/markup-compatibility/2006">
          <mc:Choice Requires="x14">
            <control shapeId="36263" r:id="rId208" name="Group Box 423">
              <controlPr defaultSize="0" autoFill="0" autoPict="0">
                <anchor moveWithCells="1" sizeWithCells="1">
                  <from>
                    <xdr:col>3</xdr:col>
                    <xdr:colOff>123825</xdr:colOff>
                    <xdr:row>46</xdr:row>
                    <xdr:rowOff>66675</xdr:rowOff>
                  </from>
                  <to>
                    <xdr:col>3</xdr:col>
                    <xdr:colOff>4667250</xdr:colOff>
                    <xdr:row>46</xdr:row>
                    <xdr:rowOff>447675</xdr:rowOff>
                  </to>
                </anchor>
              </controlPr>
            </control>
          </mc:Choice>
        </mc:AlternateContent>
        <mc:AlternateContent xmlns:mc="http://schemas.openxmlformats.org/markup-compatibility/2006">
          <mc:Choice Requires="x14">
            <control shapeId="36264" r:id="rId209" name="Option Button 424">
              <controlPr defaultSize="0" autoFill="0" autoLine="0" autoPict="0">
                <anchor moveWithCells="1" sizeWithCells="1">
                  <from>
                    <xdr:col>3</xdr:col>
                    <xdr:colOff>171450</xdr:colOff>
                    <xdr:row>46</xdr:row>
                    <xdr:rowOff>152400</xdr:rowOff>
                  </from>
                  <to>
                    <xdr:col>3</xdr:col>
                    <xdr:colOff>1019175</xdr:colOff>
                    <xdr:row>46</xdr:row>
                    <xdr:rowOff>371475</xdr:rowOff>
                  </to>
                </anchor>
              </controlPr>
            </control>
          </mc:Choice>
        </mc:AlternateContent>
        <mc:AlternateContent xmlns:mc="http://schemas.openxmlformats.org/markup-compatibility/2006">
          <mc:Choice Requires="x14">
            <control shapeId="36265" r:id="rId210" name="Option Button 425">
              <controlPr defaultSize="0" autoFill="0" autoLine="0" autoPict="0">
                <anchor moveWithCells="1" sizeWithCells="1">
                  <from>
                    <xdr:col>3</xdr:col>
                    <xdr:colOff>1038225</xdr:colOff>
                    <xdr:row>46</xdr:row>
                    <xdr:rowOff>152400</xdr:rowOff>
                  </from>
                  <to>
                    <xdr:col>3</xdr:col>
                    <xdr:colOff>1914525</xdr:colOff>
                    <xdr:row>46</xdr:row>
                    <xdr:rowOff>371475</xdr:rowOff>
                  </to>
                </anchor>
              </controlPr>
            </control>
          </mc:Choice>
        </mc:AlternateContent>
        <mc:AlternateContent xmlns:mc="http://schemas.openxmlformats.org/markup-compatibility/2006">
          <mc:Choice Requires="x14">
            <control shapeId="36266" r:id="rId211" name="Option Button 426">
              <controlPr defaultSize="0" autoFill="0" autoLine="0" autoPict="0">
                <anchor moveWithCells="1" sizeWithCells="1">
                  <from>
                    <xdr:col>3</xdr:col>
                    <xdr:colOff>1933575</xdr:colOff>
                    <xdr:row>46</xdr:row>
                    <xdr:rowOff>142875</xdr:rowOff>
                  </from>
                  <to>
                    <xdr:col>3</xdr:col>
                    <xdr:colOff>2447925</xdr:colOff>
                    <xdr:row>46</xdr:row>
                    <xdr:rowOff>361950</xdr:rowOff>
                  </to>
                </anchor>
              </controlPr>
            </control>
          </mc:Choice>
        </mc:AlternateContent>
        <mc:AlternateContent xmlns:mc="http://schemas.openxmlformats.org/markup-compatibility/2006">
          <mc:Choice Requires="x14">
            <control shapeId="36267" r:id="rId212" name="Option Button 427">
              <controlPr defaultSize="0" autoFill="0" autoLine="0" autoPict="0">
                <anchor moveWithCells="1" sizeWithCells="1">
                  <from>
                    <xdr:col>3</xdr:col>
                    <xdr:colOff>2505075</xdr:colOff>
                    <xdr:row>46</xdr:row>
                    <xdr:rowOff>152400</xdr:rowOff>
                  </from>
                  <to>
                    <xdr:col>3</xdr:col>
                    <xdr:colOff>3343275</xdr:colOff>
                    <xdr:row>46</xdr:row>
                    <xdr:rowOff>371475</xdr:rowOff>
                  </to>
                </anchor>
              </controlPr>
            </control>
          </mc:Choice>
        </mc:AlternateContent>
        <mc:AlternateContent xmlns:mc="http://schemas.openxmlformats.org/markup-compatibility/2006">
          <mc:Choice Requires="x14">
            <control shapeId="36268" r:id="rId213" name="Option Button 428">
              <controlPr defaultSize="0" autoFill="0" autoLine="0" autoPict="0">
                <anchor moveWithCells="1" sizeWithCells="1">
                  <from>
                    <xdr:col>3</xdr:col>
                    <xdr:colOff>3343275</xdr:colOff>
                    <xdr:row>46</xdr:row>
                    <xdr:rowOff>161925</xdr:rowOff>
                  </from>
                  <to>
                    <xdr:col>3</xdr:col>
                    <xdr:colOff>4133850</xdr:colOff>
                    <xdr:row>46</xdr:row>
                    <xdr:rowOff>381000</xdr:rowOff>
                  </to>
                </anchor>
              </controlPr>
            </control>
          </mc:Choice>
        </mc:AlternateContent>
        <mc:AlternateContent xmlns:mc="http://schemas.openxmlformats.org/markup-compatibility/2006">
          <mc:Choice Requires="x14">
            <control shapeId="36269" r:id="rId214" name="Option Button 429">
              <controlPr defaultSize="0" autoFill="0" autoLine="0" autoPict="0">
                <anchor moveWithCells="1" sizeWithCells="1">
                  <from>
                    <xdr:col>3</xdr:col>
                    <xdr:colOff>4162425</xdr:colOff>
                    <xdr:row>46</xdr:row>
                    <xdr:rowOff>152400</xdr:rowOff>
                  </from>
                  <to>
                    <xdr:col>3</xdr:col>
                    <xdr:colOff>4600575</xdr:colOff>
                    <xdr:row>46</xdr:row>
                    <xdr:rowOff>371475</xdr:rowOff>
                  </to>
                </anchor>
              </controlPr>
            </control>
          </mc:Choice>
        </mc:AlternateContent>
        <mc:AlternateContent xmlns:mc="http://schemas.openxmlformats.org/markup-compatibility/2006">
          <mc:Choice Requires="x14">
            <control shapeId="36272" r:id="rId215" name="Group Box 432">
              <controlPr defaultSize="0" autoFill="0" autoPict="0">
                <anchor moveWithCells="1" sizeWithCells="1">
                  <from>
                    <xdr:col>2</xdr:col>
                    <xdr:colOff>2276475</xdr:colOff>
                    <xdr:row>48</xdr:row>
                    <xdr:rowOff>85725</xdr:rowOff>
                  </from>
                  <to>
                    <xdr:col>2</xdr:col>
                    <xdr:colOff>6886575</xdr:colOff>
                    <xdr:row>48</xdr:row>
                    <xdr:rowOff>466725</xdr:rowOff>
                  </to>
                </anchor>
              </controlPr>
            </control>
          </mc:Choice>
        </mc:AlternateContent>
        <mc:AlternateContent xmlns:mc="http://schemas.openxmlformats.org/markup-compatibility/2006">
          <mc:Choice Requires="x14">
            <control shapeId="36273" r:id="rId216" name="Option Button 433">
              <controlPr defaultSize="0" autoFill="0" autoLine="0" autoPict="0">
                <anchor moveWithCells="1" sizeWithCells="1">
                  <from>
                    <xdr:col>2</xdr:col>
                    <xdr:colOff>2400300</xdr:colOff>
                    <xdr:row>48</xdr:row>
                    <xdr:rowOff>171450</xdr:rowOff>
                  </from>
                  <to>
                    <xdr:col>2</xdr:col>
                    <xdr:colOff>3162300</xdr:colOff>
                    <xdr:row>48</xdr:row>
                    <xdr:rowOff>390525</xdr:rowOff>
                  </to>
                </anchor>
              </controlPr>
            </control>
          </mc:Choice>
        </mc:AlternateContent>
        <mc:AlternateContent xmlns:mc="http://schemas.openxmlformats.org/markup-compatibility/2006">
          <mc:Choice Requires="x14">
            <control shapeId="36274" r:id="rId217" name="Option Button 434">
              <controlPr defaultSize="0" autoFill="0" autoLine="0" autoPict="0">
                <anchor moveWithCells="1" sizeWithCells="1">
                  <from>
                    <xdr:col>2</xdr:col>
                    <xdr:colOff>3228975</xdr:colOff>
                    <xdr:row>48</xdr:row>
                    <xdr:rowOff>171450</xdr:rowOff>
                  </from>
                  <to>
                    <xdr:col>2</xdr:col>
                    <xdr:colOff>4095750</xdr:colOff>
                    <xdr:row>48</xdr:row>
                    <xdr:rowOff>390525</xdr:rowOff>
                  </to>
                </anchor>
              </controlPr>
            </control>
          </mc:Choice>
        </mc:AlternateContent>
        <mc:AlternateContent xmlns:mc="http://schemas.openxmlformats.org/markup-compatibility/2006">
          <mc:Choice Requires="x14">
            <control shapeId="36275" r:id="rId218" name="Option Button 435">
              <controlPr defaultSize="0" autoFill="0" autoLine="0" autoPict="0">
                <anchor moveWithCells="1" sizeWithCells="1">
                  <from>
                    <xdr:col>2</xdr:col>
                    <xdr:colOff>4257675</xdr:colOff>
                    <xdr:row>48</xdr:row>
                    <xdr:rowOff>161925</xdr:rowOff>
                  </from>
                  <to>
                    <xdr:col>2</xdr:col>
                    <xdr:colOff>4772025</xdr:colOff>
                    <xdr:row>48</xdr:row>
                    <xdr:rowOff>381000</xdr:rowOff>
                  </to>
                </anchor>
              </controlPr>
            </control>
          </mc:Choice>
        </mc:AlternateContent>
        <mc:AlternateContent xmlns:mc="http://schemas.openxmlformats.org/markup-compatibility/2006">
          <mc:Choice Requires="x14">
            <control shapeId="36276" r:id="rId219" name="Option Button 436">
              <controlPr defaultSize="0" autoFill="0" autoLine="0" autoPict="0">
                <anchor moveWithCells="1" sizeWithCells="1">
                  <from>
                    <xdr:col>2</xdr:col>
                    <xdr:colOff>4810125</xdr:colOff>
                    <xdr:row>48</xdr:row>
                    <xdr:rowOff>171450</xdr:rowOff>
                  </from>
                  <to>
                    <xdr:col>2</xdr:col>
                    <xdr:colOff>5648325</xdr:colOff>
                    <xdr:row>48</xdr:row>
                    <xdr:rowOff>390525</xdr:rowOff>
                  </to>
                </anchor>
              </controlPr>
            </control>
          </mc:Choice>
        </mc:AlternateContent>
        <mc:AlternateContent xmlns:mc="http://schemas.openxmlformats.org/markup-compatibility/2006">
          <mc:Choice Requires="x14">
            <control shapeId="36277" r:id="rId220" name="Option Button 437">
              <controlPr defaultSize="0" autoFill="0" autoLine="0" autoPict="0">
                <anchor moveWithCells="1" sizeWithCells="1">
                  <from>
                    <xdr:col>2</xdr:col>
                    <xdr:colOff>5676900</xdr:colOff>
                    <xdr:row>48</xdr:row>
                    <xdr:rowOff>171450</xdr:rowOff>
                  </from>
                  <to>
                    <xdr:col>2</xdr:col>
                    <xdr:colOff>6467475</xdr:colOff>
                    <xdr:row>48</xdr:row>
                    <xdr:rowOff>390525</xdr:rowOff>
                  </to>
                </anchor>
              </controlPr>
            </control>
          </mc:Choice>
        </mc:AlternateContent>
        <mc:AlternateContent xmlns:mc="http://schemas.openxmlformats.org/markup-compatibility/2006">
          <mc:Choice Requires="x14">
            <control shapeId="36278" r:id="rId221" name="Option Button 438">
              <controlPr defaultSize="0" autoFill="0" autoLine="0" autoPict="0">
                <anchor moveWithCells="1" sizeWithCells="1">
                  <from>
                    <xdr:col>2</xdr:col>
                    <xdr:colOff>6410325</xdr:colOff>
                    <xdr:row>48</xdr:row>
                    <xdr:rowOff>171450</xdr:rowOff>
                  </from>
                  <to>
                    <xdr:col>2</xdr:col>
                    <xdr:colOff>6848475</xdr:colOff>
                    <xdr:row>48</xdr:row>
                    <xdr:rowOff>390525</xdr:rowOff>
                  </to>
                </anchor>
              </controlPr>
            </control>
          </mc:Choice>
        </mc:AlternateContent>
        <mc:AlternateContent xmlns:mc="http://schemas.openxmlformats.org/markup-compatibility/2006">
          <mc:Choice Requires="x14">
            <control shapeId="36280" r:id="rId222" name="Group Box 440">
              <controlPr defaultSize="0" autoFill="0" autoPict="0">
                <anchor moveWithCells="1" sizeWithCells="1">
                  <from>
                    <xdr:col>3</xdr:col>
                    <xdr:colOff>142875</xdr:colOff>
                    <xdr:row>48</xdr:row>
                    <xdr:rowOff>95250</xdr:rowOff>
                  </from>
                  <to>
                    <xdr:col>3</xdr:col>
                    <xdr:colOff>4676775</xdr:colOff>
                    <xdr:row>48</xdr:row>
                    <xdr:rowOff>476250</xdr:rowOff>
                  </to>
                </anchor>
              </controlPr>
            </control>
          </mc:Choice>
        </mc:AlternateContent>
        <mc:AlternateContent xmlns:mc="http://schemas.openxmlformats.org/markup-compatibility/2006">
          <mc:Choice Requires="x14">
            <control shapeId="36281" r:id="rId223" name="Option Button 441">
              <controlPr defaultSize="0" autoFill="0" autoLine="0" autoPict="0">
                <anchor moveWithCells="1" sizeWithCells="1">
                  <from>
                    <xdr:col>3</xdr:col>
                    <xdr:colOff>219075</xdr:colOff>
                    <xdr:row>48</xdr:row>
                    <xdr:rowOff>180975</xdr:rowOff>
                  </from>
                  <to>
                    <xdr:col>3</xdr:col>
                    <xdr:colOff>1000125</xdr:colOff>
                    <xdr:row>48</xdr:row>
                    <xdr:rowOff>400050</xdr:rowOff>
                  </to>
                </anchor>
              </controlPr>
            </control>
          </mc:Choice>
        </mc:AlternateContent>
        <mc:AlternateContent xmlns:mc="http://schemas.openxmlformats.org/markup-compatibility/2006">
          <mc:Choice Requires="x14">
            <control shapeId="36282" r:id="rId224" name="Option Button 442">
              <controlPr defaultSize="0" autoFill="0" autoLine="0" autoPict="0">
                <anchor moveWithCells="1" sizeWithCells="1">
                  <from>
                    <xdr:col>3</xdr:col>
                    <xdr:colOff>981075</xdr:colOff>
                    <xdr:row>48</xdr:row>
                    <xdr:rowOff>180975</xdr:rowOff>
                  </from>
                  <to>
                    <xdr:col>3</xdr:col>
                    <xdr:colOff>1790700</xdr:colOff>
                    <xdr:row>48</xdr:row>
                    <xdr:rowOff>400050</xdr:rowOff>
                  </to>
                </anchor>
              </controlPr>
            </control>
          </mc:Choice>
        </mc:AlternateContent>
        <mc:AlternateContent xmlns:mc="http://schemas.openxmlformats.org/markup-compatibility/2006">
          <mc:Choice Requires="x14">
            <control shapeId="36283" r:id="rId225" name="Option Button 443">
              <controlPr defaultSize="0" autoFill="0" autoLine="0" autoPict="0">
                <anchor moveWithCells="1" sizeWithCells="1">
                  <from>
                    <xdr:col>3</xdr:col>
                    <xdr:colOff>1933575</xdr:colOff>
                    <xdr:row>48</xdr:row>
                    <xdr:rowOff>180975</xdr:rowOff>
                  </from>
                  <to>
                    <xdr:col>3</xdr:col>
                    <xdr:colOff>2447925</xdr:colOff>
                    <xdr:row>48</xdr:row>
                    <xdr:rowOff>400050</xdr:rowOff>
                  </to>
                </anchor>
              </controlPr>
            </control>
          </mc:Choice>
        </mc:AlternateContent>
        <mc:AlternateContent xmlns:mc="http://schemas.openxmlformats.org/markup-compatibility/2006">
          <mc:Choice Requires="x14">
            <control shapeId="36284" r:id="rId226" name="Option Button 444">
              <controlPr defaultSize="0" autoFill="0" autoLine="0" autoPict="0">
                <anchor moveWithCells="1" sizeWithCells="1">
                  <from>
                    <xdr:col>3</xdr:col>
                    <xdr:colOff>2505075</xdr:colOff>
                    <xdr:row>48</xdr:row>
                    <xdr:rowOff>180975</xdr:rowOff>
                  </from>
                  <to>
                    <xdr:col>3</xdr:col>
                    <xdr:colOff>3343275</xdr:colOff>
                    <xdr:row>48</xdr:row>
                    <xdr:rowOff>400050</xdr:rowOff>
                  </to>
                </anchor>
              </controlPr>
            </control>
          </mc:Choice>
        </mc:AlternateContent>
        <mc:AlternateContent xmlns:mc="http://schemas.openxmlformats.org/markup-compatibility/2006">
          <mc:Choice Requires="x14">
            <control shapeId="36285" r:id="rId227" name="Option Button 445">
              <controlPr defaultSize="0" autoFill="0" autoLine="0" autoPict="0">
                <anchor moveWithCells="1" sizeWithCells="1">
                  <from>
                    <xdr:col>3</xdr:col>
                    <xdr:colOff>3343275</xdr:colOff>
                    <xdr:row>48</xdr:row>
                    <xdr:rowOff>180975</xdr:rowOff>
                  </from>
                  <to>
                    <xdr:col>3</xdr:col>
                    <xdr:colOff>4133850</xdr:colOff>
                    <xdr:row>48</xdr:row>
                    <xdr:rowOff>400050</xdr:rowOff>
                  </to>
                </anchor>
              </controlPr>
            </control>
          </mc:Choice>
        </mc:AlternateContent>
        <mc:AlternateContent xmlns:mc="http://schemas.openxmlformats.org/markup-compatibility/2006">
          <mc:Choice Requires="x14">
            <control shapeId="36286" r:id="rId228" name="Option Button 446">
              <controlPr defaultSize="0" autoFill="0" autoLine="0" autoPict="0">
                <anchor moveWithCells="1" sizeWithCells="1">
                  <from>
                    <xdr:col>3</xdr:col>
                    <xdr:colOff>4143375</xdr:colOff>
                    <xdr:row>48</xdr:row>
                    <xdr:rowOff>180975</xdr:rowOff>
                  </from>
                  <to>
                    <xdr:col>3</xdr:col>
                    <xdr:colOff>4581525</xdr:colOff>
                    <xdr:row>48</xdr:row>
                    <xdr:rowOff>400050</xdr:rowOff>
                  </to>
                </anchor>
              </controlPr>
            </control>
          </mc:Choice>
        </mc:AlternateContent>
        <mc:AlternateContent xmlns:mc="http://schemas.openxmlformats.org/markup-compatibility/2006">
          <mc:Choice Requires="x14">
            <control shapeId="36296" r:id="rId229" name="Group Box 456">
              <controlPr defaultSize="0" autoFill="0" autoPict="0">
                <anchor moveWithCells="1" sizeWithCells="1">
                  <from>
                    <xdr:col>3</xdr:col>
                    <xdr:colOff>152400</xdr:colOff>
                    <xdr:row>50</xdr:row>
                    <xdr:rowOff>66675</xdr:rowOff>
                  </from>
                  <to>
                    <xdr:col>3</xdr:col>
                    <xdr:colOff>4657725</xdr:colOff>
                    <xdr:row>50</xdr:row>
                    <xdr:rowOff>447675</xdr:rowOff>
                  </to>
                </anchor>
              </controlPr>
            </control>
          </mc:Choice>
        </mc:AlternateContent>
        <mc:AlternateContent xmlns:mc="http://schemas.openxmlformats.org/markup-compatibility/2006">
          <mc:Choice Requires="x14">
            <control shapeId="36297" r:id="rId230" name="Option Button 457">
              <controlPr defaultSize="0" autoFill="0" autoLine="0" autoPict="0">
                <anchor moveWithCells="1" sizeWithCells="1">
                  <from>
                    <xdr:col>3</xdr:col>
                    <xdr:colOff>228600</xdr:colOff>
                    <xdr:row>50</xdr:row>
                    <xdr:rowOff>161925</xdr:rowOff>
                  </from>
                  <to>
                    <xdr:col>3</xdr:col>
                    <xdr:colOff>1095375</xdr:colOff>
                    <xdr:row>50</xdr:row>
                    <xdr:rowOff>381000</xdr:rowOff>
                  </to>
                </anchor>
              </controlPr>
            </control>
          </mc:Choice>
        </mc:AlternateContent>
        <mc:AlternateContent xmlns:mc="http://schemas.openxmlformats.org/markup-compatibility/2006">
          <mc:Choice Requires="x14">
            <control shapeId="36298" r:id="rId231" name="Option Button 458">
              <controlPr defaultSize="0" autoFill="0" autoLine="0" autoPict="0">
                <anchor moveWithCells="1" sizeWithCells="1">
                  <from>
                    <xdr:col>3</xdr:col>
                    <xdr:colOff>1133475</xdr:colOff>
                    <xdr:row>50</xdr:row>
                    <xdr:rowOff>142875</xdr:rowOff>
                  </from>
                  <to>
                    <xdr:col>3</xdr:col>
                    <xdr:colOff>1952625</xdr:colOff>
                    <xdr:row>50</xdr:row>
                    <xdr:rowOff>361950</xdr:rowOff>
                  </to>
                </anchor>
              </controlPr>
            </control>
          </mc:Choice>
        </mc:AlternateContent>
        <mc:AlternateContent xmlns:mc="http://schemas.openxmlformats.org/markup-compatibility/2006">
          <mc:Choice Requires="x14">
            <control shapeId="36299" r:id="rId232" name="Option Button 459">
              <controlPr defaultSize="0" autoFill="0" autoLine="0" autoPict="0">
                <anchor moveWithCells="1" sizeWithCells="1">
                  <from>
                    <xdr:col>3</xdr:col>
                    <xdr:colOff>1943100</xdr:colOff>
                    <xdr:row>50</xdr:row>
                    <xdr:rowOff>133350</xdr:rowOff>
                  </from>
                  <to>
                    <xdr:col>3</xdr:col>
                    <xdr:colOff>2457450</xdr:colOff>
                    <xdr:row>50</xdr:row>
                    <xdr:rowOff>352425</xdr:rowOff>
                  </to>
                </anchor>
              </controlPr>
            </control>
          </mc:Choice>
        </mc:AlternateContent>
        <mc:AlternateContent xmlns:mc="http://schemas.openxmlformats.org/markup-compatibility/2006">
          <mc:Choice Requires="x14">
            <control shapeId="36300" r:id="rId233" name="Option Button 460">
              <controlPr defaultSize="0" autoFill="0" autoLine="0" autoPict="0">
                <anchor moveWithCells="1" sizeWithCells="1">
                  <from>
                    <xdr:col>3</xdr:col>
                    <xdr:colOff>2495550</xdr:colOff>
                    <xdr:row>50</xdr:row>
                    <xdr:rowOff>133350</xdr:rowOff>
                  </from>
                  <to>
                    <xdr:col>3</xdr:col>
                    <xdr:colOff>3333750</xdr:colOff>
                    <xdr:row>50</xdr:row>
                    <xdr:rowOff>352425</xdr:rowOff>
                  </to>
                </anchor>
              </controlPr>
            </control>
          </mc:Choice>
        </mc:AlternateContent>
        <mc:AlternateContent xmlns:mc="http://schemas.openxmlformats.org/markup-compatibility/2006">
          <mc:Choice Requires="x14">
            <control shapeId="36301" r:id="rId234" name="Option Button 461">
              <controlPr defaultSize="0" autoFill="0" autoLine="0" autoPict="0">
                <anchor moveWithCells="1" sizeWithCells="1">
                  <from>
                    <xdr:col>3</xdr:col>
                    <xdr:colOff>3324225</xdr:colOff>
                    <xdr:row>50</xdr:row>
                    <xdr:rowOff>133350</xdr:rowOff>
                  </from>
                  <to>
                    <xdr:col>3</xdr:col>
                    <xdr:colOff>4114800</xdr:colOff>
                    <xdr:row>50</xdr:row>
                    <xdr:rowOff>352425</xdr:rowOff>
                  </to>
                </anchor>
              </controlPr>
            </control>
          </mc:Choice>
        </mc:AlternateContent>
        <mc:AlternateContent xmlns:mc="http://schemas.openxmlformats.org/markup-compatibility/2006">
          <mc:Choice Requires="x14">
            <control shapeId="36302" r:id="rId235" name="Option Button 462">
              <controlPr defaultSize="0" autoFill="0" autoLine="0" autoPict="0">
                <anchor moveWithCells="1" sizeWithCells="1">
                  <from>
                    <xdr:col>3</xdr:col>
                    <xdr:colOff>4143375</xdr:colOff>
                    <xdr:row>50</xdr:row>
                    <xdr:rowOff>133350</xdr:rowOff>
                  </from>
                  <to>
                    <xdr:col>3</xdr:col>
                    <xdr:colOff>4581525</xdr:colOff>
                    <xdr:row>50</xdr:row>
                    <xdr:rowOff>352425</xdr:rowOff>
                  </to>
                </anchor>
              </controlPr>
            </control>
          </mc:Choice>
        </mc:AlternateContent>
        <mc:AlternateContent xmlns:mc="http://schemas.openxmlformats.org/markup-compatibility/2006">
          <mc:Choice Requires="x14">
            <control shapeId="36304" r:id="rId236" name="Group Box 464">
              <controlPr defaultSize="0" autoFill="0" autoPict="0">
                <anchor moveWithCells="1" sizeWithCells="1">
                  <from>
                    <xdr:col>2</xdr:col>
                    <xdr:colOff>2324100</xdr:colOff>
                    <xdr:row>52</xdr:row>
                    <xdr:rowOff>66675</xdr:rowOff>
                  </from>
                  <to>
                    <xdr:col>2</xdr:col>
                    <xdr:colOff>6810375</xdr:colOff>
                    <xdr:row>52</xdr:row>
                    <xdr:rowOff>447675</xdr:rowOff>
                  </to>
                </anchor>
              </controlPr>
            </control>
          </mc:Choice>
        </mc:AlternateContent>
        <mc:AlternateContent xmlns:mc="http://schemas.openxmlformats.org/markup-compatibility/2006">
          <mc:Choice Requires="x14">
            <control shapeId="36305" r:id="rId237" name="Option Button 465">
              <controlPr defaultSize="0" autoFill="0" autoLine="0" autoPict="0">
                <anchor moveWithCells="1" sizeWithCells="1">
                  <from>
                    <xdr:col>2</xdr:col>
                    <xdr:colOff>2657475</xdr:colOff>
                    <xdr:row>52</xdr:row>
                    <xdr:rowOff>152400</xdr:rowOff>
                  </from>
                  <to>
                    <xdr:col>2</xdr:col>
                    <xdr:colOff>3276600</xdr:colOff>
                    <xdr:row>52</xdr:row>
                    <xdr:rowOff>371475</xdr:rowOff>
                  </to>
                </anchor>
              </controlPr>
            </control>
          </mc:Choice>
        </mc:AlternateContent>
        <mc:AlternateContent xmlns:mc="http://schemas.openxmlformats.org/markup-compatibility/2006">
          <mc:Choice Requires="x14">
            <control shapeId="36306" r:id="rId238" name="Option Button 466">
              <controlPr defaultSize="0" autoFill="0" autoLine="0" autoPict="0">
                <anchor moveWithCells="1" sizeWithCells="1">
                  <from>
                    <xdr:col>2</xdr:col>
                    <xdr:colOff>3333750</xdr:colOff>
                    <xdr:row>52</xdr:row>
                    <xdr:rowOff>152400</xdr:rowOff>
                  </from>
                  <to>
                    <xdr:col>2</xdr:col>
                    <xdr:colOff>4057650</xdr:colOff>
                    <xdr:row>52</xdr:row>
                    <xdr:rowOff>371475</xdr:rowOff>
                  </to>
                </anchor>
              </controlPr>
            </control>
          </mc:Choice>
        </mc:AlternateContent>
        <mc:AlternateContent xmlns:mc="http://schemas.openxmlformats.org/markup-compatibility/2006">
          <mc:Choice Requires="x14">
            <control shapeId="36307" r:id="rId239" name="Option Button 467">
              <controlPr defaultSize="0" autoFill="0" autoLine="0" autoPict="0">
                <anchor moveWithCells="1" sizeWithCells="1">
                  <from>
                    <xdr:col>2</xdr:col>
                    <xdr:colOff>4057650</xdr:colOff>
                    <xdr:row>52</xdr:row>
                    <xdr:rowOff>152400</xdr:rowOff>
                  </from>
                  <to>
                    <xdr:col>2</xdr:col>
                    <xdr:colOff>4572000</xdr:colOff>
                    <xdr:row>52</xdr:row>
                    <xdr:rowOff>371475</xdr:rowOff>
                  </to>
                </anchor>
              </controlPr>
            </control>
          </mc:Choice>
        </mc:AlternateContent>
        <mc:AlternateContent xmlns:mc="http://schemas.openxmlformats.org/markup-compatibility/2006">
          <mc:Choice Requires="x14">
            <control shapeId="36308" r:id="rId240" name="Option Button 468">
              <controlPr defaultSize="0" autoFill="0" autoLine="0" autoPict="0">
                <anchor moveWithCells="1" sizeWithCells="1">
                  <from>
                    <xdr:col>2</xdr:col>
                    <xdr:colOff>4600575</xdr:colOff>
                    <xdr:row>52</xdr:row>
                    <xdr:rowOff>152400</xdr:rowOff>
                  </from>
                  <to>
                    <xdr:col>2</xdr:col>
                    <xdr:colOff>5438775</xdr:colOff>
                    <xdr:row>52</xdr:row>
                    <xdr:rowOff>371475</xdr:rowOff>
                  </to>
                </anchor>
              </controlPr>
            </control>
          </mc:Choice>
        </mc:AlternateContent>
        <mc:AlternateContent xmlns:mc="http://schemas.openxmlformats.org/markup-compatibility/2006">
          <mc:Choice Requires="x14">
            <control shapeId="36309" r:id="rId241" name="Option Button 469">
              <controlPr defaultSize="0" autoFill="0" autoLine="0" autoPict="0">
                <anchor moveWithCells="1" sizeWithCells="1">
                  <from>
                    <xdr:col>2</xdr:col>
                    <xdr:colOff>5467350</xdr:colOff>
                    <xdr:row>52</xdr:row>
                    <xdr:rowOff>152400</xdr:rowOff>
                  </from>
                  <to>
                    <xdr:col>2</xdr:col>
                    <xdr:colOff>6257925</xdr:colOff>
                    <xdr:row>52</xdr:row>
                    <xdr:rowOff>371475</xdr:rowOff>
                  </to>
                </anchor>
              </controlPr>
            </control>
          </mc:Choice>
        </mc:AlternateContent>
        <mc:AlternateContent xmlns:mc="http://schemas.openxmlformats.org/markup-compatibility/2006">
          <mc:Choice Requires="x14">
            <control shapeId="36310" r:id="rId242" name="Option Button 470">
              <controlPr defaultSize="0" autoFill="0" autoLine="0" autoPict="0">
                <anchor moveWithCells="1" sizeWithCells="1">
                  <from>
                    <xdr:col>2</xdr:col>
                    <xdr:colOff>6315075</xdr:colOff>
                    <xdr:row>52</xdr:row>
                    <xdr:rowOff>152400</xdr:rowOff>
                  </from>
                  <to>
                    <xdr:col>2</xdr:col>
                    <xdr:colOff>6753225</xdr:colOff>
                    <xdr:row>52</xdr:row>
                    <xdr:rowOff>371475</xdr:rowOff>
                  </to>
                </anchor>
              </controlPr>
            </control>
          </mc:Choice>
        </mc:AlternateContent>
        <mc:AlternateContent xmlns:mc="http://schemas.openxmlformats.org/markup-compatibility/2006">
          <mc:Choice Requires="x14">
            <control shapeId="36312" r:id="rId243" name="Group Box 472">
              <controlPr defaultSize="0" autoFill="0" autoPict="0">
                <anchor moveWithCells="1" sizeWithCells="1">
                  <from>
                    <xdr:col>3</xdr:col>
                    <xdr:colOff>200025</xdr:colOff>
                    <xdr:row>52</xdr:row>
                    <xdr:rowOff>76200</xdr:rowOff>
                  </from>
                  <to>
                    <xdr:col>3</xdr:col>
                    <xdr:colOff>4448175</xdr:colOff>
                    <xdr:row>52</xdr:row>
                    <xdr:rowOff>457200</xdr:rowOff>
                  </to>
                </anchor>
              </controlPr>
            </control>
          </mc:Choice>
        </mc:AlternateContent>
        <mc:AlternateContent xmlns:mc="http://schemas.openxmlformats.org/markup-compatibility/2006">
          <mc:Choice Requires="x14">
            <control shapeId="36313" r:id="rId244" name="Option Button 473">
              <controlPr defaultSize="0" autoFill="0" autoLine="0" autoPict="0">
                <anchor moveWithCells="1" sizeWithCells="1">
                  <from>
                    <xdr:col>3</xdr:col>
                    <xdr:colOff>295275</xdr:colOff>
                    <xdr:row>52</xdr:row>
                    <xdr:rowOff>161925</xdr:rowOff>
                  </from>
                  <to>
                    <xdr:col>3</xdr:col>
                    <xdr:colOff>914400</xdr:colOff>
                    <xdr:row>52</xdr:row>
                    <xdr:rowOff>381000</xdr:rowOff>
                  </to>
                </anchor>
              </controlPr>
            </control>
          </mc:Choice>
        </mc:AlternateContent>
        <mc:AlternateContent xmlns:mc="http://schemas.openxmlformats.org/markup-compatibility/2006">
          <mc:Choice Requires="x14">
            <control shapeId="36314" r:id="rId245" name="Option Button 474">
              <controlPr defaultSize="0" autoFill="0" autoLine="0" autoPict="0">
                <anchor moveWithCells="1" sizeWithCells="1">
                  <from>
                    <xdr:col>3</xdr:col>
                    <xdr:colOff>971550</xdr:colOff>
                    <xdr:row>52</xdr:row>
                    <xdr:rowOff>161925</xdr:rowOff>
                  </from>
                  <to>
                    <xdr:col>3</xdr:col>
                    <xdr:colOff>1695450</xdr:colOff>
                    <xdr:row>52</xdr:row>
                    <xdr:rowOff>381000</xdr:rowOff>
                  </to>
                </anchor>
              </controlPr>
            </control>
          </mc:Choice>
        </mc:AlternateContent>
        <mc:AlternateContent xmlns:mc="http://schemas.openxmlformats.org/markup-compatibility/2006">
          <mc:Choice Requires="x14">
            <control shapeId="36315" r:id="rId246" name="Option Button 475">
              <controlPr defaultSize="0" autoFill="0" autoLine="0" autoPict="0">
                <anchor moveWithCells="1" sizeWithCells="1">
                  <from>
                    <xdr:col>3</xdr:col>
                    <xdr:colOff>1695450</xdr:colOff>
                    <xdr:row>52</xdr:row>
                    <xdr:rowOff>161925</xdr:rowOff>
                  </from>
                  <to>
                    <xdr:col>3</xdr:col>
                    <xdr:colOff>2209800</xdr:colOff>
                    <xdr:row>52</xdr:row>
                    <xdr:rowOff>381000</xdr:rowOff>
                  </to>
                </anchor>
              </controlPr>
            </control>
          </mc:Choice>
        </mc:AlternateContent>
        <mc:AlternateContent xmlns:mc="http://schemas.openxmlformats.org/markup-compatibility/2006">
          <mc:Choice Requires="x14">
            <control shapeId="36316" r:id="rId247" name="Option Button 476">
              <controlPr defaultSize="0" autoFill="0" autoLine="0" autoPict="0">
                <anchor moveWithCells="1" sizeWithCells="1">
                  <from>
                    <xdr:col>3</xdr:col>
                    <xdr:colOff>2238375</xdr:colOff>
                    <xdr:row>52</xdr:row>
                    <xdr:rowOff>161925</xdr:rowOff>
                  </from>
                  <to>
                    <xdr:col>3</xdr:col>
                    <xdr:colOff>3076575</xdr:colOff>
                    <xdr:row>52</xdr:row>
                    <xdr:rowOff>381000</xdr:rowOff>
                  </to>
                </anchor>
              </controlPr>
            </control>
          </mc:Choice>
        </mc:AlternateContent>
        <mc:AlternateContent xmlns:mc="http://schemas.openxmlformats.org/markup-compatibility/2006">
          <mc:Choice Requires="x14">
            <control shapeId="36317" r:id="rId248" name="Option Button 477">
              <controlPr defaultSize="0" autoFill="0" autoLine="0" autoPict="0">
                <anchor moveWithCells="1" sizeWithCells="1">
                  <from>
                    <xdr:col>3</xdr:col>
                    <xdr:colOff>3105150</xdr:colOff>
                    <xdr:row>52</xdr:row>
                    <xdr:rowOff>161925</xdr:rowOff>
                  </from>
                  <to>
                    <xdr:col>3</xdr:col>
                    <xdr:colOff>3895725</xdr:colOff>
                    <xdr:row>52</xdr:row>
                    <xdr:rowOff>381000</xdr:rowOff>
                  </to>
                </anchor>
              </controlPr>
            </control>
          </mc:Choice>
        </mc:AlternateContent>
        <mc:AlternateContent xmlns:mc="http://schemas.openxmlformats.org/markup-compatibility/2006">
          <mc:Choice Requires="x14">
            <control shapeId="36318" r:id="rId249" name="Option Button 478">
              <controlPr defaultSize="0" autoFill="0" autoLine="0" autoPict="0">
                <anchor moveWithCells="1" sizeWithCells="1">
                  <from>
                    <xdr:col>3</xdr:col>
                    <xdr:colOff>3952875</xdr:colOff>
                    <xdr:row>52</xdr:row>
                    <xdr:rowOff>161925</xdr:rowOff>
                  </from>
                  <to>
                    <xdr:col>3</xdr:col>
                    <xdr:colOff>4391025</xdr:colOff>
                    <xdr:row>52</xdr:row>
                    <xdr:rowOff>381000</xdr:rowOff>
                  </to>
                </anchor>
              </controlPr>
            </control>
          </mc:Choice>
        </mc:AlternateContent>
        <mc:AlternateContent xmlns:mc="http://schemas.openxmlformats.org/markup-compatibility/2006">
          <mc:Choice Requires="x14">
            <control shapeId="36320" r:id="rId250" name="Group Box 480">
              <controlPr defaultSize="0" autoFill="0" autoPict="0">
                <anchor moveWithCells="1" sizeWithCells="1">
                  <from>
                    <xdr:col>2</xdr:col>
                    <xdr:colOff>2333625</xdr:colOff>
                    <xdr:row>54</xdr:row>
                    <xdr:rowOff>85725</xdr:rowOff>
                  </from>
                  <to>
                    <xdr:col>2</xdr:col>
                    <xdr:colOff>6791325</xdr:colOff>
                    <xdr:row>54</xdr:row>
                    <xdr:rowOff>466725</xdr:rowOff>
                  </to>
                </anchor>
              </controlPr>
            </control>
          </mc:Choice>
        </mc:AlternateContent>
        <mc:AlternateContent xmlns:mc="http://schemas.openxmlformats.org/markup-compatibility/2006">
          <mc:Choice Requires="x14">
            <control shapeId="36321" r:id="rId251" name="Option Button 481">
              <controlPr defaultSize="0" autoFill="0" autoLine="0" autoPict="0">
                <anchor moveWithCells="1" sizeWithCells="1">
                  <from>
                    <xdr:col>2</xdr:col>
                    <xdr:colOff>2638425</xdr:colOff>
                    <xdr:row>54</xdr:row>
                    <xdr:rowOff>171450</xdr:rowOff>
                  </from>
                  <to>
                    <xdr:col>2</xdr:col>
                    <xdr:colOff>3257550</xdr:colOff>
                    <xdr:row>54</xdr:row>
                    <xdr:rowOff>390525</xdr:rowOff>
                  </to>
                </anchor>
              </controlPr>
            </control>
          </mc:Choice>
        </mc:AlternateContent>
        <mc:AlternateContent xmlns:mc="http://schemas.openxmlformats.org/markup-compatibility/2006">
          <mc:Choice Requires="x14">
            <control shapeId="36322" r:id="rId252" name="Option Button 482">
              <controlPr defaultSize="0" autoFill="0" autoLine="0" autoPict="0">
                <anchor moveWithCells="1" sizeWithCells="1">
                  <from>
                    <xdr:col>2</xdr:col>
                    <xdr:colOff>3314700</xdr:colOff>
                    <xdr:row>54</xdr:row>
                    <xdr:rowOff>171450</xdr:rowOff>
                  </from>
                  <to>
                    <xdr:col>2</xdr:col>
                    <xdr:colOff>4038600</xdr:colOff>
                    <xdr:row>54</xdr:row>
                    <xdr:rowOff>390525</xdr:rowOff>
                  </to>
                </anchor>
              </controlPr>
            </control>
          </mc:Choice>
        </mc:AlternateContent>
        <mc:AlternateContent xmlns:mc="http://schemas.openxmlformats.org/markup-compatibility/2006">
          <mc:Choice Requires="x14">
            <control shapeId="36323" r:id="rId253" name="Option Button 483">
              <controlPr defaultSize="0" autoFill="0" autoLine="0" autoPict="0">
                <anchor moveWithCells="1" sizeWithCells="1">
                  <from>
                    <xdr:col>2</xdr:col>
                    <xdr:colOff>4038600</xdr:colOff>
                    <xdr:row>54</xdr:row>
                    <xdr:rowOff>171450</xdr:rowOff>
                  </from>
                  <to>
                    <xdr:col>2</xdr:col>
                    <xdr:colOff>4552950</xdr:colOff>
                    <xdr:row>54</xdr:row>
                    <xdr:rowOff>390525</xdr:rowOff>
                  </to>
                </anchor>
              </controlPr>
            </control>
          </mc:Choice>
        </mc:AlternateContent>
        <mc:AlternateContent xmlns:mc="http://schemas.openxmlformats.org/markup-compatibility/2006">
          <mc:Choice Requires="x14">
            <control shapeId="36324" r:id="rId254" name="Option Button 484">
              <controlPr defaultSize="0" autoFill="0" autoLine="0" autoPict="0">
                <anchor moveWithCells="1" sizeWithCells="1">
                  <from>
                    <xdr:col>2</xdr:col>
                    <xdr:colOff>4581525</xdr:colOff>
                    <xdr:row>54</xdr:row>
                    <xdr:rowOff>171450</xdr:rowOff>
                  </from>
                  <to>
                    <xdr:col>2</xdr:col>
                    <xdr:colOff>5419725</xdr:colOff>
                    <xdr:row>54</xdr:row>
                    <xdr:rowOff>390525</xdr:rowOff>
                  </to>
                </anchor>
              </controlPr>
            </control>
          </mc:Choice>
        </mc:AlternateContent>
        <mc:AlternateContent xmlns:mc="http://schemas.openxmlformats.org/markup-compatibility/2006">
          <mc:Choice Requires="x14">
            <control shapeId="36325" r:id="rId255" name="Option Button 485">
              <controlPr defaultSize="0" autoFill="0" autoLine="0" autoPict="0">
                <anchor moveWithCells="1" sizeWithCells="1">
                  <from>
                    <xdr:col>2</xdr:col>
                    <xdr:colOff>5448300</xdr:colOff>
                    <xdr:row>54</xdr:row>
                    <xdr:rowOff>171450</xdr:rowOff>
                  </from>
                  <to>
                    <xdr:col>2</xdr:col>
                    <xdr:colOff>6238875</xdr:colOff>
                    <xdr:row>54</xdr:row>
                    <xdr:rowOff>390525</xdr:rowOff>
                  </to>
                </anchor>
              </controlPr>
            </control>
          </mc:Choice>
        </mc:AlternateContent>
        <mc:AlternateContent xmlns:mc="http://schemas.openxmlformats.org/markup-compatibility/2006">
          <mc:Choice Requires="x14">
            <control shapeId="36326" r:id="rId256" name="Option Button 486">
              <controlPr defaultSize="0" autoFill="0" autoLine="0" autoPict="0">
                <anchor moveWithCells="1" sizeWithCells="1">
                  <from>
                    <xdr:col>2</xdr:col>
                    <xdr:colOff>6296025</xdr:colOff>
                    <xdr:row>54</xdr:row>
                    <xdr:rowOff>171450</xdr:rowOff>
                  </from>
                  <to>
                    <xdr:col>2</xdr:col>
                    <xdr:colOff>6734175</xdr:colOff>
                    <xdr:row>54</xdr:row>
                    <xdr:rowOff>390525</xdr:rowOff>
                  </to>
                </anchor>
              </controlPr>
            </control>
          </mc:Choice>
        </mc:AlternateContent>
        <mc:AlternateContent xmlns:mc="http://schemas.openxmlformats.org/markup-compatibility/2006">
          <mc:Choice Requires="x14">
            <control shapeId="36328" r:id="rId257" name="Group Box 488">
              <controlPr defaultSize="0" autoFill="0" autoPict="0">
                <anchor moveWithCells="1" sizeWithCells="1">
                  <from>
                    <xdr:col>3</xdr:col>
                    <xdr:colOff>180975</xdr:colOff>
                    <xdr:row>54</xdr:row>
                    <xdr:rowOff>85725</xdr:rowOff>
                  </from>
                  <to>
                    <xdr:col>3</xdr:col>
                    <xdr:colOff>4429125</xdr:colOff>
                    <xdr:row>54</xdr:row>
                    <xdr:rowOff>466725</xdr:rowOff>
                  </to>
                </anchor>
              </controlPr>
            </control>
          </mc:Choice>
        </mc:AlternateContent>
        <mc:AlternateContent xmlns:mc="http://schemas.openxmlformats.org/markup-compatibility/2006">
          <mc:Choice Requires="x14">
            <control shapeId="36329" r:id="rId258" name="Option Button 489">
              <controlPr defaultSize="0" autoFill="0" autoLine="0" autoPict="0">
                <anchor moveWithCells="1" sizeWithCells="1">
                  <from>
                    <xdr:col>3</xdr:col>
                    <xdr:colOff>276225</xdr:colOff>
                    <xdr:row>54</xdr:row>
                    <xdr:rowOff>180975</xdr:rowOff>
                  </from>
                  <to>
                    <xdr:col>3</xdr:col>
                    <xdr:colOff>895350</xdr:colOff>
                    <xdr:row>54</xdr:row>
                    <xdr:rowOff>400050</xdr:rowOff>
                  </to>
                </anchor>
              </controlPr>
            </control>
          </mc:Choice>
        </mc:AlternateContent>
        <mc:AlternateContent xmlns:mc="http://schemas.openxmlformats.org/markup-compatibility/2006">
          <mc:Choice Requires="x14">
            <control shapeId="36330" r:id="rId259" name="Option Button 490">
              <controlPr defaultSize="0" autoFill="0" autoLine="0" autoPict="0">
                <anchor moveWithCells="1" sizeWithCells="1">
                  <from>
                    <xdr:col>3</xdr:col>
                    <xdr:colOff>952500</xdr:colOff>
                    <xdr:row>54</xdr:row>
                    <xdr:rowOff>180975</xdr:rowOff>
                  </from>
                  <to>
                    <xdr:col>3</xdr:col>
                    <xdr:colOff>1676400</xdr:colOff>
                    <xdr:row>54</xdr:row>
                    <xdr:rowOff>400050</xdr:rowOff>
                  </to>
                </anchor>
              </controlPr>
            </control>
          </mc:Choice>
        </mc:AlternateContent>
        <mc:AlternateContent xmlns:mc="http://schemas.openxmlformats.org/markup-compatibility/2006">
          <mc:Choice Requires="x14">
            <control shapeId="36331" r:id="rId260" name="Option Button 491">
              <controlPr defaultSize="0" autoFill="0" autoLine="0" autoPict="0">
                <anchor moveWithCells="1" sizeWithCells="1">
                  <from>
                    <xdr:col>3</xdr:col>
                    <xdr:colOff>1676400</xdr:colOff>
                    <xdr:row>54</xdr:row>
                    <xdr:rowOff>180975</xdr:rowOff>
                  </from>
                  <to>
                    <xdr:col>3</xdr:col>
                    <xdr:colOff>2190750</xdr:colOff>
                    <xdr:row>54</xdr:row>
                    <xdr:rowOff>400050</xdr:rowOff>
                  </to>
                </anchor>
              </controlPr>
            </control>
          </mc:Choice>
        </mc:AlternateContent>
        <mc:AlternateContent xmlns:mc="http://schemas.openxmlformats.org/markup-compatibility/2006">
          <mc:Choice Requires="x14">
            <control shapeId="36332" r:id="rId261" name="Option Button 492">
              <controlPr defaultSize="0" autoFill="0" autoLine="0" autoPict="0">
                <anchor moveWithCells="1" sizeWithCells="1">
                  <from>
                    <xdr:col>3</xdr:col>
                    <xdr:colOff>2219325</xdr:colOff>
                    <xdr:row>54</xdr:row>
                    <xdr:rowOff>180975</xdr:rowOff>
                  </from>
                  <to>
                    <xdr:col>3</xdr:col>
                    <xdr:colOff>3057525</xdr:colOff>
                    <xdr:row>54</xdr:row>
                    <xdr:rowOff>400050</xdr:rowOff>
                  </to>
                </anchor>
              </controlPr>
            </control>
          </mc:Choice>
        </mc:AlternateContent>
        <mc:AlternateContent xmlns:mc="http://schemas.openxmlformats.org/markup-compatibility/2006">
          <mc:Choice Requires="x14">
            <control shapeId="36333" r:id="rId262" name="Option Button 493">
              <controlPr defaultSize="0" autoFill="0" autoLine="0" autoPict="0">
                <anchor moveWithCells="1" sizeWithCells="1">
                  <from>
                    <xdr:col>3</xdr:col>
                    <xdr:colOff>3086100</xdr:colOff>
                    <xdr:row>54</xdr:row>
                    <xdr:rowOff>180975</xdr:rowOff>
                  </from>
                  <to>
                    <xdr:col>3</xdr:col>
                    <xdr:colOff>3876675</xdr:colOff>
                    <xdr:row>54</xdr:row>
                    <xdr:rowOff>400050</xdr:rowOff>
                  </to>
                </anchor>
              </controlPr>
            </control>
          </mc:Choice>
        </mc:AlternateContent>
        <mc:AlternateContent xmlns:mc="http://schemas.openxmlformats.org/markup-compatibility/2006">
          <mc:Choice Requires="x14">
            <control shapeId="36334" r:id="rId263" name="Option Button 494">
              <controlPr defaultSize="0" autoFill="0" autoLine="0" autoPict="0">
                <anchor moveWithCells="1" sizeWithCells="1">
                  <from>
                    <xdr:col>3</xdr:col>
                    <xdr:colOff>3933825</xdr:colOff>
                    <xdr:row>54</xdr:row>
                    <xdr:rowOff>180975</xdr:rowOff>
                  </from>
                  <to>
                    <xdr:col>3</xdr:col>
                    <xdr:colOff>4371975</xdr:colOff>
                    <xdr:row>54</xdr:row>
                    <xdr:rowOff>400050</xdr:rowOff>
                  </to>
                </anchor>
              </controlPr>
            </control>
          </mc:Choice>
        </mc:AlternateContent>
        <mc:AlternateContent xmlns:mc="http://schemas.openxmlformats.org/markup-compatibility/2006">
          <mc:Choice Requires="x14">
            <control shapeId="36341" r:id="rId264" name="Group Box 501">
              <controlPr defaultSize="0" autoFill="0" autoPict="0">
                <anchor moveWithCells="1" sizeWithCells="1">
                  <from>
                    <xdr:col>2</xdr:col>
                    <xdr:colOff>3248025</xdr:colOff>
                    <xdr:row>56</xdr:row>
                    <xdr:rowOff>85725</xdr:rowOff>
                  </from>
                  <to>
                    <xdr:col>2</xdr:col>
                    <xdr:colOff>4619625</xdr:colOff>
                    <xdr:row>56</xdr:row>
                    <xdr:rowOff>466725</xdr:rowOff>
                  </to>
                </anchor>
              </controlPr>
            </control>
          </mc:Choice>
        </mc:AlternateContent>
        <mc:AlternateContent xmlns:mc="http://schemas.openxmlformats.org/markup-compatibility/2006">
          <mc:Choice Requires="x14">
            <control shapeId="36342" r:id="rId265" name="Option Button 502">
              <controlPr defaultSize="0" autoFill="0" autoLine="0" autoPict="0">
                <anchor moveWithCells="1" sizeWithCells="1">
                  <from>
                    <xdr:col>2</xdr:col>
                    <xdr:colOff>3352800</xdr:colOff>
                    <xdr:row>56</xdr:row>
                    <xdr:rowOff>161925</xdr:rowOff>
                  </from>
                  <to>
                    <xdr:col>2</xdr:col>
                    <xdr:colOff>3800475</xdr:colOff>
                    <xdr:row>56</xdr:row>
                    <xdr:rowOff>381000</xdr:rowOff>
                  </to>
                </anchor>
              </controlPr>
            </control>
          </mc:Choice>
        </mc:AlternateContent>
        <mc:AlternateContent xmlns:mc="http://schemas.openxmlformats.org/markup-compatibility/2006">
          <mc:Choice Requires="x14">
            <control shapeId="36343" r:id="rId266" name="Option Button 503">
              <controlPr defaultSize="0" autoFill="0" autoLine="0" autoPict="0">
                <anchor moveWithCells="1" sizeWithCells="1">
                  <from>
                    <xdr:col>2</xdr:col>
                    <xdr:colOff>3838575</xdr:colOff>
                    <xdr:row>56</xdr:row>
                    <xdr:rowOff>180975</xdr:rowOff>
                  </from>
                  <to>
                    <xdr:col>2</xdr:col>
                    <xdr:colOff>4324350</xdr:colOff>
                    <xdr:row>56</xdr:row>
                    <xdr:rowOff>400050</xdr:rowOff>
                  </to>
                </anchor>
              </controlPr>
            </control>
          </mc:Choice>
        </mc:AlternateContent>
        <mc:AlternateContent xmlns:mc="http://schemas.openxmlformats.org/markup-compatibility/2006">
          <mc:Choice Requires="x14">
            <control shapeId="36345" r:id="rId267" name="Group Box 505">
              <controlPr defaultSize="0" autoFill="0" autoPict="0">
                <anchor moveWithCells="1" sizeWithCells="1">
                  <from>
                    <xdr:col>2</xdr:col>
                    <xdr:colOff>2295525</xdr:colOff>
                    <xdr:row>36</xdr:row>
                    <xdr:rowOff>95250</xdr:rowOff>
                  </from>
                  <to>
                    <xdr:col>3</xdr:col>
                    <xdr:colOff>28575</xdr:colOff>
                    <xdr:row>36</xdr:row>
                    <xdr:rowOff>476250</xdr:rowOff>
                  </to>
                </anchor>
              </controlPr>
            </control>
          </mc:Choice>
        </mc:AlternateContent>
        <mc:AlternateContent xmlns:mc="http://schemas.openxmlformats.org/markup-compatibility/2006">
          <mc:Choice Requires="x14">
            <control shapeId="36346" r:id="rId268" name="Option Button 506">
              <controlPr defaultSize="0" autoFill="0" autoLine="0" autoPict="0">
                <anchor moveWithCells="1" sizeWithCells="1">
                  <from>
                    <xdr:col>2</xdr:col>
                    <xdr:colOff>2695575</xdr:colOff>
                    <xdr:row>36</xdr:row>
                    <xdr:rowOff>171450</xdr:rowOff>
                  </from>
                  <to>
                    <xdr:col>2</xdr:col>
                    <xdr:colOff>3352800</xdr:colOff>
                    <xdr:row>36</xdr:row>
                    <xdr:rowOff>390525</xdr:rowOff>
                  </to>
                </anchor>
              </controlPr>
            </control>
          </mc:Choice>
        </mc:AlternateContent>
        <mc:AlternateContent xmlns:mc="http://schemas.openxmlformats.org/markup-compatibility/2006">
          <mc:Choice Requires="x14">
            <control shapeId="36347" r:id="rId269" name="Option Button 507">
              <controlPr defaultSize="0" autoFill="0" autoLine="0" autoPict="0">
                <anchor moveWithCells="1" sizeWithCells="1">
                  <from>
                    <xdr:col>2</xdr:col>
                    <xdr:colOff>3381375</xdr:colOff>
                    <xdr:row>36</xdr:row>
                    <xdr:rowOff>190500</xdr:rowOff>
                  </from>
                  <to>
                    <xdr:col>2</xdr:col>
                    <xdr:colOff>4257675</xdr:colOff>
                    <xdr:row>36</xdr:row>
                    <xdr:rowOff>409575</xdr:rowOff>
                  </to>
                </anchor>
              </controlPr>
            </control>
          </mc:Choice>
        </mc:AlternateContent>
        <mc:AlternateContent xmlns:mc="http://schemas.openxmlformats.org/markup-compatibility/2006">
          <mc:Choice Requires="x14">
            <control shapeId="36348" r:id="rId270" name="Option Button 508">
              <controlPr defaultSize="0" autoFill="0" autoLine="0" autoPict="0">
                <anchor moveWithCells="1" sizeWithCells="1">
                  <from>
                    <xdr:col>2</xdr:col>
                    <xdr:colOff>4067175</xdr:colOff>
                    <xdr:row>36</xdr:row>
                    <xdr:rowOff>190500</xdr:rowOff>
                  </from>
                  <to>
                    <xdr:col>2</xdr:col>
                    <xdr:colOff>4572000</xdr:colOff>
                    <xdr:row>36</xdr:row>
                    <xdr:rowOff>409575</xdr:rowOff>
                  </to>
                </anchor>
              </controlPr>
            </control>
          </mc:Choice>
        </mc:AlternateContent>
        <mc:AlternateContent xmlns:mc="http://schemas.openxmlformats.org/markup-compatibility/2006">
          <mc:Choice Requires="x14">
            <control shapeId="36349" r:id="rId271" name="Option Button 509">
              <controlPr defaultSize="0" autoFill="0" autoLine="0" autoPict="0">
                <anchor moveWithCells="1" sizeWithCells="1">
                  <from>
                    <xdr:col>2</xdr:col>
                    <xdr:colOff>4705350</xdr:colOff>
                    <xdr:row>36</xdr:row>
                    <xdr:rowOff>200025</xdr:rowOff>
                  </from>
                  <to>
                    <xdr:col>2</xdr:col>
                    <xdr:colOff>5524500</xdr:colOff>
                    <xdr:row>36</xdr:row>
                    <xdr:rowOff>419100</xdr:rowOff>
                  </to>
                </anchor>
              </controlPr>
            </control>
          </mc:Choice>
        </mc:AlternateContent>
        <mc:AlternateContent xmlns:mc="http://schemas.openxmlformats.org/markup-compatibility/2006">
          <mc:Choice Requires="x14">
            <control shapeId="36350" r:id="rId272" name="Option Button 510">
              <controlPr defaultSize="0" autoFill="0" autoLine="0" autoPict="0">
                <anchor moveWithCells="1" sizeWithCells="1">
                  <from>
                    <xdr:col>2</xdr:col>
                    <xdr:colOff>5514975</xdr:colOff>
                    <xdr:row>36</xdr:row>
                    <xdr:rowOff>190500</xdr:rowOff>
                  </from>
                  <to>
                    <xdr:col>2</xdr:col>
                    <xdr:colOff>6296025</xdr:colOff>
                    <xdr:row>36</xdr:row>
                    <xdr:rowOff>409575</xdr:rowOff>
                  </to>
                </anchor>
              </controlPr>
            </control>
          </mc:Choice>
        </mc:AlternateContent>
        <mc:AlternateContent xmlns:mc="http://schemas.openxmlformats.org/markup-compatibility/2006">
          <mc:Choice Requires="x14">
            <control shapeId="36351" r:id="rId273" name="Option Button 511">
              <controlPr defaultSize="0" autoFill="0" autoLine="0" autoPict="0">
                <anchor moveWithCells="1" sizeWithCells="1">
                  <from>
                    <xdr:col>2</xdr:col>
                    <xdr:colOff>6400800</xdr:colOff>
                    <xdr:row>36</xdr:row>
                    <xdr:rowOff>190500</xdr:rowOff>
                  </from>
                  <to>
                    <xdr:col>2</xdr:col>
                    <xdr:colOff>6829425</xdr:colOff>
                    <xdr:row>36</xdr:row>
                    <xdr:rowOff>409575</xdr:rowOff>
                  </to>
                </anchor>
              </controlPr>
            </control>
          </mc:Choice>
        </mc:AlternateContent>
        <mc:AlternateContent xmlns:mc="http://schemas.openxmlformats.org/markup-compatibility/2006">
          <mc:Choice Requires="x14">
            <control shapeId="36361" r:id="rId274" name="Group Box 521">
              <controlPr defaultSize="0" autoFill="0" autoPict="0">
                <anchor moveWithCells="1" sizeWithCells="1">
                  <from>
                    <xdr:col>3</xdr:col>
                    <xdr:colOff>161925</xdr:colOff>
                    <xdr:row>36</xdr:row>
                    <xdr:rowOff>104775</xdr:rowOff>
                  </from>
                  <to>
                    <xdr:col>3</xdr:col>
                    <xdr:colOff>4324350</xdr:colOff>
                    <xdr:row>36</xdr:row>
                    <xdr:rowOff>485775</xdr:rowOff>
                  </to>
                </anchor>
              </controlPr>
            </control>
          </mc:Choice>
        </mc:AlternateContent>
        <mc:AlternateContent xmlns:mc="http://schemas.openxmlformats.org/markup-compatibility/2006">
          <mc:Choice Requires="x14">
            <control shapeId="36362" r:id="rId275" name="Option Button 522">
              <controlPr defaultSize="0" autoFill="0" autoLine="0" autoPict="0">
                <anchor moveWithCells="1" sizeWithCells="1">
                  <from>
                    <xdr:col>3</xdr:col>
                    <xdr:colOff>247650</xdr:colOff>
                    <xdr:row>36</xdr:row>
                    <xdr:rowOff>209550</xdr:rowOff>
                  </from>
                  <to>
                    <xdr:col>3</xdr:col>
                    <xdr:colOff>1076325</xdr:colOff>
                    <xdr:row>36</xdr:row>
                    <xdr:rowOff>428625</xdr:rowOff>
                  </to>
                </anchor>
              </controlPr>
            </control>
          </mc:Choice>
        </mc:AlternateContent>
        <mc:AlternateContent xmlns:mc="http://schemas.openxmlformats.org/markup-compatibility/2006">
          <mc:Choice Requires="x14">
            <control shapeId="36363" r:id="rId276" name="Option Button 523">
              <controlPr defaultSize="0" autoFill="0" autoLine="0" autoPict="0">
                <anchor moveWithCells="1" sizeWithCells="1">
                  <from>
                    <xdr:col>3</xdr:col>
                    <xdr:colOff>838200</xdr:colOff>
                    <xdr:row>36</xdr:row>
                    <xdr:rowOff>200025</xdr:rowOff>
                  </from>
                  <to>
                    <xdr:col>3</xdr:col>
                    <xdr:colOff>1724025</xdr:colOff>
                    <xdr:row>36</xdr:row>
                    <xdr:rowOff>419100</xdr:rowOff>
                  </to>
                </anchor>
              </controlPr>
            </control>
          </mc:Choice>
        </mc:AlternateContent>
        <mc:AlternateContent xmlns:mc="http://schemas.openxmlformats.org/markup-compatibility/2006">
          <mc:Choice Requires="x14">
            <control shapeId="36364" r:id="rId277" name="Option Button 524">
              <controlPr defaultSize="0" autoFill="0" autoLine="0" autoPict="0">
                <anchor moveWithCells="1" sizeWithCells="1">
                  <from>
                    <xdr:col>3</xdr:col>
                    <xdr:colOff>1543050</xdr:colOff>
                    <xdr:row>36</xdr:row>
                    <xdr:rowOff>180975</xdr:rowOff>
                  </from>
                  <to>
                    <xdr:col>3</xdr:col>
                    <xdr:colOff>2047875</xdr:colOff>
                    <xdr:row>36</xdr:row>
                    <xdr:rowOff>400050</xdr:rowOff>
                  </to>
                </anchor>
              </controlPr>
            </control>
          </mc:Choice>
        </mc:AlternateContent>
        <mc:AlternateContent xmlns:mc="http://schemas.openxmlformats.org/markup-compatibility/2006">
          <mc:Choice Requires="x14">
            <control shapeId="36365" r:id="rId278" name="Option Button 525">
              <controlPr defaultSize="0" autoFill="0" autoLine="0" autoPict="0">
                <anchor moveWithCells="1" sizeWithCells="1">
                  <from>
                    <xdr:col>3</xdr:col>
                    <xdr:colOff>2124075</xdr:colOff>
                    <xdr:row>36</xdr:row>
                    <xdr:rowOff>180975</xdr:rowOff>
                  </from>
                  <to>
                    <xdr:col>3</xdr:col>
                    <xdr:colOff>2943225</xdr:colOff>
                    <xdr:row>36</xdr:row>
                    <xdr:rowOff>400050</xdr:rowOff>
                  </to>
                </anchor>
              </controlPr>
            </control>
          </mc:Choice>
        </mc:AlternateContent>
        <mc:AlternateContent xmlns:mc="http://schemas.openxmlformats.org/markup-compatibility/2006">
          <mc:Choice Requires="x14">
            <control shapeId="36366" r:id="rId279" name="Option Button 526">
              <controlPr defaultSize="0" autoFill="0" autoLine="0" autoPict="0">
                <anchor moveWithCells="1" sizeWithCells="1">
                  <from>
                    <xdr:col>3</xdr:col>
                    <xdr:colOff>2924175</xdr:colOff>
                    <xdr:row>36</xdr:row>
                    <xdr:rowOff>161925</xdr:rowOff>
                  </from>
                  <to>
                    <xdr:col>3</xdr:col>
                    <xdr:colOff>3705225</xdr:colOff>
                    <xdr:row>36</xdr:row>
                    <xdr:rowOff>381000</xdr:rowOff>
                  </to>
                </anchor>
              </controlPr>
            </control>
          </mc:Choice>
        </mc:AlternateContent>
        <mc:AlternateContent xmlns:mc="http://schemas.openxmlformats.org/markup-compatibility/2006">
          <mc:Choice Requires="x14">
            <control shapeId="36367" r:id="rId280" name="Option Button 527">
              <controlPr defaultSize="0" autoFill="0" autoLine="0" autoPict="0">
                <anchor moveWithCells="1" sizeWithCells="1">
                  <from>
                    <xdr:col>3</xdr:col>
                    <xdr:colOff>3790950</xdr:colOff>
                    <xdr:row>36</xdr:row>
                    <xdr:rowOff>171450</xdr:rowOff>
                  </from>
                  <to>
                    <xdr:col>3</xdr:col>
                    <xdr:colOff>4219575</xdr:colOff>
                    <xdr:row>36</xdr:row>
                    <xdr:rowOff>390525</xdr:rowOff>
                  </to>
                </anchor>
              </controlPr>
            </control>
          </mc:Choice>
        </mc:AlternateContent>
        <mc:AlternateContent xmlns:mc="http://schemas.openxmlformats.org/markup-compatibility/2006">
          <mc:Choice Requires="x14">
            <control shapeId="36371" r:id="rId281" name="Group Box 531">
              <controlPr defaultSize="0" autoFill="0" autoPict="0">
                <anchor moveWithCells="1" sizeWithCells="1">
                  <from>
                    <xdr:col>2</xdr:col>
                    <xdr:colOff>2257425</xdr:colOff>
                    <xdr:row>38</xdr:row>
                    <xdr:rowOff>85725</xdr:rowOff>
                  </from>
                  <to>
                    <xdr:col>2</xdr:col>
                    <xdr:colOff>6896100</xdr:colOff>
                    <xdr:row>38</xdr:row>
                    <xdr:rowOff>466725</xdr:rowOff>
                  </to>
                </anchor>
              </controlPr>
            </control>
          </mc:Choice>
        </mc:AlternateContent>
        <mc:AlternateContent xmlns:mc="http://schemas.openxmlformats.org/markup-compatibility/2006">
          <mc:Choice Requires="x14">
            <control shapeId="36372" r:id="rId282" name="Option Button 532">
              <controlPr defaultSize="0" autoFill="0" autoLine="0" autoPict="0">
                <anchor moveWithCells="1" sizeWithCells="1">
                  <from>
                    <xdr:col>2</xdr:col>
                    <xdr:colOff>2657475</xdr:colOff>
                    <xdr:row>38</xdr:row>
                    <xdr:rowOff>161925</xdr:rowOff>
                  </from>
                  <to>
                    <xdr:col>2</xdr:col>
                    <xdr:colOff>3314700</xdr:colOff>
                    <xdr:row>38</xdr:row>
                    <xdr:rowOff>381000</xdr:rowOff>
                  </to>
                </anchor>
              </controlPr>
            </control>
          </mc:Choice>
        </mc:AlternateContent>
        <mc:AlternateContent xmlns:mc="http://schemas.openxmlformats.org/markup-compatibility/2006">
          <mc:Choice Requires="x14">
            <control shapeId="36373" r:id="rId283" name="Option Button 533">
              <controlPr defaultSize="0" autoFill="0" autoLine="0" autoPict="0">
                <anchor moveWithCells="1" sizeWithCells="1">
                  <from>
                    <xdr:col>2</xdr:col>
                    <xdr:colOff>3343275</xdr:colOff>
                    <xdr:row>38</xdr:row>
                    <xdr:rowOff>180975</xdr:rowOff>
                  </from>
                  <to>
                    <xdr:col>2</xdr:col>
                    <xdr:colOff>4219575</xdr:colOff>
                    <xdr:row>38</xdr:row>
                    <xdr:rowOff>400050</xdr:rowOff>
                  </to>
                </anchor>
              </controlPr>
            </control>
          </mc:Choice>
        </mc:AlternateContent>
        <mc:AlternateContent xmlns:mc="http://schemas.openxmlformats.org/markup-compatibility/2006">
          <mc:Choice Requires="x14">
            <control shapeId="36374" r:id="rId284" name="Option Button 534">
              <controlPr defaultSize="0" autoFill="0" autoLine="0" autoPict="0">
                <anchor moveWithCells="1" sizeWithCells="1">
                  <from>
                    <xdr:col>2</xdr:col>
                    <xdr:colOff>4029075</xdr:colOff>
                    <xdr:row>38</xdr:row>
                    <xdr:rowOff>180975</xdr:rowOff>
                  </from>
                  <to>
                    <xdr:col>2</xdr:col>
                    <xdr:colOff>4533900</xdr:colOff>
                    <xdr:row>38</xdr:row>
                    <xdr:rowOff>400050</xdr:rowOff>
                  </to>
                </anchor>
              </controlPr>
            </control>
          </mc:Choice>
        </mc:AlternateContent>
        <mc:AlternateContent xmlns:mc="http://schemas.openxmlformats.org/markup-compatibility/2006">
          <mc:Choice Requires="x14">
            <control shapeId="36375" r:id="rId285" name="Option Button 535">
              <controlPr defaultSize="0" autoFill="0" autoLine="0" autoPict="0">
                <anchor moveWithCells="1" sizeWithCells="1">
                  <from>
                    <xdr:col>2</xdr:col>
                    <xdr:colOff>4667250</xdr:colOff>
                    <xdr:row>38</xdr:row>
                    <xdr:rowOff>190500</xdr:rowOff>
                  </from>
                  <to>
                    <xdr:col>2</xdr:col>
                    <xdr:colOff>5486400</xdr:colOff>
                    <xdr:row>38</xdr:row>
                    <xdr:rowOff>409575</xdr:rowOff>
                  </to>
                </anchor>
              </controlPr>
            </control>
          </mc:Choice>
        </mc:AlternateContent>
        <mc:AlternateContent xmlns:mc="http://schemas.openxmlformats.org/markup-compatibility/2006">
          <mc:Choice Requires="x14">
            <control shapeId="36376" r:id="rId286" name="Option Button 536">
              <controlPr defaultSize="0" autoFill="0" autoLine="0" autoPict="0">
                <anchor moveWithCells="1" sizeWithCells="1">
                  <from>
                    <xdr:col>2</xdr:col>
                    <xdr:colOff>5476875</xdr:colOff>
                    <xdr:row>38</xdr:row>
                    <xdr:rowOff>180975</xdr:rowOff>
                  </from>
                  <to>
                    <xdr:col>2</xdr:col>
                    <xdr:colOff>6257925</xdr:colOff>
                    <xdr:row>38</xdr:row>
                    <xdr:rowOff>400050</xdr:rowOff>
                  </to>
                </anchor>
              </controlPr>
            </control>
          </mc:Choice>
        </mc:AlternateContent>
        <mc:AlternateContent xmlns:mc="http://schemas.openxmlformats.org/markup-compatibility/2006">
          <mc:Choice Requires="x14">
            <control shapeId="36377" r:id="rId287" name="Option Button 537">
              <controlPr defaultSize="0" autoFill="0" autoLine="0" autoPict="0">
                <anchor moveWithCells="1" sizeWithCells="1">
                  <from>
                    <xdr:col>2</xdr:col>
                    <xdr:colOff>6362700</xdr:colOff>
                    <xdr:row>38</xdr:row>
                    <xdr:rowOff>180975</xdr:rowOff>
                  </from>
                  <to>
                    <xdr:col>2</xdr:col>
                    <xdr:colOff>6791325</xdr:colOff>
                    <xdr:row>38</xdr:row>
                    <xdr:rowOff>400050</xdr:rowOff>
                  </to>
                </anchor>
              </controlPr>
            </control>
          </mc:Choice>
        </mc:AlternateContent>
        <mc:AlternateContent xmlns:mc="http://schemas.openxmlformats.org/markup-compatibility/2006">
          <mc:Choice Requires="x14">
            <control shapeId="36379" r:id="rId288" name="Group Box 539">
              <controlPr defaultSize="0" autoFill="0" autoPict="0">
                <anchor moveWithCells="1" sizeWithCells="1">
                  <from>
                    <xdr:col>2</xdr:col>
                    <xdr:colOff>2295525</xdr:colOff>
                    <xdr:row>40</xdr:row>
                    <xdr:rowOff>95250</xdr:rowOff>
                  </from>
                  <to>
                    <xdr:col>3</xdr:col>
                    <xdr:colOff>28575</xdr:colOff>
                    <xdr:row>40</xdr:row>
                    <xdr:rowOff>476250</xdr:rowOff>
                  </to>
                </anchor>
              </controlPr>
            </control>
          </mc:Choice>
        </mc:AlternateContent>
        <mc:AlternateContent xmlns:mc="http://schemas.openxmlformats.org/markup-compatibility/2006">
          <mc:Choice Requires="x14">
            <control shapeId="36380" r:id="rId289" name="Option Button 540">
              <controlPr defaultSize="0" autoFill="0" autoLine="0" autoPict="0">
                <anchor moveWithCells="1" sizeWithCells="1">
                  <from>
                    <xdr:col>2</xdr:col>
                    <xdr:colOff>2695575</xdr:colOff>
                    <xdr:row>40</xdr:row>
                    <xdr:rowOff>171450</xdr:rowOff>
                  </from>
                  <to>
                    <xdr:col>2</xdr:col>
                    <xdr:colOff>3352800</xdr:colOff>
                    <xdr:row>40</xdr:row>
                    <xdr:rowOff>390525</xdr:rowOff>
                  </to>
                </anchor>
              </controlPr>
            </control>
          </mc:Choice>
        </mc:AlternateContent>
        <mc:AlternateContent xmlns:mc="http://schemas.openxmlformats.org/markup-compatibility/2006">
          <mc:Choice Requires="x14">
            <control shapeId="36381" r:id="rId290" name="Option Button 541">
              <controlPr defaultSize="0" autoFill="0" autoLine="0" autoPict="0">
                <anchor moveWithCells="1" sizeWithCells="1">
                  <from>
                    <xdr:col>2</xdr:col>
                    <xdr:colOff>3381375</xdr:colOff>
                    <xdr:row>40</xdr:row>
                    <xdr:rowOff>190500</xdr:rowOff>
                  </from>
                  <to>
                    <xdr:col>2</xdr:col>
                    <xdr:colOff>4257675</xdr:colOff>
                    <xdr:row>40</xdr:row>
                    <xdr:rowOff>409575</xdr:rowOff>
                  </to>
                </anchor>
              </controlPr>
            </control>
          </mc:Choice>
        </mc:AlternateContent>
        <mc:AlternateContent xmlns:mc="http://schemas.openxmlformats.org/markup-compatibility/2006">
          <mc:Choice Requires="x14">
            <control shapeId="36382" r:id="rId291" name="Option Button 542">
              <controlPr defaultSize="0" autoFill="0" autoLine="0" autoPict="0">
                <anchor moveWithCells="1" sizeWithCells="1">
                  <from>
                    <xdr:col>2</xdr:col>
                    <xdr:colOff>4067175</xdr:colOff>
                    <xdr:row>40</xdr:row>
                    <xdr:rowOff>190500</xdr:rowOff>
                  </from>
                  <to>
                    <xdr:col>2</xdr:col>
                    <xdr:colOff>4572000</xdr:colOff>
                    <xdr:row>40</xdr:row>
                    <xdr:rowOff>409575</xdr:rowOff>
                  </to>
                </anchor>
              </controlPr>
            </control>
          </mc:Choice>
        </mc:AlternateContent>
        <mc:AlternateContent xmlns:mc="http://schemas.openxmlformats.org/markup-compatibility/2006">
          <mc:Choice Requires="x14">
            <control shapeId="36383" r:id="rId292" name="Option Button 543">
              <controlPr defaultSize="0" autoFill="0" autoLine="0" autoPict="0">
                <anchor moveWithCells="1" sizeWithCells="1">
                  <from>
                    <xdr:col>2</xdr:col>
                    <xdr:colOff>4705350</xdr:colOff>
                    <xdr:row>40</xdr:row>
                    <xdr:rowOff>200025</xdr:rowOff>
                  </from>
                  <to>
                    <xdr:col>2</xdr:col>
                    <xdr:colOff>5524500</xdr:colOff>
                    <xdr:row>40</xdr:row>
                    <xdr:rowOff>419100</xdr:rowOff>
                  </to>
                </anchor>
              </controlPr>
            </control>
          </mc:Choice>
        </mc:AlternateContent>
        <mc:AlternateContent xmlns:mc="http://schemas.openxmlformats.org/markup-compatibility/2006">
          <mc:Choice Requires="x14">
            <control shapeId="36384" r:id="rId293" name="Option Button 544">
              <controlPr defaultSize="0" autoFill="0" autoLine="0" autoPict="0">
                <anchor moveWithCells="1" sizeWithCells="1">
                  <from>
                    <xdr:col>2</xdr:col>
                    <xdr:colOff>5514975</xdr:colOff>
                    <xdr:row>40</xdr:row>
                    <xdr:rowOff>190500</xdr:rowOff>
                  </from>
                  <to>
                    <xdr:col>2</xdr:col>
                    <xdr:colOff>6296025</xdr:colOff>
                    <xdr:row>40</xdr:row>
                    <xdr:rowOff>409575</xdr:rowOff>
                  </to>
                </anchor>
              </controlPr>
            </control>
          </mc:Choice>
        </mc:AlternateContent>
        <mc:AlternateContent xmlns:mc="http://schemas.openxmlformats.org/markup-compatibility/2006">
          <mc:Choice Requires="x14">
            <control shapeId="36385" r:id="rId294" name="Option Button 545">
              <controlPr defaultSize="0" autoFill="0" autoLine="0" autoPict="0">
                <anchor moveWithCells="1" sizeWithCells="1">
                  <from>
                    <xdr:col>2</xdr:col>
                    <xdr:colOff>6400800</xdr:colOff>
                    <xdr:row>40</xdr:row>
                    <xdr:rowOff>190500</xdr:rowOff>
                  </from>
                  <to>
                    <xdr:col>2</xdr:col>
                    <xdr:colOff>6829425</xdr:colOff>
                    <xdr:row>40</xdr:row>
                    <xdr:rowOff>409575</xdr:rowOff>
                  </to>
                </anchor>
              </controlPr>
            </control>
          </mc:Choice>
        </mc:AlternateContent>
        <mc:AlternateContent xmlns:mc="http://schemas.openxmlformats.org/markup-compatibility/2006">
          <mc:Choice Requires="x14">
            <control shapeId="36388" r:id="rId295" name="Group Box 548">
              <controlPr defaultSize="0" autoFill="0" autoPict="0">
                <anchor moveWithCells="1" sizeWithCells="1">
                  <from>
                    <xdr:col>3</xdr:col>
                    <xdr:colOff>161925</xdr:colOff>
                    <xdr:row>38</xdr:row>
                    <xdr:rowOff>95250</xdr:rowOff>
                  </from>
                  <to>
                    <xdr:col>3</xdr:col>
                    <xdr:colOff>4324350</xdr:colOff>
                    <xdr:row>38</xdr:row>
                    <xdr:rowOff>476250</xdr:rowOff>
                  </to>
                </anchor>
              </controlPr>
            </control>
          </mc:Choice>
        </mc:AlternateContent>
        <mc:AlternateContent xmlns:mc="http://schemas.openxmlformats.org/markup-compatibility/2006">
          <mc:Choice Requires="x14">
            <control shapeId="36389" r:id="rId296" name="Option Button 549">
              <controlPr defaultSize="0" autoFill="0" autoLine="0" autoPict="0">
                <anchor moveWithCells="1" sizeWithCells="1">
                  <from>
                    <xdr:col>3</xdr:col>
                    <xdr:colOff>247650</xdr:colOff>
                    <xdr:row>38</xdr:row>
                    <xdr:rowOff>200025</xdr:rowOff>
                  </from>
                  <to>
                    <xdr:col>3</xdr:col>
                    <xdr:colOff>1076325</xdr:colOff>
                    <xdr:row>38</xdr:row>
                    <xdr:rowOff>419100</xdr:rowOff>
                  </to>
                </anchor>
              </controlPr>
            </control>
          </mc:Choice>
        </mc:AlternateContent>
        <mc:AlternateContent xmlns:mc="http://schemas.openxmlformats.org/markup-compatibility/2006">
          <mc:Choice Requires="x14">
            <control shapeId="36390" r:id="rId297" name="Option Button 550">
              <controlPr defaultSize="0" autoFill="0" autoLine="0" autoPict="0">
                <anchor moveWithCells="1" sizeWithCells="1">
                  <from>
                    <xdr:col>3</xdr:col>
                    <xdr:colOff>838200</xdr:colOff>
                    <xdr:row>38</xdr:row>
                    <xdr:rowOff>190500</xdr:rowOff>
                  </from>
                  <to>
                    <xdr:col>3</xdr:col>
                    <xdr:colOff>1724025</xdr:colOff>
                    <xdr:row>38</xdr:row>
                    <xdr:rowOff>409575</xdr:rowOff>
                  </to>
                </anchor>
              </controlPr>
            </control>
          </mc:Choice>
        </mc:AlternateContent>
        <mc:AlternateContent xmlns:mc="http://schemas.openxmlformats.org/markup-compatibility/2006">
          <mc:Choice Requires="x14">
            <control shapeId="36391" r:id="rId298" name="Option Button 551">
              <controlPr defaultSize="0" autoFill="0" autoLine="0" autoPict="0">
                <anchor moveWithCells="1" sizeWithCells="1">
                  <from>
                    <xdr:col>3</xdr:col>
                    <xdr:colOff>1543050</xdr:colOff>
                    <xdr:row>38</xdr:row>
                    <xdr:rowOff>171450</xdr:rowOff>
                  </from>
                  <to>
                    <xdr:col>3</xdr:col>
                    <xdr:colOff>2047875</xdr:colOff>
                    <xdr:row>38</xdr:row>
                    <xdr:rowOff>390525</xdr:rowOff>
                  </to>
                </anchor>
              </controlPr>
            </control>
          </mc:Choice>
        </mc:AlternateContent>
        <mc:AlternateContent xmlns:mc="http://schemas.openxmlformats.org/markup-compatibility/2006">
          <mc:Choice Requires="x14">
            <control shapeId="36392" r:id="rId299" name="Option Button 552">
              <controlPr defaultSize="0" autoFill="0" autoLine="0" autoPict="0">
                <anchor moveWithCells="1" sizeWithCells="1">
                  <from>
                    <xdr:col>3</xdr:col>
                    <xdr:colOff>2124075</xdr:colOff>
                    <xdr:row>38</xdr:row>
                    <xdr:rowOff>171450</xdr:rowOff>
                  </from>
                  <to>
                    <xdr:col>3</xdr:col>
                    <xdr:colOff>2943225</xdr:colOff>
                    <xdr:row>38</xdr:row>
                    <xdr:rowOff>390525</xdr:rowOff>
                  </to>
                </anchor>
              </controlPr>
            </control>
          </mc:Choice>
        </mc:AlternateContent>
        <mc:AlternateContent xmlns:mc="http://schemas.openxmlformats.org/markup-compatibility/2006">
          <mc:Choice Requires="x14">
            <control shapeId="36393" r:id="rId300" name="Option Button 553">
              <controlPr defaultSize="0" autoFill="0" autoLine="0" autoPict="0">
                <anchor moveWithCells="1" sizeWithCells="1">
                  <from>
                    <xdr:col>3</xdr:col>
                    <xdr:colOff>2924175</xdr:colOff>
                    <xdr:row>38</xdr:row>
                    <xdr:rowOff>152400</xdr:rowOff>
                  </from>
                  <to>
                    <xdr:col>3</xdr:col>
                    <xdr:colOff>3705225</xdr:colOff>
                    <xdr:row>38</xdr:row>
                    <xdr:rowOff>371475</xdr:rowOff>
                  </to>
                </anchor>
              </controlPr>
            </control>
          </mc:Choice>
        </mc:AlternateContent>
        <mc:AlternateContent xmlns:mc="http://schemas.openxmlformats.org/markup-compatibility/2006">
          <mc:Choice Requires="x14">
            <control shapeId="36394" r:id="rId301" name="Option Button 554">
              <controlPr defaultSize="0" autoFill="0" autoLine="0" autoPict="0">
                <anchor moveWithCells="1" sizeWithCells="1">
                  <from>
                    <xdr:col>3</xdr:col>
                    <xdr:colOff>3790950</xdr:colOff>
                    <xdr:row>38</xdr:row>
                    <xdr:rowOff>161925</xdr:rowOff>
                  </from>
                  <to>
                    <xdr:col>3</xdr:col>
                    <xdr:colOff>4219575</xdr:colOff>
                    <xdr:row>38</xdr:row>
                    <xdr:rowOff>381000</xdr:rowOff>
                  </to>
                </anchor>
              </controlPr>
            </control>
          </mc:Choice>
        </mc:AlternateContent>
        <mc:AlternateContent xmlns:mc="http://schemas.openxmlformats.org/markup-compatibility/2006">
          <mc:Choice Requires="x14">
            <control shapeId="36396" r:id="rId302" name="Group Box 556">
              <controlPr defaultSize="0" autoFill="0" autoPict="0">
                <anchor moveWithCells="1" sizeWithCells="1">
                  <from>
                    <xdr:col>3</xdr:col>
                    <xdr:colOff>161925</xdr:colOff>
                    <xdr:row>40</xdr:row>
                    <xdr:rowOff>95250</xdr:rowOff>
                  </from>
                  <to>
                    <xdr:col>3</xdr:col>
                    <xdr:colOff>4324350</xdr:colOff>
                    <xdr:row>40</xdr:row>
                    <xdr:rowOff>476250</xdr:rowOff>
                  </to>
                </anchor>
              </controlPr>
            </control>
          </mc:Choice>
        </mc:AlternateContent>
        <mc:AlternateContent xmlns:mc="http://schemas.openxmlformats.org/markup-compatibility/2006">
          <mc:Choice Requires="x14">
            <control shapeId="36397" r:id="rId303" name="Option Button 557">
              <controlPr defaultSize="0" autoFill="0" autoLine="0" autoPict="0">
                <anchor moveWithCells="1" sizeWithCells="1">
                  <from>
                    <xdr:col>3</xdr:col>
                    <xdr:colOff>247650</xdr:colOff>
                    <xdr:row>40</xdr:row>
                    <xdr:rowOff>200025</xdr:rowOff>
                  </from>
                  <to>
                    <xdr:col>3</xdr:col>
                    <xdr:colOff>1076325</xdr:colOff>
                    <xdr:row>40</xdr:row>
                    <xdr:rowOff>419100</xdr:rowOff>
                  </to>
                </anchor>
              </controlPr>
            </control>
          </mc:Choice>
        </mc:AlternateContent>
        <mc:AlternateContent xmlns:mc="http://schemas.openxmlformats.org/markup-compatibility/2006">
          <mc:Choice Requires="x14">
            <control shapeId="36398" r:id="rId304" name="Option Button 558">
              <controlPr defaultSize="0" autoFill="0" autoLine="0" autoPict="0">
                <anchor moveWithCells="1" sizeWithCells="1">
                  <from>
                    <xdr:col>3</xdr:col>
                    <xdr:colOff>838200</xdr:colOff>
                    <xdr:row>40</xdr:row>
                    <xdr:rowOff>190500</xdr:rowOff>
                  </from>
                  <to>
                    <xdr:col>3</xdr:col>
                    <xdr:colOff>1724025</xdr:colOff>
                    <xdr:row>40</xdr:row>
                    <xdr:rowOff>409575</xdr:rowOff>
                  </to>
                </anchor>
              </controlPr>
            </control>
          </mc:Choice>
        </mc:AlternateContent>
        <mc:AlternateContent xmlns:mc="http://schemas.openxmlformats.org/markup-compatibility/2006">
          <mc:Choice Requires="x14">
            <control shapeId="36399" r:id="rId305" name="Option Button 559">
              <controlPr defaultSize="0" autoFill="0" autoLine="0" autoPict="0">
                <anchor moveWithCells="1" sizeWithCells="1">
                  <from>
                    <xdr:col>3</xdr:col>
                    <xdr:colOff>1543050</xdr:colOff>
                    <xdr:row>40</xdr:row>
                    <xdr:rowOff>171450</xdr:rowOff>
                  </from>
                  <to>
                    <xdr:col>3</xdr:col>
                    <xdr:colOff>2047875</xdr:colOff>
                    <xdr:row>40</xdr:row>
                    <xdr:rowOff>390525</xdr:rowOff>
                  </to>
                </anchor>
              </controlPr>
            </control>
          </mc:Choice>
        </mc:AlternateContent>
        <mc:AlternateContent xmlns:mc="http://schemas.openxmlformats.org/markup-compatibility/2006">
          <mc:Choice Requires="x14">
            <control shapeId="36400" r:id="rId306" name="Option Button 560">
              <controlPr defaultSize="0" autoFill="0" autoLine="0" autoPict="0">
                <anchor moveWithCells="1" sizeWithCells="1">
                  <from>
                    <xdr:col>3</xdr:col>
                    <xdr:colOff>2124075</xdr:colOff>
                    <xdr:row>40</xdr:row>
                    <xdr:rowOff>171450</xdr:rowOff>
                  </from>
                  <to>
                    <xdr:col>3</xdr:col>
                    <xdr:colOff>2943225</xdr:colOff>
                    <xdr:row>40</xdr:row>
                    <xdr:rowOff>390525</xdr:rowOff>
                  </to>
                </anchor>
              </controlPr>
            </control>
          </mc:Choice>
        </mc:AlternateContent>
        <mc:AlternateContent xmlns:mc="http://schemas.openxmlformats.org/markup-compatibility/2006">
          <mc:Choice Requires="x14">
            <control shapeId="36401" r:id="rId307" name="Option Button 561">
              <controlPr defaultSize="0" autoFill="0" autoLine="0" autoPict="0">
                <anchor moveWithCells="1" sizeWithCells="1">
                  <from>
                    <xdr:col>3</xdr:col>
                    <xdr:colOff>2924175</xdr:colOff>
                    <xdr:row>40</xdr:row>
                    <xdr:rowOff>152400</xdr:rowOff>
                  </from>
                  <to>
                    <xdr:col>3</xdr:col>
                    <xdr:colOff>3705225</xdr:colOff>
                    <xdr:row>40</xdr:row>
                    <xdr:rowOff>371475</xdr:rowOff>
                  </to>
                </anchor>
              </controlPr>
            </control>
          </mc:Choice>
        </mc:AlternateContent>
        <mc:AlternateContent xmlns:mc="http://schemas.openxmlformats.org/markup-compatibility/2006">
          <mc:Choice Requires="x14">
            <control shapeId="36402" r:id="rId308" name="Option Button 562">
              <controlPr defaultSize="0" autoFill="0" autoLine="0" autoPict="0">
                <anchor moveWithCells="1" sizeWithCells="1">
                  <from>
                    <xdr:col>3</xdr:col>
                    <xdr:colOff>3790950</xdr:colOff>
                    <xdr:row>40</xdr:row>
                    <xdr:rowOff>161925</xdr:rowOff>
                  </from>
                  <to>
                    <xdr:col>3</xdr:col>
                    <xdr:colOff>4219575</xdr:colOff>
                    <xdr:row>40</xdr:row>
                    <xdr:rowOff>381000</xdr:rowOff>
                  </to>
                </anchor>
              </controlPr>
            </control>
          </mc:Choice>
        </mc:AlternateContent>
        <mc:AlternateContent xmlns:mc="http://schemas.openxmlformats.org/markup-compatibility/2006">
          <mc:Choice Requires="x14">
            <control shapeId="36404" r:id="rId309" name="Group Box 564">
              <controlPr defaultSize="0" autoFill="0" autoPict="0">
                <anchor moveWithCells="1" sizeWithCells="1">
                  <from>
                    <xdr:col>2</xdr:col>
                    <xdr:colOff>2276475</xdr:colOff>
                    <xdr:row>50</xdr:row>
                    <xdr:rowOff>76200</xdr:rowOff>
                  </from>
                  <to>
                    <xdr:col>2</xdr:col>
                    <xdr:colOff>6886575</xdr:colOff>
                    <xdr:row>50</xdr:row>
                    <xdr:rowOff>457200</xdr:rowOff>
                  </to>
                </anchor>
              </controlPr>
            </control>
          </mc:Choice>
        </mc:AlternateContent>
        <mc:AlternateContent xmlns:mc="http://schemas.openxmlformats.org/markup-compatibility/2006">
          <mc:Choice Requires="x14">
            <control shapeId="36405" r:id="rId310" name="Option Button 565">
              <controlPr defaultSize="0" autoFill="0" autoLine="0" autoPict="0">
                <anchor moveWithCells="1" sizeWithCells="1">
                  <from>
                    <xdr:col>2</xdr:col>
                    <xdr:colOff>2381250</xdr:colOff>
                    <xdr:row>50</xdr:row>
                    <xdr:rowOff>152400</xdr:rowOff>
                  </from>
                  <to>
                    <xdr:col>2</xdr:col>
                    <xdr:colOff>3209925</xdr:colOff>
                    <xdr:row>50</xdr:row>
                    <xdr:rowOff>371475</xdr:rowOff>
                  </to>
                </anchor>
              </controlPr>
            </control>
          </mc:Choice>
        </mc:AlternateContent>
        <mc:AlternateContent xmlns:mc="http://schemas.openxmlformats.org/markup-compatibility/2006">
          <mc:Choice Requires="x14">
            <control shapeId="36406" r:id="rId311" name="Option Button 566">
              <controlPr defaultSize="0" autoFill="0" autoLine="0" autoPict="0">
                <anchor moveWithCells="1" sizeWithCells="1">
                  <from>
                    <xdr:col>2</xdr:col>
                    <xdr:colOff>3228975</xdr:colOff>
                    <xdr:row>50</xdr:row>
                    <xdr:rowOff>171450</xdr:rowOff>
                  </from>
                  <to>
                    <xdr:col>2</xdr:col>
                    <xdr:colOff>4114800</xdr:colOff>
                    <xdr:row>50</xdr:row>
                    <xdr:rowOff>390525</xdr:rowOff>
                  </to>
                </anchor>
              </controlPr>
            </control>
          </mc:Choice>
        </mc:AlternateContent>
        <mc:AlternateContent xmlns:mc="http://schemas.openxmlformats.org/markup-compatibility/2006">
          <mc:Choice Requires="x14">
            <control shapeId="36407" r:id="rId312" name="Option Button 567">
              <controlPr defaultSize="0" autoFill="0" autoLine="0" autoPict="0">
                <anchor moveWithCells="1" sizeWithCells="1">
                  <from>
                    <xdr:col>2</xdr:col>
                    <xdr:colOff>4152900</xdr:colOff>
                    <xdr:row>50</xdr:row>
                    <xdr:rowOff>171450</xdr:rowOff>
                  </from>
                  <to>
                    <xdr:col>2</xdr:col>
                    <xdr:colOff>4657725</xdr:colOff>
                    <xdr:row>50</xdr:row>
                    <xdr:rowOff>390525</xdr:rowOff>
                  </to>
                </anchor>
              </controlPr>
            </control>
          </mc:Choice>
        </mc:AlternateContent>
        <mc:AlternateContent xmlns:mc="http://schemas.openxmlformats.org/markup-compatibility/2006">
          <mc:Choice Requires="x14">
            <control shapeId="36408" r:id="rId313" name="Option Button 568">
              <controlPr defaultSize="0" autoFill="0" autoLine="0" autoPict="0">
                <anchor moveWithCells="1" sizeWithCells="1">
                  <from>
                    <xdr:col>2</xdr:col>
                    <xdr:colOff>4686300</xdr:colOff>
                    <xdr:row>50</xdr:row>
                    <xdr:rowOff>180975</xdr:rowOff>
                  </from>
                  <to>
                    <xdr:col>2</xdr:col>
                    <xdr:colOff>5505450</xdr:colOff>
                    <xdr:row>50</xdr:row>
                    <xdr:rowOff>400050</xdr:rowOff>
                  </to>
                </anchor>
              </controlPr>
            </control>
          </mc:Choice>
        </mc:AlternateContent>
        <mc:AlternateContent xmlns:mc="http://schemas.openxmlformats.org/markup-compatibility/2006">
          <mc:Choice Requires="x14">
            <control shapeId="36409" r:id="rId314" name="Option Button 569">
              <controlPr defaultSize="0" autoFill="0" autoLine="0" autoPict="0">
                <anchor moveWithCells="1" sizeWithCells="1">
                  <from>
                    <xdr:col>2</xdr:col>
                    <xdr:colOff>5543550</xdr:colOff>
                    <xdr:row>50</xdr:row>
                    <xdr:rowOff>171450</xdr:rowOff>
                  </from>
                  <to>
                    <xdr:col>2</xdr:col>
                    <xdr:colOff>6324600</xdr:colOff>
                    <xdr:row>50</xdr:row>
                    <xdr:rowOff>390525</xdr:rowOff>
                  </to>
                </anchor>
              </controlPr>
            </control>
          </mc:Choice>
        </mc:AlternateContent>
        <mc:AlternateContent xmlns:mc="http://schemas.openxmlformats.org/markup-compatibility/2006">
          <mc:Choice Requires="x14">
            <control shapeId="36410" r:id="rId315" name="Option Button 570">
              <controlPr defaultSize="0" autoFill="0" autoLine="0" autoPict="0">
                <anchor moveWithCells="1" sizeWithCells="1">
                  <from>
                    <xdr:col>2</xdr:col>
                    <xdr:colOff>6381750</xdr:colOff>
                    <xdr:row>50</xdr:row>
                    <xdr:rowOff>171450</xdr:rowOff>
                  </from>
                  <to>
                    <xdr:col>2</xdr:col>
                    <xdr:colOff>6810375</xdr:colOff>
                    <xdr:row>50</xdr:row>
                    <xdr:rowOff>390525</xdr:rowOff>
                  </to>
                </anchor>
              </controlPr>
            </control>
          </mc:Choice>
        </mc:AlternateContent>
        <mc:AlternateContent xmlns:mc="http://schemas.openxmlformats.org/markup-compatibility/2006">
          <mc:Choice Requires="x14">
            <control shapeId="36425" r:id="rId316" name="Group Box 585">
              <controlPr defaultSize="0" autoFill="0" autoPict="0">
                <anchor moveWithCells="1" sizeWithCells="1">
                  <from>
                    <xdr:col>3</xdr:col>
                    <xdr:colOff>142875</xdr:colOff>
                    <xdr:row>15</xdr:row>
                    <xdr:rowOff>0</xdr:rowOff>
                  </from>
                  <to>
                    <xdr:col>3</xdr:col>
                    <xdr:colOff>3733800</xdr:colOff>
                    <xdr:row>15</xdr:row>
                    <xdr:rowOff>0</xdr:rowOff>
                  </to>
                </anchor>
              </controlPr>
            </control>
          </mc:Choice>
        </mc:AlternateContent>
        <mc:AlternateContent xmlns:mc="http://schemas.openxmlformats.org/markup-compatibility/2006">
          <mc:Choice Requires="x14">
            <control shapeId="36426" r:id="rId317" name="Option Button 586">
              <controlPr defaultSize="0" autoFill="0" autoLine="0" autoPict="0">
                <anchor moveWithCells="1" sizeWithCells="1">
                  <from>
                    <xdr:col>3</xdr:col>
                    <xdr:colOff>219075</xdr:colOff>
                    <xdr:row>15</xdr:row>
                    <xdr:rowOff>0</xdr:rowOff>
                  </from>
                  <to>
                    <xdr:col>3</xdr:col>
                    <xdr:colOff>838200</xdr:colOff>
                    <xdr:row>15</xdr:row>
                    <xdr:rowOff>0</xdr:rowOff>
                  </to>
                </anchor>
              </controlPr>
            </control>
          </mc:Choice>
        </mc:AlternateContent>
        <mc:AlternateContent xmlns:mc="http://schemas.openxmlformats.org/markup-compatibility/2006">
          <mc:Choice Requires="x14">
            <control shapeId="36427" r:id="rId318" name="Option Button 587">
              <controlPr defaultSize="0" autoFill="0" autoLine="0" autoPict="0">
                <anchor moveWithCells="1" sizeWithCells="1">
                  <from>
                    <xdr:col>3</xdr:col>
                    <xdr:colOff>762000</xdr:colOff>
                    <xdr:row>15</xdr:row>
                    <xdr:rowOff>0</xdr:rowOff>
                  </from>
                  <to>
                    <xdr:col>3</xdr:col>
                    <xdr:colOff>1485900</xdr:colOff>
                    <xdr:row>15</xdr:row>
                    <xdr:rowOff>0</xdr:rowOff>
                  </to>
                </anchor>
              </controlPr>
            </control>
          </mc:Choice>
        </mc:AlternateContent>
        <mc:AlternateContent xmlns:mc="http://schemas.openxmlformats.org/markup-compatibility/2006">
          <mc:Choice Requires="x14">
            <control shapeId="36428" r:id="rId319" name="Option Button 588">
              <controlPr defaultSize="0" autoFill="0" autoLine="0" autoPict="0">
                <anchor moveWithCells="1" sizeWithCells="1">
                  <from>
                    <xdr:col>3</xdr:col>
                    <xdr:colOff>1438275</xdr:colOff>
                    <xdr:row>15</xdr:row>
                    <xdr:rowOff>0</xdr:rowOff>
                  </from>
                  <to>
                    <xdr:col>3</xdr:col>
                    <xdr:colOff>1952625</xdr:colOff>
                    <xdr:row>15</xdr:row>
                    <xdr:rowOff>0</xdr:rowOff>
                  </to>
                </anchor>
              </controlPr>
            </control>
          </mc:Choice>
        </mc:AlternateContent>
        <mc:AlternateContent xmlns:mc="http://schemas.openxmlformats.org/markup-compatibility/2006">
          <mc:Choice Requires="x14">
            <control shapeId="36429" r:id="rId320" name="Option Button 589">
              <controlPr defaultSize="0" autoFill="0" autoLine="0" autoPict="0">
                <anchor moveWithCells="1" sizeWithCells="1">
                  <from>
                    <xdr:col>3</xdr:col>
                    <xdr:colOff>2009775</xdr:colOff>
                    <xdr:row>15</xdr:row>
                    <xdr:rowOff>0</xdr:rowOff>
                  </from>
                  <to>
                    <xdr:col>3</xdr:col>
                    <xdr:colOff>2847975</xdr:colOff>
                    <xdr:row>15</xdr:row>
                    <xdr:rowOff>0</xdr:rowOff>
                  </to>
                </anchor>
              </controlPr>
            </control>
          </mc:Choice>
        </mc:AlternateContent>
        <mc:AlternateContent xmlns:mc="http://schemas.openxmlformats.org/markup-compatibility/2006">
          <mc:Choice Requires="x14">
            <control shapeId="36430" r:id="rId321" name="Option Button 590">
              <controlPr defaultSize="0" autoFill="0" autoLine="0" autoPict="0">
                <anchor moveWithCells="1" sizeWithCells="1">
                  <from>
                    <xdr:col>3</xdr:col>
                    <xdr:colOff>2619375</xdr:colOff>
                    <xdr:row>15</xdr:row>
                    <xdr:rowOff>0</xdr:rowOff>
                  </from>
                  <to>
                    <xdr:col>3</xdr:col>
                    <xdr:colOff>3409950</xdr:colOff>
                    <xdr:row>15</xdr:row>
                    <xdr:rowOff>0</xdr:rowOff>
                  </to>
                </anchor>
              </controlPr>
            </control>
          </mc:Choice>
        </mc:AlternateContent>
        <mc:AlternateContent xmlns:mc="http://schemas.openxmlformats.org/markup-compatibility/2006">
          <mc:Choice Requires="x14">
            <control shapeId="36431" r:id="rId322" name="Option Button 591">
              <controlPr defaultSize="0" autoFill="0" autoLine="0" autoPict="0">
                <anchor moveWithCells="1" sizeWithCells="1">
                  <from>
                    <xdr:col>3</xdr:col>
                    <xdr:colOff>3228975</xdr:colOff>
                    <xdr:row>15</xdr:row>
                    <xdr:rowOff>0</xdr:rowOff>
                  </from>
                  <to>
                    <xdr:col>3</xdr:col>
                    <xdr:colOff>3667125</xdr:colOff>
                    <xdr:row>15</xdr:row>
                    <xdr:rowOff>0</xdr:rowOff>
                  </to>
                </anchor>
              </controlPr>
            </control>
          </mc:Choice>
        </mc:AlternateContent>
        <mc:AlternateContent xmlns:mc="http://schemas.openxmlformats.org/markup-compatibility/2006">
          <mc:Choice Requires="x14">
            <control shapeId="36487" r:id="rId323" name="Group Box 647">
              <controlPr defaultSize="0" autoFill="0" autoPict="0">
                <anchor moveWithCells="1" sizeWithCells="1">
                  <from>
                    <xdr:col>3</xdr:col>
                    <xdr:colOff>28575</xdr:colOff>
                    <xdr:row>42</xdr:row>
                    <xdr:rowOff>66675</xdr:rowOff>
                  </from>
                  <to>
                    <xdr:col>3</xdr:col>
                    <xdr:colOff>4695825</xdr:colOff>
                    <xdr:row>42</xdr:row>
                    <xdr:rowOff>447675</xdr:rowOff>
                  </to>
                </anchor>
              </controlPr>
            </control>
          </mc:Choice>
        </mc:AlternateContent>
        <mc:AlternateContent xmlns:mc="http://schemas.openxmlformats.org/markup-compatibility/2006">
          <mc:Choice Requires="x14">
            <control shapeId="36488" r:id="rId324" name="Option Button 648">
              <controlPr defaultSize="0" autoFill="0" autoLine="0" autoPict="0">
                <anchor moveWithCells="1" sizeWithCells="1">
                  <from>
                    <xdr:col>3</xdr:col>
                    <xdr:colOff>133350</xdr:colOff>
                    <xdr:row>42</xdr:row>
                    <xdr:rowOff>152400</xdr:rowOff>
                  </from>
                  <to>
                    <xdr:col>3</xdr:col>
                    <xdr:colOff>1066800</xdr:colOff>
                    <xdr:row>42</xdr:row>
                    <xdr:rowOff>371475</xdr:rowOff>
                  </to>
                </anchor>
              </controlPr>
            </control>
          </mc:Choice>
        </mc:AlternateContent>
        <mc:AlternateContent xmlns:mc="http://schemas.openxmlformats.org/markup-compatibility/2006">
          <mc:Choice Requires="x14">
            <control shapeId="36489" r:id="rId325" name="Option Button 649">
              <controlPr defaultSize="0" autoFill="0" autoLine="0" autoPict="0">
                <anchor moveWithCells="1" sizeWithCells="1">
                  <from>
                    <xdr:col>3</xdr:col>
                    <xdr:colOff>1057275</xdr:colOff>
                    <xdr:row>42</xdr:row>
                    <xdr:rowOff>152400</xdr:rowOff>
                  </from>
                  <to>
                    <xdr:col>3</xdr:col>
                    <xdr:colOff>2057400</xdr:colOff>
                    <xdr:row>42</xdr:row>
                    <xdr:rowOff>371475</xdr:rowOff>
                  </to>
                </anchor>
              </controlPr>
            </control>
          </mc:Choice>
        </mc:AlternateContent>
        <mc:AlternateContent xmlns:mc="http://schemas.openxmlformats.org/markup-compatibility/2006">
          <mc:Choice Requires="x14">
            <control shapeId="36490" r:id="rId326" name="Option Button 650">
              <controlPr defaultSize="0" autoFill="0" autoLine="0" autoPict="0">
                <anchor moveWithCells="1" sizeWithCells="1">
                  <from>
                    <xdr:col>3</xdr:col>
                    <xdr:colOff>1971675</xdr:colOff>
                    <xdr:row>42</xdr:row>
                    <xdr:rowOff>152400</xdr:rowOff>
                  </from>
                  <to>
                    <xdr:col>3</xdr:col>
                    <xdr:colOff>2571750</xdr:colOff>
                    <xdr:row>42</xdr:row>
                    <xdr:rowOff>371475</xdr:rowOff>
                  </to>
                </anchor>
              </controlPr>
            </control>
          </mc:Choice>
        </mc:AlternateContent>
        <mc:AlternateContent xmlns:mc="http://schemas.openxmlformats.org/markup-compatibility/2006">
          <mc:Choice Requires="x14">
            <control shapeId="36491" r:id="rId327" name="Option Button 651">
              <controlPr defaultSize="0" autoFill="0" autoLine="0" autoPict="0">
                <anchor moveWithCells="1" sizeWithCells="1">
                  <from>
                    <xdr:col>3</xdr:col>
                    <xdr:colOff>2524125</xdr:colOff>
                    <xdr:row>42</xdr:row>
                    <xdr:rowOff>152400</xdr:rowOff>
                  </from>
                  <to>
                    <xdr:col>3</xdr:col>
                    <xdr:colOff>3505200</xdr:colOff>
                    <xdr:row>42</xdr:row>
                    <xdr:rowOff>371475</xdr:rowOff>
                  </to>
                </anchor>
              </controlPr>
            </control>
          </mc:Choice>
        </mc:AlternateContent>
        <mc:AlternateContent xmlns:mc="http://schemas.openxmlformats.org/markup-compatibility/2006">
          <mc:Choice Requires="x14">
            <control shapeId="36492" r:id="rId328" name="Option Button 652">
              <controlPr defaultSize="0" autoFill="0" autoLine="0" autoPict="0">
                <anchor moveWithCells="1" sizeWithCells="1">
                  <from>
                    <xdr:col>3</xdr:col>
                    <xdr:colOff>3381375</xdr:colOff>
                    <xdr:row>42</xdr:row>
                    <xdr:rowOff>152400</xdr:rowOff>
                  </from>
                  <to>
                    <xdr:col>3</xdr:col>
                    <xdr:colOff>4314825</xdr:colOff>
                    <xdr:row>42</xdr:row>
                    <xdr:rowOff>371475</xdr:rowOff>
                  </to>
                </anchor>
              </controlPr>
            </control>
          </mc:Choice>
        </mc:AlternateContent>
        <mc:AlternateContent xmlns:mc="http://schemas.openxmlformats.org/markup-compatibility/2006">
          <mc:Choice Requires="x14">
            <control shapeId="36493" r:id="rId329" name="Option Button 653">
              <controlPr defaultSize="0" autoFill="0" autoLine="0" autoPict="0">
                <anchor moveWithCells="1" sizeWithCells="1">
                  <from>
                    <xdr:col>3</xdr:col>
                    <xdr:colOff>4181475</xdr:colOff>
                    <xdr:row>42</xdr:row>
                    <xdr:rowOff>161925</xdr:rowOff>
                  </from>
                  <to>
                    <xdr:col>3</xdr:col>
                    <xdr:colOff>4610100</xdr:colOff>
                    <xdr:row>42</xdr:row>
                    <xdr:rowOff>381000</xdr:rowOff>
                  </to>
                </anchor>
              </controlPr>
            </control>
          </mc:Choice>
        </mc:AlternateContent>
        <mc:AlternateContent xmlns:mc="http://schemas.openxmlformats.org/markup-compatibility/2006">
          <mc:Choice Requires="x14">
            <control shapeId="36511" r:id="rId330" name="Group Box 671">
              <controlPr defaultSize="0" autoFill="0" autoPict="0">
                <anchor moveWithCells="1" sizeWithCells="1">
                  <from>
                    <xdr:col>2</xdr:col>
                    <xdr:colOff>2600325</xdr:colOff>
                    <xdr:row>26</xdr:row>
                    <xdr:rowOff>28575</xdr:rowOff>
                  </from>
                  <to>
                    <xdr:col>2</xdr:col>
                    <xdr:colOff>6848475</xdr:colOff>
                    <xdr:row>26</xdr:row>
                    <xdr:rowOff>409575</xdr:rowOff>
                  </to>
                </anchor>
              </controlPr>
            </control>
          </mc:Choice>
        </mc:AlternateContent>
        <mc:AlternateContent xmlns:mc="http://schemas.openxmlformats.org/markup-compatibility/2006">
          <mc:Choice Requires="x14">
            <control shapeId="36512" r:id="rId331" name="Option Button 672">
              <controlPr defaultSize="0" autoFill="0" autoLine="0" autoPict="0">
                <anchor moveWithCells="1" sizeWithCells="1">
                  <from>
                    <xdr:col>2</xdr:col>
                    <xdr:colOff>2695575</xdr:colOff>
                    <xdr:row>26</xdr:row>
                    <xdr:rowOff>114300</xdr:rowOff>
                  </from>
                  <to>
                    <xdr:col>2</xdr:col>
                    <xdr:colOff>3314700</xdr:colOff>
                    <xdr:row>26</xdr:row>
                    <xdr:rowOff>333375</xdr:rowOff>
                  </to>
                </anchor>
              </controlPr>
            </control>
          </mc:Choice>
        </mc:AlternateContent>
        <mc:AlternateContent xmlns:mc="http://schemas.openxmlformats.org/markup-compatibility/2006">
          <mc:Choice Requires="x14">
            <control shapeId="36513" r:id="rId332" name="Option Button 673">
              <controlPr defaultSize="0" autoFill="0" autoLine="0" autoPict="0">
                <anchor moveWithCells="1" sizeWithCells="1">
                  <from>
                    <xdr:col>2</xdr:col>
                    <xdr:colOff>3371850</xdr:colOff>
                    <xdr:row>26</xdr:row>
                    <xdr:rowOff>114300</xdr:rowOff>
                  </from>
                  <to>
                    <xdr:col>2</xdr:col>
                    <xdr:colOff>4095750</xdr:colOff>
                    <xdr:row>26</xdr:row>
                    <xdr:rowOff>333375</xdr:rowOff>
                  </to>
                </anchor>
              </controlPr>
            </control>
          </mc:Choice>
        </mc:AlternateContent>
        <mc:AlternateContent xmlns:mc="http://schemas.openxmlformats.org/markup-compatibility/2006">
          <mc:Choice Requires="x14">
            <control shapeId="36514" r:id="rId333" name="Option Button 674">
              <controlPr defaultSize="0" autoFill="0" autoLine="0" autoPict="0">
                <anchor moveWithCells="1" sizeWithCells="1">
                  <from>
                    <xdr:col>2</xdr:col>
                    <xdr:colOff>4095750</xdr:colOff>
                    <xdr:row>26</xdr:row>
                    <xdr:rowOff>114300</xdr:rowOff>
                  </from>
                  <to>
                    <xdr:col>2</xdr:col>
                    <xdr:colOff>4610100</xdr:colOff>
                    <xdr:row>26</xdr:row>
                    <xdr:rowOff>333375</xdr:rowOff>
                  </to>
                </anchor>
              </controlPr>
            </control>
          </mc:Choice>
        </mc:AlternateContent>
        <mc:AlternateContent xmlns:mc="http://schemas.openxmlformats.org/markup-compatibility/2006">
          <mc:Choice Requires="x14">
            <control shapeId="36515" r:id="rId334" name="Option Button 675">
              <controlPr defaultSize="0" autoFill="0" autoLine="0" autoPict="0">
                <anchor moveWithCells="1" sizeWithCells="1">
                  <from>
                    <xdr:col>2</xdr:col>
                    <xdr:colOff>4638675</xdr:colOff>
                    <xdr:row>26</xdr:row>
                    <xdr:rowOff>114300</xdr:rowOff>
                  </from>
                  <to>
                    <xdr:col>2</xdr:col>
                    <xdr:colOff>5476875</xdr:colOff>
                    <xdr:row>26</xdr:row>
                    <xdr:rowOff>333375</xdr:rowOff>
                  </to>
                </anchor>
              </controlPr>
            </control>
          </mc:Choice>
        </mc:AlternateContent>
        <mc:AlternateContent xmlns:mc="http://schemas.openxmlformats.org/markup-compatibility/2006">
          <mc:Choice Requires="x14">
            <control shapeId="36516" r:id="rId335" name="Option Button 676">
              <controlPr defaultSize="0" autoFill="0" autoLine="0" autoPict="0">
                <anchor moveWithCells="1" sizeWithCells="1">
                  <from>
                    <xdr:col>2</xdr:col>
                    <xdr:colOff>5505450</xdr:colOff>
                    <xdr:row>26</xdr:row>
                    <xdr:rowOff>114300</xdr:rowOff>
                  </from>
                  <to>
                    <xdr:col>2</xdr:col>
                    <xdr:colOff>6296025</xdr:colOff>
                    <xdr:row>26</xdr:row>
                    <xdr:rowOff>333375</xdr:rowOff>
                  </to>
                </anchor>
              </controlPr>
            </control>
          </mc:Choice>
        </mc:AlternateContent>
        <mc:AlternateContent xmlns:mc="http://schemas.openxmlformats.org/markup-compatibility/2006">
          <mc:Choice Requires="x14">
            <control shapeId="36517" r:id="rId336" name="Option Button 677">
              <controlPr defaultSize="0" autoFill="0" autoLine="0" autoPict="0">
                <anchor moveWithCells="1" sizeWithCells="1">
                  <from>
                    <xdr:col>2</xdr:col>
                    <xdr:colOff>6353175</xdr:colOff>
                    <xdr:row>26</xdr:row>
                    <xdr:rowOff>114300</xdr:rowOff>
                  </from>
                  <to>
                    <xdr:col>2</xdr:col>
                    <xdr:colOff>6791325</xdr:colOff>
                    <xdr:row>26</xdr:row>
                    <xdr:rowOff>333375</xdr:rowOff>
                  </to>
                </anchor>
              </controlPr>
            </control>
          </mc:Choice>
        </mc:AlternateContent>
        <mc:AlternateContent xmlns:mc="http://schemas.openxmlformats.org/markup-compatibility/2006">
          <mc:Choice Requires="x14">
            <control shapeId="36519" r:id="rId337" name="Group Box 679">
              <controlPr defaultSize="0" autoFill="0" autoPict="0">
                <anchor moveWithCells="1" sizeWithCells="1">
                  <from>
                    <xdr:col>3</xdr:col>
                    <xdr:colOff>104775</xdr:colOff>
                    <xdr:row>26</xdr:row>
                    <xdr:rowOff>28575</xdr:rowOff>
                  </from>
                  <to>
                    <xdr:col>3</xdr:col>
                    <xdr:colOff>4352925</xdr:colOff>
                    <xdr:row>26</xdr:row>
                    <xdr:rowOff>409575</xdr:rowOff>
                  </to>
                </anchor>
              </controlPr>
            </control>
          </mc:Choice>
        </mc:AlternateContent>
        <mc:AlternateContent xmlns:mc="http://schemas.openxmlformats.org/markup-compatibility/2006">
          <mc:Choice Requires="x14">
            <control shapeId="36520" r:id="rId338" name="Option Button 680">
              <controlPr defaultSize="0" autoFill="0" autoLine="0" autoPict="0">
                <anchor moveWithCells="1" sizeWithCells="1">
                  <from>
                    <xdr:col>3</xdr:col>
                    <xdr:colOff>200025</xdr:colOff>
                    <xdr:row>26</xdr:row>
                    <xdr:rowOff>114300</xdr:rowOff>
                  </from>
                  <to>
                    <xdr:col>3</xdr:col>
                    <xdr:colOff>828675</xdr:colOff>
                    <xdr:row>26</xdr:row>
                    <xdr:rowOff>333375</xdr:rowOff>
                  </to>
                </anchor>
              </controlPr>
            </control>
          </mc:Choice>
        </mc:AlternateContent>
        <mc:AlternateContent xmlns:mc="http://schemas.openxmlformats.org/markup-compatibility/2006">
          <mc:Choice Requires="x14">
            <control shapeId="36521" r:id="rId339" name="Option Button 681">
              <controlPr defaultSize="0" autoFill="0" autoLine="0" autoPict="0">
                <anchor moveWithCells="1" sizeWithCells="1">
                  <from>
                    <xdr:col>3</xdr:col>
                    <xdr:colOff>876300</xdr:colOff>
                    <xdr:row>26</xdr:row>
                    <xdr:rowOff>114300</xdr:rowOff>
                  </from>
                  <to>
                    <xdr:col>3</xdr:col>
                    <xdr:colOff>1609725</xdr:colOff>
                    <xdr:row>26</xdr:row>
                    <xdr:rowOff>333375</xdr:rowOff>
                  </to>
                </anchor>
              </controlPr>
            </control>
          </mc:Choice>
        </mc:AlternateContent>
        <mc:AlternateContent xmlns:mc="http://schemas.openxmlformats.org/markup-compatibility/2006">
          <mc:Choice Requires="x14">
            <control shapeId="36522" r:id="rId340" name="Option Button 682">
              <controlPr defaultSize="0" autoFill="0" autoLine="0" autoPict="0">
                <anchor moveWithCells="1" sizeWithCells="1">
                  <from>
                    <xdr:col>3</xdr:col>
                    <xdr:colOff>1609725</xdr:colOff>
                    <xdr:row>26</xdr:row>
                    <xdr:rowOff>114300</xdr:rowOff>
                  </from>
                  <to>
                    <xdr:col>3</xdr:col>
                    <xdr:colOff>2124075</xdr:colOff>
                    <xdr:row>26</xdr:row>
                    <xdr:rowOff>333375</xdr:rowOff>
                  </to>
                </anchor>
              </controlPr>
            </control>
          </mc:Choice>
        </mc:AlternateContent>
        <mc:AlternateContent xmlns:mc="http://schemas.openxmlformats.org/markup-compatibility/2006">
          <mc:Choice Requires="x14">
            <control shapeId="36523" r:id="rId341" name="Option Button 683">
              <controlPr defaultSize="0" autoFill="0" autoLine="0" autoPict="0">
                <anchor moveWithCells="1" sizeWithCells="1">
                  <from>
                    <xdr:col>3</xdr:col>
                    <xdr:colOff>2152650</xdr:colOff>
                    <xdr:row>26</xdr:row>
                    <xdr:rowOff>114300</xdr:rowOff>
                  </from>
                  <to>
                    <xdr:col>3</xdr:col>
                    <xdr:colOff>2981325</xdr:colOff>
                    <xdr:row>26</xdr:row>
                    <xdr:rowOff>333375</xdr:rowOff>
                  </to>
                </anchor>
              </controlPr>
            </control>
          </mc:Choice>
        </mc:AlternateContent>
        <mc:AlternateContent xmlns:mc="http://schemas.openxmlformats.org/markup-compatibility/2006">
          <mc:Choice Requires="x14">
            <control shapeId="36524" r:id="rId342" name="Option Button 684">
              <controlPr defaultSize="0" autoFill="0" autoLine="0" autoPict="0">
                <anchor moveWithCells="1" sizeWithCells="1">
                  <from>
                    <xdr:col>3</xdr:col>
                    <xdr:colOff>3009900</xdr:colOff>
                    <xdr:row>26</xdr:row>
                    <xdr:rowOff>114300</xdr:rowOff>
                  </from>
                  <to>
                    <xdr:col>3</xdr:col>
                    <xdr:colOff>3800475</xdr:colOff>
                    <xdr:row>26</xdr:row>
                    <xdr:rowOff>333375</xdr:rowOff>
                  </to>
                </anchor>
              </controlPr>
            </control>
          </mc:Choice>
        </mc:AlternateContent>
        <mc:AlternateContent xmlns:mc="http://schemas.openxmlformats.org/markup-compatibility/2006">
          <mc:Choice Requires="x14">
            <control shapeId="36525" r:id="rId343" name="Option Button 685">
              <controlPr defaultSize="0" autoFill="0" autoLine="0" autoPict="0">
                <anchor moveWithCells="1" sizeWithCells="1">
                  <from>
                    <xdr:col>3</xdr:col>
                    <xdr:colOff>3867150</xdr:colOff>
                    <xdr:row>26</xdr:row>
                    <xdr:rowOff>114300</xdr:rowOff>
                  </from>
                  <to>
                    <xdr:col>3</xdr:col>
                    <xdr:colOff>4295775</xdr:colOff>
                    <xdr:row>26</xdr:row>
                    <xdr:rowOff>333375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3"/>
  <sheetViews>
    <sheetView showGridLines="0" zoomScale="75" zoomScaleNormal="75" workbookViewId="0"/>
  </sheetViews>
  <sheetFormatPr defaultRowHeight="12.75" x14ac:dyDescent="0.2"/>
  <cols>
    <col min="1" max="1" width="5.85546875" customWidth="1"/>
    <col min="3" max="3" width="26.7109375" customWidth="1"/>
    <col min="4" max="4" width="31.7109375" customWidth="1"/>
    <col min="5" max="5" width="25.140625" customWidth="1"/>
    <col min="6" max="6" width="18.28515625" customWidth="1"/>
    <col min="7" max="7" width="10.28515625" customWidth="1"/>
    <col min="8" max="8" width="11.5703125" hidden="1" customWidth="1"/>
    <col min="9" max="9" width="10" hidden="1" customWidth="1"/>
  </cols>
  <sheetData>
    <row r="1" spans="1:9" ht="92.25" customHeight="1" x14ac:dyDescent="0.2">
      <c r="A1" s="33"/>
      <c r="B1" s="103" t="s">
        <v>204</v>
      </c>
      <c r="C1" s="108"/>
      <c r="D1" s="108"/>
      <c r="E1" s="108"/>
      <c r="F1" s="108"/>
      <c r="G1" s="108"/>
      <c r="H1" s="20" t="s">
        <v>206</v>
      </c>
      <c r="I1" s="20" t="s">
        <v>96</v>
      </c>
    </row>
    <row r="2" spans="1:9" ht="26.25" customHeight="1" thickBot="1" x14ac:dyDescent="0.25">
      <c r="A2" s="33"/>
      <c r="B2" s="6"/>
      <c r="C2" s="105" t="s">
        <v>26</v>
      </c>
      <c r="D2" s="105"/>
      <c r="E2" s="34"/>
      <c r="F2" s="34"/>
      <c r="G2" s="6"/>
      <c r="H2" s="20" t="s">
        <v>30</v>
      </c>
      <c r="I2" s="20" t="s">
        <v>207</v>
      </c>
    </row>
    <row r="3" spans="1:9" ht="45.75" customHeight="1" x14ac:dyDescent="0.2">
      <c r="A3" s="33"/>
      <c r="B3" s="6"/>
      <c r="C3" s="35" t="s">
        <v>27</v>
      </c>
      <c r="D3" s="36" t="s">
        <v>28</v>
      </c>
      <c r="E3" s="36" t="s">
        <v>41</v>
      </c>
      <c r="F3" s="6"/>
      <c r="G3" s="6"/>
      <c r="H3" s="20" t="s">
        <v>31</v>
      </c>
      <c r="I3" s="20" t="s">
        <v>208</v>
      </c>
    </row>
    <row r="4" spans="1:9" ht="18.75" x14ac:dyDescent="0.2">
      <c r="A4" s="33"/>
      <c r="B4" s="6"/>
      <c r="C4" s="37" t="s">
        <v>29</v>
      </c>
      <c r="D4" s="42" t="e">
        <f>IF(RespondentCompleted, CompleteTag, IncompleteTag)</f>
        <v>#REF!</v>
      </c>
      <c r="E4" s="42"/>
      <c r="F4" s="6"/>
      <c r="G4" s="6"/>
      <c r="H4" s="20" t="e">
        <f t="shared" ref="H4:H17" si="0">IF(D4 = IncompleteTag, 1, 0)</f>
        <v>#REF!</v>
      </c>
      <c r="I4" s="20"/>
    </row>
    <row r="5" spans="1:9" ht="18.75" customHeight="1" x14ac:dyDescent="0.2">
      <c r="A5" s="33"/>
      <c r="B5" s="6"/>
      <c r="C5" s="37" t="s">
        <v>23</v>
      </c>
      <c r="D5" s="42" t="str">
        <f>IF(Q1Completed, CompleteTag, IncompleteTag)</f>
        <v>Completed</v>
      </c>
      <c r="E5" s="42" t="str">
        <f>IF(Q1OptionalComplete, Commentstag, Nocommentstag)</f>
        <v>No comments added</v>
      </c>
      <c r="F5" s="6"/>
      <c r="G5" s="6"/>
      <c r="H5" s="20">
        <f t="shared" si="0"/>
        <v>0</v>
      </c>
      <c r="I5" s="20"/>
    </row>
    <row r="6" spans="1:9" ht="18.75" customHeight="1" x14ac:dyDescent="0.2">
      <c r="A6" s="33"/>
      <c r="B6" s="6"/>
      <c r="C6" s="37" t="s">
        <v>24</v>
      </c>
      <c r="D6" s="42" t="str">
        <f>IF(Q3Completed, CompleteTag, IncompleteTag)</f>
        <v>Not Completed</v>
      </c>
      <c r="E6" s="42" t="str">
        <f>IF(Q3OptionalComplete, Commentstag, Nocommentstag)</f>
        <v>No comments added</v>
      </c>
      <c r="F6" s="6"/>
      <c r="G6" s="6"/>
      <c r="H6" s="20">
        <f t="shared" si="0"/>
        <v>1</v>
      </c>
      <c r="I6" s="20"/>
    </row>
    <row r="7" spans="1:9" ht="18.75" customHeight="1" x14ac:dyDescent="0.2">
      <c r="A7" s="33"/>
      <c r="B7" s="6"/>
      <c r="C7" s="37" t="s">
        <v>314</v>
      </c>
      <c r="D7" s="42" t="str">
        <f>IF(Q4aCompleted, CompleteTag, IncompleteTag)</f>
        <v>Not Completed</v>
      </c>
      <c r="E7" s="42" t="str">
        <f>IF(Q4aOptionalComplete, Commentstag, Nocommentstag)</f>
        <v>No comments added</v>
      </c>
      <c r="F7" s="6"/>
      <c r="G7" s="6"/>
      <c r="H7" s="20">
        <f t="shared" si="0"/>
        <v>1</v>
      </c>
      <c r="I7" s="20"/>
    </row>
    <row r="8" spans="1:9" ht="18.75" customHeight="1" x14ac:dyDescent="0.2">
      <c r="A8" s="33"/>
      <c r="B8" s="6"/>
      <c r="C8" s="37" t="s">
        <v>315</v>
      </c>
      <c r="D8" s="42" t="str">
        <f>IF(Q4bCompleted, CompleteTag, IncompleteTag)</f>
        <v>Not Completed</v>
      </c>
      <c r="E8" s="42" t="str">
        <f>IF(Q4bOptionalComplete, Commentstag, Nocommentstag)</f>
        <v>No comments added</v>
      </c>
      <c r="F8" s="6"/>
      <c r="G8" s="6"/>
      <c r="H8" s="20">
        <f t="shared" si="0"/>
        <v>1</v>
      </c>
      <c r="I8" s="20"/>
    </row>
    <row r="9" spans="1:9" ht="18.75" customHeight="1" x14ac:dyDescent="0.2">
      <c r="A9" s="33"/>
      <c r="B9" s="6"/>
      <c r="C9" s="37" t="s">
        <v>316</v>
      </c>
      <c r="D9" s="42" t="str">
        <f>IF(Q5Completed, CompleteTag, IncompleteTag)</f>
        <v>Not Completed</v>
      </c>
      <c r="E9" s="42" t="str">
        <f>IF(Q5OptionalComplete, Commentstag, Nocommentstag)</f>
        <v>No comments added</v>
      </c>
      <c r="F9" s="6"/>
      <c r="G9" s="6"/>
      <c r="H9" s="20">
        <f t="shared" si="0"/>
        <v>1</v>
      </c>
      <c r="I9" s="20"/>
    </row>
    <row r="10" spans="1:9" ht="18.75" customHeight="1" x14ac:dyDescent="0.2">
      <c r="A10" s="33"/>
      <c r="B10" s="6"/>
      <c r="C10" s="37" t="s">
        <v>317</v>
      </c>
      <c r="D10" s="42" t="str">
        <f>IF(Q6aCompleted, CompleteTag, IncompleteTag)</f>
        <v>Not Completed</v>
      </c>
      <c r="E10" s="42" t="str">
        <f>IF(Q6aOptionalComplete, Commentstag, Nocommentstag)</f>
        <v>No comments added</v>
      </c>
      <c r="F10" s="6"/>
      <c r="G10" s="6"/>
      <c r="H10" s="20">
        <f t="shared" si="0"/>
        <v>1</v>
      </c>
      <c r="I10" s="20"/>
    </row>
    <row r="11" spans="1:9" ht="18.75" customHeight="1" x14ac:dyDescent="0.2">
      <c r="A11" s="33"/>
      <c r="B11" s="6"/>
      <c r="C11" s="37" t="s">
        <v>318</v>
      </c>
      <c r="D11" s="42" t="str">
        <f>IF(Q6bCompleted, CompleteTag, IncompleteTag)</f>
        <v>Not Completed</v>
      </c>
      <c r="E11" s="42" t="str">
        <f>IF(Q6bOptionalComplete, Commentstag, Nocommentstag)</f>
        <v>No comments added</v>
      </c>
      <c r="F11" s="6"/>
      <c r="G11" s="6"/>
      <c r="H11" s="20">
        <f t="shared" si="0"/>
        <v>1</v>
      </c>
      <c r="I11" s="20"/>
    </row>
    <row r="12" spans="1:9" ht="18.75" customHeight="1" x14ac:dyDescent="0.2">
      <c r="A12" s="33"/>
      <c r="B12" s="6"/>
      <c r="C12" s="37" t="s">
        <v>319</v>
      </c>
      <c r="D12" s="42" t="str">
        <f>IF(Q6cCompleted, CompleteTag, IncompleteTag)</f>
        <v>Not Completed</v>
      </c>
      <c r="E12" s="42" t="str">
        <f>IF(Q6cOptionalComplete, Commentstag, Nocommentstag)</f>
        <v>No comments added</v>
      </c>
      <c r="F12" s="6"/>
      <c r="G12" s="6"/>
      <c r="H12" s="20">
        <f t="shared" si="0"/>
        <v>1</v>
      </c>
      <c r="I12" s="20"/>
    </row>
    <row r="13" spans="1:9" ht="18.75" customHeight="1" x14ac:dyDescent="0.2">
      <c r="A13" s="33"/>
      <c r="B13" s="6"/>
      <c r="C13" s="37" t="s">
        <v>320</v>
      </c>
      <c r="D13" s="42" t="str">
        <f>IF(Q7Completed, CompleteTag, IncompleteTag)</f>
        <v>Completed</v>
      </c>
      <c r="E13" s="42" t="str">
        <f>IF(Q7OptionalComplete, Commentstag, Nocommentstag)</f>
        <v>No comments added</v>
      </c>
      <c r="F13" s="6"/>
      <c r="G13" s="6"/>
      <c r="H13" s="20">
        <f t="shared" si="0"/>
        <v>0</v>
      </c>
      <c r="I13" s="20"/>
    </row>
    <row r="14" spans="1:9" ht="18.75" customHeight="1" x14ac:dyDescent="0.2">
      <c r="A14" s="33"/>
      <c r="B14" s="6"/>
      <c r="C14" s="37" t="s">
        <v>25</v>
      </c>
      <c r="D14" s="42" t="str">
        <f>IF(Q8Completed, CompleteTag, IncompleteTag)</f>
        <v>Completed</v>
      </c>
      <c r="E14" s="42" t="str">
        <f>IF(Q8OptionalComplete, Commentstag, Nocommentstag)</f>
        <v>No comments added</v>
      </c>
      <c r="F14" s="6"/>
      <c r="G14" s="6"/>
      <c r="H14" s="20">
        <f t="shared" si="0"/>
        <v>0</v>
      </c>
      <c r="I14" s="20"/>
    </row>
    <row r="15" spans="1:9" ht="18.75" customHeight="1" x14ac:dyDescent="0.2">
      <c r="A15" s="33"/>
      <c r="B15" s="6"/>
      <c r="C15" s="37" t="s">
        <v>66</v>
      </c>
      <c r="D15" s="42" t="str">
        <f>IF(Q9Completed, CompleteTag, IncompleteTag)</f>
        <v>Not Completed</v>
      </c>
      <c r="E15" s="42" t="str">
        <f>IF(Q9OptionalComplete, Commentstag, Nocommentstag)</f>
        <v>No comments added</v>
      </c>
      <c r="F15" s="6"/>
      <c r="G15" s="6"/>
      <c r="H15" s="20">
        <f t="shared" si="0"/>
        <v>1</v>
      </c>
      <c r="I15" s="20"/>
    </row>
    <row r="16" spans="1:9" ht="18.75" customHeight="1" x14ac:dyDescent="0.2">
      <c r="A16" s="33"/>
      <c r="B16" s="6"/>
      <c r="C16" s="37" t="s">
        <v>91</v>
      </c>
      <c r="D16" s="42" t="str">
        <f>IF(Q10Completed, CompleteTag, IncompleteTag)</f>
        <v>Not Completed</v>
      </c>
      <c r="E16" s="42" t="str">
        <f>IF(Q10OptionalComplete, Commentstag, Nocommentstag)</f>
        <v>No comments added</v>
      </c>
      <c r="F16" s="38"/>
      <c r="G16" s="6"/>
      <c r="H16" s="20">
        <f t="shared" si="0"/>
        <v>1</v>
      </c>
      <c r="I16" s="20"/>
    </row>
    <row r="17" spans="1:9" ht="18.75" customHeight="1" thickBot="1" x14ac:dyDescent="0.25">
      <c r="A17" s="33"/>
      <c r="B17" s="6"/>
      <c r="C17" s="37" t="s">
        <v>103</v>
      </c>
      <c r="D17" s="42" t="str">
        <f>IF(Q11Completed, CompleteTag, IncompleteTag)</f>
        <v>Not Completed</v>
      </c>
      <c r="E17" s="42" t="str">
        <f>IF(Q11OptionalComplete, Commentstag, Nocommentstag)</f>
        <v>No comments added</v>
      </c>
      <c r="F17" s="38"/>
      <c r="G17" s="6"/>
      <c r="H17" s="20">
        <f t="shared" si="0"/>
        <v>1</v>
      </c>
      <c r="I17" s="20"/>
    </row>
    <row r="18" spans="1:9" ht="26.25" customHeight="1" thickTop="1" thickBot="1" x14ac:dyDescent="0.25">
      <c r="A18" s="33"/>
      <c r="B18" s="6"/>
      <c r="C18" s="106" t="e">
        <f>IF(QuestionnaireComplete=TRUE(), "Questionnaire complete!","Questionnaire incomplete")</f>
        <v>#REF!</v>
      </c>
      <c r="D18" s="107"/>
      <c r="E18" s="39"/>
      <c r="F18" s="39"/>
      <c r="G18" s="6"/>
      <c r="H18" s="20" t="e">
        <f>IF(SUM(H4:H17)&gt;0, FALSE(), TRUE())</f>
        <v>#REF!</v>
      </c>
      <c r="I18" s="20"/>
    </row>
    <row r="19" spans="1:9" ht="26.25" customHeight="1" thickTop="1" x14ac:dyDescent="0.2">
      <c r="A19" s="33"/>
      <c r="B19" s="6"/>
      <c r="C19" s="39"/>
      <c r="D19" s="39"/>
      <c r="E19" s="39"/>
      <c r="F19" s="39"/>
      <c r="G19" s="6"/>
      <c r="H19" s="20"/>
      <c r="I19" s="20"/>
    </row>
    <row r="20" spans="1:9" ht="63" customHeight="1" x14ac:dyDescent="0.2">
      <c r="A20" s="33"/>
      <c r="B20" s="6"/>
      <c r="C20" s="109" t="s">
        <v>33</v>
      </c>
      <c r="D20" s="110"/>
      <c r="E20" s="110"/>
      <c r="F20" s="39"/>
      <c r="G20" s="6"/>
      <c r="H20" s="20"/>
      <c r="I20" s="20"/>
    </row>
    <row r="21" spans="1:9" ht="21.6" customHeight="1" x14ac:dyDescent="0.2">
      <c r="A21" s="33"/>
      <c r="B21" s="6"/>
      <c r="C21" s="39"/>
      <c r="D21" s="39"/>
      <c r="E21" s="39"/>
      <c r="F21" s="39"/>
      <c r="G21" s="6"/>
      <c r="H21" s="20"/>
      <c r="I21" s="20"/>
    </row>
    <row r="22" spans="1:9" ht="108.6" hidden="1" customHeight="1" x14ac:dyDescent="0.2">
      <c r="A22" s="33"/>
      <c r="B22" s="6"/>
      <c r="C22" s="6"/>
      <c r="D22" s="6"/>
      <c r="E22" s="6"/>
      <c r="F22" s="6"/>
      <c r="G22" s="6"/>
      <c r="I22" s="33"/>
    </row>
    <row r="23" spans="1:9" ht="162" customHeight="1" x14ac:dyDescent="0.2">
      <c r="A23" s="33"/>
      <c r="B23" s="33"/>
      <c r="C23" s="33"/>
      <c r="D23" s="33"/>
      <c r="E23" s="33"/>
      <c r="F23" s="33"/>
      <c r="G23" s="33"/>
      <c r="H23" s="33"/>
      <c r="I23" s="33"/>
    </row>
  </sheetData>
  <customSheetViews>
    <customSheetView guid="{0068D970-9540-4AA7-86BD-0BC071FABD02}" scale="75" hiddenRows="1" hiddenColumns="1" showRuler="0">
      <selection activeCell="C17" sqref="C17:D17"/>
      <pageMargins left="0.75" right="0.75" top="1" bottom="1" header="0.5" footer="0.5"/>
      <pageSetup paperSize="9" orientation="portrait" r:id="rId1"/>
      <headerFooter alignWithMargins="0"/>
    </customSheetView>
  </customSheetViews>
  <mergeCells count="4">
    <mergeCell ref="C2:D2"/>
    <mergeCell ref="C18:D18"/>
    <mergeCell ref="B1:G1"/>
    <mergeCell ref="C20:E20"/>
  </mergeCells>
  <phoneticPr fontId="5" type="noConversion"/>
  <conditionalFormatting sqref="E4 C4:D17">
    <cfRule type="cellIs" dxfId="5" priority="5" stopIfTrue="1" operator="equal">
      <formula>IncompleteTag</formula>
    </cfRule>
  </conditionalFormatting>
  <conditionalFormatting sqref="C20:E20">
    <cfRule type="expression" dxfId="4" priority="6" stopIfTrue="1">
      <formula>QuestionnaireComplete</formula>
    </cfRule>
  </conditionalFormatting>
  <conditionalFormatting sqref="E18:E19 F18:F21 C19:D19 C21:E21 C7:C17">
    <cfRule type="cellIs" dxfId="3" priority="7" stopIfTrue="1" operator="equal">
      <formula>"Questionnaire incomplete"</formula>
    </cfRule>
  </conditionalFormatting>
  <conditionalFormatting sqref="F16:F17">
    <cfRule type="cellIs" dxfId="2" priority="8" stopIfTrue="1" operator="equal">
      <formula>"Sheet incomplete"</formula>
    </cfRule>
  </conditionalFormatting>
  <conditionalFormatting sqref="C18">
    <cfRule type="expression" dxfId="1" priority="9" stopIfTrue="1">
      <formula>NOT(QuestionnaireComplete)</formula>
    </cfRule>
  </conditionalFormatting>
  <conditionalFormatting sqref="E5:E17">
    <cfRule type="cellIs" dxfId="0" priority="10" stopIfTrue="1" operator="equal">
      <formula>Nocommentstag</formula>
    </cfRule>
  </conditionalFormatting>
  <hyperlinks>
    <hyperlink ref="C4" location="'Respondent Name'!A1" display="Respondent Name"/>
    <hyperlink ref="C5" location="'Q1'!A1" display="Q1"/>
    <hyperlink ref="C6" location="'Q2'!A1" display="Q2"/>
    <hyperlink ref="C7" location="Q3a!A1" display="Q3a"/>
    <hyperlink ref="C8" location="Q3b!A1" display="Q3b"/>
    <hyperlink ref="C9" location="'Q4'!A1" display="Q4"/>
    <hyperlink ref="C10" location="Q5a!A1" display="Q5a"/>
    <hyperlink ref="C11" location="Q5b!A1" display="Q5b"/>
    <hyperlink ref="C12" location="Q5c!A1" display="Q5c"/>
    <hyperlink ref="C13" location="'Q6'!A1" display="Q6"/>
    <hyperlink ref="C14:C17" location="'Q6'!A1" display="Q6"/>
    <hyperlink ref="C14" location="'Q7'!A1" display="Q7"/>
    <hyperlink ref="C15" location="'Q8'!A1" display="Q8"/>
    <hyperlink ref="C16" location="'Q9'!A1" display="Q9"/>
    <hyperlink ref="C17" location="'Q10'!A1" display="Q10"/>
  </hyperlinks>
  <pageMargins left="0.75" right="0.75" top="1" bottom="1" header="0.5" footer="0.5"/>
  <pageSetup paperSize="9" scale="79" orientation="landscape" r:id="rId2"/>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T160"/>
  <sheetViews>
    <sheetView workbookViewId="0"/>
  </sheetViews>
  <sheetFormatPr defaultRowHeight="12.75" x14ac:dyDescent="0.2"/>
  <cols>
    <col min="1" max="1" width="16.28515625" customWidth="1"/>
    <col min="7" max="7" width="20.140625" customWidth="1"/>
    <col min="8" max="9" width="14.140625" customWidth="1"/>
    <col min="10" max="10" width="9.28515625" customWidth="1"/>
    <col min="11" max="11" width="13.7109375" customWidth="1"/>
  </cols>
  <sheetData>
    <row r="1" spans="1:20" x14ac:dyDescent="0.2">
      <c r="A1" s="20" t="s">
        <v>34</v>
      </c>
      <c r="B1" s="28">
        <v>1</v>
      </c>
      <c r="C1" s="20"/>
      <c r="D1" s="23" t="s">
        <v>91</v>
      </c>
      <c r="E1" s="20">
        <v>165</v>
      </c>
      <c r="F1" s="20"/>
      <c r="G1" s="20"/>
      <c r="H1" s="20"/>
      <c r="I1" s="20"/>
      <c r="J1" s="20"/>
      <c r="K1" s="20" t="s">
        <v>80</v>
      </c>
      <c r="L1" s="20"/>
      <c r="M1" s="20"/>
      <c r="N1" s="20"/>
      <c r="O1" s="20"/>
      <c r="P1" s="20"/>
      <c r="Q1" s="20"/>
      <c r="R1" s="20"/>
      <c r="S1" s="20"/>
      <c r="T1" s="20"/>
    </row>
    <row r="2" spans="1:20" x14ac:dyDescent="0.2">
      <c r="A2" s="20" t="s">
        <v>35</v>
      </c>
      <c r="B2" s="29"/>
      <c r="C2" s="20" t="e">
        <f>RespondentCompleted</f>
        <v>#REF!</v>
      </c>
      <c r="D2" s="20"/>
      <c r="E2" s="20"/>
      <c r="F2" s="20"/>
      <c r="G2" s="20"/>
      <c r="H2" s="20"/>
      <c r="I2" s="20"/>
      <c r="J2" s="20"/>
      <c r="K2" s="20" t="s">
        <v>81</v>
      </c>
      <c r="L2" s="40">
        <v>0</v>
      </c>
      <c r="M2" s="20" t="b">
        <f>IF(Control!$L$2="", FALSE(), TRUE)</f>
        <v>1</v>
      </c>
      <c r="N2" s="20">
        <f>IF(M2, 0, 1)</f>
        <v>0</v>
      </c>
      <c r="O2" s="20"/>
      <c r="P2" s="20"/>
      <c r="Q2" s="20"/>
      <c r="R2" s="20"/>
      <c r="S2" s="20"/>
      <c r="T2" s="20"/>
    </row>
    <row r="3" spans="1:20" x14ac:dyDescent="0.2">
      <c r="A3" s="20" t="s">
        <v>36</v>
      </c>
      <c r="B3" s="28">
        <v>3</v>
      </c>
      <c r="C3" s="20"/>
      <c r="D3" s="20"/>
      <c r="E3" s="20"/>
      <c r="F3" s="20"/>
      <c r="G3" s="20"/>
      <c r="H3" s="20"/>
      <c r="I3" s="20"/>
      <c r="J3" s="20"/>
      <c r="K3" s="20" t="s">
        <v>82</v>
      </c>
      <c r="L3" s="40">
        <v>2</v>
      </c>
      <c r="M3" s="20" t="b">
        <f>IF(Control!$L$3="", FALSE(), TRUE)</f>
        <v>1</v>
      </c>
      <c r="N3" s="20">
        <f t="shared" ref="N3:N14" si="0">IF(M3, 0, 1)</f>
        <v>0</v>
      </c>
      <c r="O3" s="20"/>
      <c r="P3" s="20"/>
      <c r="Q3" s="20"/>
      <c r="R3" s="20"/>
      <c r="S3" s="20"/>
      <c r="T3" s="20"/>
    </row>
    <row r="4" spans="1:20" x14ac:dyDescent="0.2">
      <c r="A4" s="20" t="s">
        <v>37</v>
      </c>
      <c r="B4" s="28"/>
      <c r="C4" s="20"/>
      <c r="D4" s="20"/>
      <c r="E4" s="20"/>
      <c r="F4" s="20"/>
      <c r="G4" s="20"/>
      <c r="H4" s="20"/>
      <c r="I4" s="20"/>
      <c r="J4" s="20"/>
      <c r="K4" s="20" t="s">
        <v>114</v>
      </c>
      <c r="L4" s="40">
        <v>0</v>
      </c>
      <c r="M4" s="20" t="b">
        <f>IF(Control!$L$4="", FALSE(), TRUE)</f>
        <v>1</v>
      </c>
      <c r="N4" s="20">
        <f t="shared" si="0"/>
        <v>0</v>
      </c>
      <c r="O4" s="20"/>
      <c r="P4" s="20"/>
      <c r="Q4" s="20"/>
      <c r="R4" s="20"/>
      <c r="S4" s="20"/>
      <c r="T4" s="20"/>
    </row>
    <row r="5" spans="1:20" x14ac:dyDescent="0.2">
      <c r="A5" s="20" t="s">
        <v>45</v>
      </c>
      <c r="B5" s="40">
        <v>0</v>
      </c>
      <c r="C5" s="20" t="b">
        <f>IF(Control!$B$5="", FALSE(), TRUE)</f>
        <v>1</v>
      </c>
      <c r="D5" s="20">
        <f>IF(C5, 0, 1)</f>
        <v>0</v>
      </c>
      <c r="E5" s="20"/>
      <c r="F5" s="20"/>
      <c r="G5" s="20"/>
      <c r="H5" s="20"/>
      <c r="I5" s="20"/>
      <c r="J5" s="20"/>
      <c r="K5" s="20" t="s">
        <v>119</v>
      </c>
      <c r="L5" s="40">
        <v>0</v>
      </c>
      <c r="M5" s="20" t="b">
        <f>IF(Control!$L$5="", FALSE(), TRUE)</f>
        <v>1</v>
      </c>
      <c r="N5" s="20">
        <f t="shared" si="0"/>
        <v>0</v>
      </c>
      <c r="O5" s="20"/>
      <c r="P5" s="20"/>
      <c r="Q5" s="20"/>
      <c r="R5" s="20"/>
      <c r="S5" s="20"/>
      <c r="T5" s="20"/>
    </row>
    <row r="6" spans="1:20" x14ac:dyDescent="0.2">
      <c r="A6" s="20" t="s">
        <v>46</v>
      </c>
      <c r="B6" s="40">
        <v>0</v>
      </c>
      <c r="C6" s="20" t="b">
        <f>IF(Control!$B$6="", FALSE(), TRUE)</f>
        <v>1</v>
      </c>
      <c r="D6" s="20">
        <f t="shared" ref="D6:D69" si="1">IF(C6, 0, 1)</f>
        <v>0</v>
      </c>
      <c r="E6" s="20"/>
      <c r="F6" s="20"/>
      <c r="G6" s="20"/>
      <c r="H6" s="20"/>
      <c r="I6" s="20"/>
      <c r="J6" s="20"/>
      <c r="K6" s="20" t="s">
        <v>133</v>
      </c>
      <c r="L6" s="40">
        <v>0</v>
      </c>
      <c r="M6" s="20" t="b">
        <f>IF(Control!$L$6="", FALSE(), TRUE)</f>
        <v>1</v>
      </c>
      <c r="N6" s="20">
        <f t="shared" si="0"/>
        <v>0</v>
      </c>
      <c r="O6" s="20"/>
      <c r="P6" s="20"/>
      <c r="Q6" s="20"/>
      <c r="R6" s="20"/>
      <c r="S6" s="20"/>
      <c r="T6" s="20"/>
    </row>
    <row r="7" spans="1:20" x14ac:dyDescent="0.2">
      <c r="A7" s="20" t="s">
        <v>47</v>
      </c>
      <c r="B7" s="40">
        <v>0</v>
      </c>
      <c r="C7" s="20" t="b">
        <f>IF(Control!$B$7="", FALSE(), TRUE)</f>
        <v>1</v>
      </c>
      <c r="D7" s="20">
        <f t="shared" si="1"/>
        <v>0</v>
      </c>
      <c r="E7" s="20"/>
      <c r="F7" s="20"/>
      <c r="G7" s="20"/>
      <c r="H7" s="20"/>
      <c r="I7" s="20"/>
      <c r="J7" s="20"/>
      <c r="K7" s="20" t="s">
        <v>138</v>
      </c>
      <c r="L7" s="40">
        <v>0</v>
      </c>
      <c r="M7" s="20" t="b">
        <f>IF(Control!$L$7="", FALSE(), TRUE)</f>
        <v>1</v>
      </c>
      <c r="N7" s="20">
        <f t="shared" si="0"/>
        <v>0</v>
      </c>
      <c r="O7" s="20"/>
      <c r="P7" s="20"/>
      <c r="Q7" s="20"/>
      <c r="R7" s="20"/>
      <c r="S7" s="20"/>
      <c r="T7" s="20"/>
    </row>
    <row r="8" spans="1:20" x14ac:dyDescent="0.2">
      <c r="A8" s="20" t="s">
        <v>48</v>
      </c>
      <c r="B8" s="40">
        <v>0</v>
      </c>
      <c r="C8" s="20" t="b">
        <f>IF(Control!$B$8="", FALSE(), TRUE)</f>
        <v>1</v>
      </c>
      <c r="D8" s="20">
        <f t="shared" si="1"/>
        <v>0</v>
      </c>
      <c r="E8" s="20">
        <f>SUM(D5:D8)+N2</f>
        <v>0</v>
      </c>
      <c r="F8" s="20"/>
      <c r="G8" s="20" t="s">
        <v>38</v>
      </c>
      <c r="H8" s="20" t="b">
        <f>IF(E8&gt;0, FALSE(), TRUE())</f>
        <v>1</v>
      </c>
      <c r="I8" s="20"/>
      <c r="J8" s="20"/>
      <c r="K8" s="20" t="s">
        <v>149</v>
      </c>
      <c r="L8" s="40">
        <v>0</v>
      </c>
      <c r="M8" s="20" t="b">
        <f>IF(Control!$L$8="", FALSE(), TRUE)</f>
        <v>1</v>
      </c>
      <c r="N8" s="20">
        <f t="shared" si="0"/>
        <v>0</v>
      </c>
      <c r="O8" s="20"/>
      <c r="P8" s="20"/>
      <c r="Q8" s="20"/>
      <c r="R8" s="20"/>
      <c r="S8" s="20"/>
      <c r="T8" s="20"/>
    </row>
    <row r="9" spans="1:20" x14ac:dyDescent="0.2">
      <c r="A9" s="20" t="s">
        <v>49</v>
      </c>
      <c r="B9" s="40"/>
      <c r="C9" s="20" t="b">
        <f>IF(Control!$B$9="", FALSE(), TRUE)</f>
        <v>0</v>
      </c>
      <c r="D9" s="20">
        <f t="shared" si="1"/>
        <v>1</v>
      </c>
      <c r="E9" s="20"/>
      <c r="F9" s="20"/>
      <c r="G9" s="20"/>
      <c r="H9" s="20"/>
      <c r="I9" s="20"/>
      <c r="J9" s="20"/>
      <c r="K9" s="20" t="s">
        <v>160</v>
      </c>
      <c r="L9" s="40">
        <v>0</v>
      </c>
      <c r="M9" s="20" t="b">
        <f>IF(Control!$L$9="", FALSE(), TRUE)</f>
        <v>1</v>
      </c>
      <c r="N9" s="20">
        <f t="shared" si="0"/>
        <v>0</v>
      </c>
      <c r="O9" s="20"/>
      <c r="P9" s="20"/>
      <c r="Q9" s="20"/>
      <c r="R9" s="20"/>
      <c r="S9" s="20"/>
      <c r="T9" s="20"/>
    </row>
    <row r="10" spans="1:20" x14ac:dyDescent="0.2">
      <c r="A10" s="20" t="s">
        <v>50</v>
      </c>
      <c r="B10" s="40"/>
      <c r="C10" s="20" t="b">
        <f>IF(Control!$B$10="", FALSE(), TRUE)</f>
        <v>0</v>
      </c>
      <c r="D10" s="20">
        <f t="shared" si="1"/>
        <v>1</v>
      </c>
      <c r="E10" s="20"/>
      <c r="F10" s="20"/>
      <c r="G10" s="20"/>
      <c r="H10" s="20"/>
      <c r="I10" s="20"/>
      <c r="J10" s="20"/>
      <c r="K10" s="20" t="s">
        <v>169</v>
      </c>
      <c r="L10" s="40">
        <v>0</v>
      </c>
      <c r="M10" s="20" t="b">
        <f>IF(Control!$L$10="", FALSE(), TRUE)</f>
        <v>1</v>
      </c>
      <c r="N10" s="20">
        <f t="shared" si="0"/>
        <v>0</v>
      </c>
      <c r="O10" s="20"/>
      <c r="P10" s="20"/>
      <c r="Q10" s="20"/>
      <c r="R10" s="20"/>
      <c r="S10" s="20"/>
      <c r="T10" s="20"/>
    </row>
    <row r="11" spans="1:20" x14ac:dyDescent="0.2">
      <c r="A11" s="20" t="s">
        <v>51</v>
      </c>
      <c r="B11" s="40"/>
      <c r="C11" s="20" t="b">
        <f>IF(Control!$B$11="", FALSE(), TRUE)</f>
        <v>0</v>
      </c>
      <c r="D11" s="20">
        <f t="shared" si="1"/>
        <v>1</v>
      </c>
      <c r="E11" s="20"/>
      <c r="F11" s="20"/>
      <c r="G11" s="20"/>
      <c r="H11" s="20"/>
      <c r="I11" s="20"/>
      <c r="J11" s="20"/>
      <c r="K11" s="20" t="s">
        <v>83</v>
      </c>
      <c r="L11" s="40">
        <v>0</v>
      </c>
      <c r="M11" s="20" t="b">
        <f>IF(Control!$L$11="", FALSE(), TRUE)</f>
        <v>1</v>
      </c>
      <c r="N11" s="20">
        <f t="shared" si="0"/>
        <v>0</v>
      </c>
      <c r="O11" s="20"/>
      <c r="P11" s="20"/>
      <c r="Q11" s="20"/>
      <c r="R11" s="20"/>
      <c r="S11" s="20"/>
      <c r="T11" s="20"/>
    </row>
    <row r="12" spans="1:20" x14ac:dyDescent="0.2">
      <c r="A12" s="20" t="s">
        <v>52</v>
      </c>
      <c r="B12" s="40"/>
      <c r="C12" s="20" t="b">
        <f>IF(Control!$B$12="", FALSE(), TRUE)</f>
        <v>0</v>
      </c>
      <c r="D12" s="20">
        <f t="shared" si="1"/>
        <v>1</v>
      </c>
      <c r="E12" s="20"/>
      <c r="F12" s="20"/>
      <c r="G12" s="20"/>
      <c r="H12" s="20"/>
      <c r="I12" s="20"/>
      <c r="J12" s="20"/>
      <c r="K12" s="20" t="s">
        <v>89</v>
      </c>
      <c r="L12" s="40">
        <v>0</v>
      </c>
      <c r="M12" s="20" t="b">
        <f>IF(Control!$L$12="", FALSE(), TRUE)</f>
        <v>1</v>
      </c>
      <c r="N12" s="20">
        <f t="shared" si="0"/>
        <v>0</v>
      </c>
      <c r="O12" s="20"/>
      <c r="P12" s="20"/>
      <c r="Q12" s="20"/>
      <c r="R12" s="20"/>
      <c r="S12" s="20"/>
      <c r="T12" s="20"/>
    </row>
    <row r="13" spans="1:20" x14ac:dyDescent="0.2">
      <c r="A13" s="20" t="s">
        <v>53</v>
      </c>
      <c r="B13" s="40"/>
      <c r="C13" s="20" t="b">
        <f>IF(Control!$B$13="", FALSE(), TRUE)</f>
        <v>0</v>
      </c>
      <c r="D13" s="20">
        <f t="shared" si="1"/>
        <v>1</v>
      </c>
      <c r="E13" s="20"/>
      <c r="F13" s="20"/>
      <c r="G13" s="20"/>
      <c r="H13" s="20"/>
      <c r="I13" s="20"/>
      <c r="J13" s="20"/>
      <c r="K13" s="20" t="s">
        <v>90</v>
      </c>
      <c r="L13" s="40">
        <v>0</v>
      </c>
      <c r="M13" s="20" t="b">
        <f>IF(Control!$L$13="", FALSE(), TRUE)</f>
        <v>1</v>
      </c>
      <c r="N13" s="20">
        <f t="shared" si="0"/>
        <v>0</v>
      </c>
      <c r="O13" s="20"/>
      <c r="P13" s="20"/>
      <c r="Q13" s="20"/>
      <c r="R13" s="20"/>
      <c r="S13" s="20"/>
      <c r="T13" s="20"/>
    </row>
    <row r="14" spans="1:20" x14ac:dyDescent="0.2">
      <c r="A14" s="20" t="s">
        <v>54</v>
      </c>
      <c r="B14" s="40"/>
      <c r="C14" s="20" t="b">
        <f>IF(Control!$B$14="", FALSE(), TRUE)</f>
        <v>0</v>
      </c>
      <c r="D14" s="20">
        <f t="shared" si="1"/>
        <v>1</v>
      </c>
      <c r="E14" s="20"/>
      <c r="F14" s="20"/>
      <c r="G14" s="20"/>
      <c r="H14" s="20"/>
      <c r="I14" s="20"/>
      <c r="J14" s="20"/>
      <c r="K14" s="20" t="s">
        <v>299</v>
      </c>
      <c r="L14" s="40">
        <v>2</v>
      </c>
      <c r="M14" s="20" t="b">
        <f>IF(Control!$L$14="", FALSE(), TRUE)</f>
        <v>1</v>
      </c>
      <c r="N14" s="20">
        <f t="shared" si="0"/>
        <v>0</v>
      </c>
      <c r="O14" s="20"/>
      <c r="P14" s="20"/>
      <c r="Q14" s="20"/>
      <c r="R14" s="20"/>
      <c r="S14" s="20"/>
      <c r="T14" s="20"/>
    </row>
    <row r="15" spans="1:20" x14ac:dyDescent="0.2">
      <c r="A15" s="20" t="s">
        <v>55</v>
      </c>
      <c r="B15" s="40"/>
      <c r="C15" s="20" t="b">
        <f>IF(Control!$B$15="", FALSE(), TRUE)</f>
        <v>0</v>
      </c>
      <c r="D15" s="20">
        <f t="shared" si="1"/>
        <v>1</v>
      </c>
      <c r="E15" s="20"/>
      <c r="F15" s="20"/>
      <c r="G15" s="20"/>
      <c r="H15" s="20"/>
      <c r="I15" s="20"/>
      <c r="J15" s="20"/>
      <c r="K15" s="29" t="s">
        <v>327</v>
      </c>
      <c r="L15" s="40">
        <v>1</v>
      </c>
      <c r="M15" s="20" t="b">
        <f>IF(Control!$L$15="", FALSE(), TRUE)</f>
        <v>1</v>
      </c>
      <c r="N15" s="20">
        <f>IF(M15, 0, 1)</f>
        <v>0</v>
      </c>
      <c r="O15" s="20"/>
      <c r="P15" s="20"/>
      <c r="Q15" s="20"/>
      <c r="R15" s="20"/>
      <c r="S15" s="20"/>
      <c r="T15" s="20"/>
    </row>
    <row r="16" spans="1:20" x14ac:dyDescent="0.2">
      <c r="A16" s="20" t="s">
        <v>211</v>
      </c>
      <c r="B16" s="40"/>
      <c r="C16" s="20" t="b">
        <f>IF(Control!$B$16="", FALSE(), TRUE)</f>
        <v>0</v>
      </c>
      <c r="D16" s="20">
        <f t="shared" si="1"/>
        <v>1</v>
      </c>
      <c r="E16" s="20"/>
      <c r="F16" s="20"/>
      <c r="G16" s="20"/>
      <c r="H16" s="20"/>
      <c r="I16" s="20"/>
      <c r="J16" s="20"/>
      <c r="K16" s="20"/>
      <c r="L16" s="20"/>
      <c r="M16" s="20"/>
      <c r="N16" s="20"/>
      <c r="O16" s="20"/>
      <c r="P16" s="20"/>
      <c r="Q16" s="20"/>
      <c r="R16" s="20"/>
      <c r="S16" s="20"/>
      <c r="T16" s="20"/>
    </row>
    <row r="17" spans="1:20" x14ac:dyDescent="0.2">
      <c r="A17" s="20" t="s">
        <v>212</v>
      </c>
      <c r="B17" s="40"/>
      <c r="C17" s="20" t="b">
        <f>IF(Control!$B$17="", FALSE(), TRUE)</f>
        <v>0</v>
      </c>
      <c r="D17" s="20">
        <f t="shared" si="1"/>
        <v>1</v>
      </c>
      <c r="E17" s="20"/>
      <c r="F17" s="20"/>
      <c r="G17" s="20"/>
      <c r="H17" s="20"/>
      <c r="I17" s="20"/>
      <c r="J17" s="20"/>
      <c r="K17" s="20"/>
      <c r="L17" s="20"/>
      <c r="M17" s="20"/>
      <c r="N17" s="20"/>
      <c r="O17" s="20"/>
      <c r="P17" s="20"/>
      <c r="Q17" s="20"/>
      <c r="R17" s="20"/>
      <c r="S17" s="20"/>
      <c r="T17" s="20"/>
    </row>
    <row r="18" spans="1:20" x14ac:dyDescent="0.2">
      <c r="A18" s="20" t="s">
        <v>213</v>
      </c>
      <c r="B18" s="40"/>
      <c r="C18" s="20" t="b">
        <f>IF(Control!$B$18="", FALSE(), TRUE)</f>
        <v>0</v>
      </c>
      <c r="D18" s="20">
        <f t="shared" si="1"/>
        <v>1</v>
      </c>
      <c r="E18" s="20">
        <f>SUM(D9:D18)+N3</f>
        <v>10</v>
      </c>
      <c r="F18" s="20"/>
      <c r="G18" s="20" t="s">
        <v>39</v>
      </c>
      <c r="H18" s="20" t="b">
        <f>IF(E18&gt;0, FALSE(), TRUE())</f>
        <v>0</v>
      </c>
      <c r="I18" s="20"/>
      <c r="J18" s="20"/>
      <c r="K18" s="20"/>
      <c r="L18" s="20"/>
      <c r="M18" s="20"/>
      <c r="N18" s="20"/>
      <c r="O18" s="20"/>
      <c r="P18" s="20"/>
      <c r="Q18" s="20"/>
      <c r="R18" s="20"/>
      <c r="S18" s="20"/>
      <c r="T18" s="20"/>
    </row>
    <row r="19" spans="1:20" x14ac:dyDescent="0.2">
      <c r="A19" s="20" t="s">
        <v>104</v>
      </c>
      <c r="B19" s="40"/>
      <c r="C19" s="20" t="b">
        <f>IF(Control!$B$19="", FALSE(), TRUE)</f>
        <v>0</v>
      </c>
      <c r="D19" s="20">
        <f t="shared" si="1"/>
        <v>1</v>
      </c>
      <c r="E19" s="20"/>
      <c r="F19" s="20"/>
      <c r="G19" s="20"/>
      <c r="H19" s="20"/>
      <c r="I19" s="20"/>
      <c r="J19" s="20"/>
      <c r="K19" s="20"/>
      <c r="L19" s="20"/>
      <c r="M19" s="20"/>
      <c r="N19" s="20"/>
      <c r="O19" s="20"/>
      <c r="P19" s="20"/>
      <c r="Q19" s="20"/>
      <c r="R19" s="20"/>
      <c r="S19" s="20"/>
      <c r="T19" s="20"/>
    </row>
    <row r="20" spans="1:20" x14ac:dyDescent="0.2">
      <c r="A20" s="20" t="s">
        <v>105</v>
      </c>
      <c r="B20" s="40"/>
      <c r="C20" s="20" t="b">
        <f>IF(Control!$B$20="", FALSE(), TRUE)</f>
        <v>0</v>
      </c>
      <c r="D20" s="20">
        <f t="shared" si="1"/>
        <v>1</v>
      </c>
      <c r="E20" s="20"/>
      <c r="F20" s="20"/>
      <c r="G20" s="20"/>
      <c r="H20" s="20"/>
      <c r="I20" s="20"/>
      <c r="J20" s="20"/>
      <c r="K20" s="20"/>
      <c r="L20" s="20"/>
      <c r="M20" s="20"/>
      <c r="N20" s="20"/>
      <c r="O20" s="20"/>
      <c r="P20" s="20"/>
      <c r="Q20" s="20"/>
      <c r="R20" s="20"/>
      <c r="S20" s="20"/>
      <c r="T20" s="20"/>
    </row>
    <row r="21" spans="1:20" x14ac:dyDescent="0.2">
      <c r="A21" s="20" t="s">
        <v>106</v>
      </c>
      <c r="B21" s="40"/>
      <c r="C21" s="20" t="b">
        <f>IF(Control!$B$21="", FALSE(), TRUE)</f>
        <v>0</v>
      </c>
      <c r="D21" s="20">
        <f t="shared" si="1"/>
        <v>1</v>
      </c>
      <c r="E21" s="20"/>
      <c r="F21" s="20"/>
      <c r="G21" s="20"/>
      <c r="H21" s="20"/>
      <c r="I21" s="20"/>
      <c r="J21" s="20"/>
      <c r="K21" s="20"/>
      <c r="L21" s="20"/>
      <c r="M21" s="20"/>
      <c r="N21" s="20"/>
      <c r="O21" s="20"/>
      <c r="P21" s="20"/>
      <c r="Q21" s="20"/>
      <c r="R21" s="20"/>
      <c r="S21" s="20"/>
      <c r="T21" s="20"/>
    </row>
    <row r="22" spans="1:20" x14ac:dyDescent="0.2">
      <c r="A22" s="20" t="s">
        <v>107</v>
      </c>
      <c r="B22" s="40"/>
      <c r="C22" s="20" t="b">
        <f>IF(Control!$B$22="", FALSE(), TRUE)</f>
        <v>0</v>
      </c>
      <c r="D22" s="20">
        <f t="shared" si="1"/>
        <v>1</v>
      </c>
      <c r="E22" s="20"/>
      <c r="F22" s="20"/>
      <c r="G22" s="20"/>
      <c r="H22" s="20"/>
      <c r="I22" s="20"/>
      <c r="J22" s="20"/>
      <c r="K22" s="20"/>
      <c r="L22" s="20"/>
      <c r="M22" s="20"/>
      <c r="N22" s="20"/>
      <c r="O22" s="20"/>
      <c r="P22" s="20"/>
      <c r="Q22" s="20"/>
      <c r="R22" s="20"/>
      <c r="S22" s="20"/>
      <c r="T22" s="20"/>
    </row>
    <row r="23" spans="1:20" x14ac:dyDescent="0.2">
      <c r="A23" s="20" t="s">
        <v>108</v>
      </c>
      <c r="B23" s="40"/>
      <c r="C23" s="20" t="b">
        <f>IF(Control!$B$23="", FALSE(), TRUE)</f>
        <v>0</v>
      </c>
      <c r="D23" s="20">
        <f t="shared" si="1"/>
        <v>1</v>
      </c>
      <c r="E23" s="20"/>
      <c r="F23" s="20"/>
      <c r="G23" s="20"/>
      <c r="H23" s="20"/>
      <c r="I23" s="20"/>
      <c r="J23" s="20"/>
      <c r="K23" s="20"/>
      <c r="L23" s="20"/>
      <c r="M23" s="20"/>
      <c r="N23" s="20"/>
      <c r="O23" s="20"/>
      <c r="P23" s="20"/>
      <c r="Q23" s="20"/>
      <c r="R23" s="20"/>
      <c r="S23" s="20"/>
      <c r="T23" s="20"/>
    </row>
    <row r="24" spans="1:20" x14ac:dyDescent="0.2">
      <c r="A24" s="20" t="s">
        <v>109</v>
      </c>
      <c r="B24" s="40"/>
      <c r="C24" s="20" t="b">
        <f>IF(Control!$B$24="", FALSE(), TRUE)</f>
        <v>0</v>
      </c>
      <c r="D24" s="20">
        <f t="shared" si="1"/>
        <v>1</v>
      </c>
      <c r="E24" s="20"/>
      <c r="F24" s="20"/>
      <c r="G24" s="20"/>
      <c r="H24" s="20"/>
      <c r="I24" s="20"/>
      <c r="J24" s="20"/>
      <c r="K24" s="20"/>
      <c r="L24" s="20"/>
      <c r="M24" s="20"/>
      <c r="N24" s="20"/>
      <c r="O24" s="20"/>
      <c r="P24" s="20"/>
      <c r="Q24" s="20"/>
      <c r="R24" s="20"/>
      <c r="S24" s="20"/>
      <c r="T24" s="20"/>
    </row>
    <row r="25" spans="1:20" x14ac:dyDescent="0.2">
      <c r="A25" s="20" t="s">
        <v>110</v>
      </c>
      <c r="B25" s="40"/>
      <c r="C25" s="20" t="b">
        <f>IF(Control!$B$25="", FALSE(), TRUE)</f>
        <v>0</v>
      </c>
      <c r="D25" s="20">
        <f t="shared" si="1"/>
        <v>1</v>
      </c>
      <c r="E25" s="20"/>
      <c r="F25" s="20"/>
      <c r="G25" s="20"/>
      <c r="H25" s="20"/>
      <c r="I25" s="20"/>
      <c r="J25" s="20"/>
      <c r="K25" s="20"/>
      <c r="L25" s="20"/>
      <c r="M25" s="20"/>
      <c r="N25" s="20"/>
      <c r="O25" s="20"/>
      <c r="P25" s="20"/>
      <c r="Q25" s="20"/>
      <c r="R25" s="20"/>
      <c r="S25" s="20"/>
      <c r="T25" s="20"/>
    </row>
    <row r="26" spans="1:20" x14ac:dyDescent="0.2">
      <c r="A26" s="20" t="s">
        <v>111</v>
      </c>
      <c r="B26" s="40"/>
      <c r="C26" s="20" t="b">
        <f>IF(Control!$B$26="", FALSE(), TRUE)</f>
        <v>0</v>
      </c>
      <c r="D26" s="20">
        <f t="shared" si="1"/>
        <v>1</v>
      </c>
      <c r="E26" s="20"/>
      <c r="F26" s="20"/>
      <c r="G26" s="20"/>
      <c r="H26" s="20"/>
      <c r="I26" s="20"/>
      <c r="J26" s="20"/>
      <c r="K26" s="20"/>
      <c r="L26" s="20"/>
      <c r="M26" s="20"/>
      <c r="N26" s="20"/>
      <c r="O26" s="20"/>
      <c r="P26" s="20"/>
      <c r="Q26" s="20"/>
      <c r="R26" s="20"/>
      <c r="S26" s="20"/>
      <c r="T26" s="20"/>
    </row>
    <row r="27" spans="1:20" x14ac:dyDescent="0.2">
      <c r="A27" s="20" t="s">
        <v>112</v>
      </c>
      <c r="B27" s="40"/>
      <c r="C27" s="20" t="b">
        <f>IF(Control!$B$27="", FALSE(), TRUE)</f>
        <v>0</v>
      </c>
      <c r="D27" s="20">
        <f t="shared" si="1"/>
        <v>1</v>
      </c>
      <c r="E27" s="20"/>
      <c r="F27" s="20"/>
      <c r="G27" s="20"/>
      <c r="H27" s="20"/>
      <c r="I27" s="20"/>
      <c r="J27" s="20"/>
      <c r="K27" s="20"/>
      <c r="L27" s="20"/>
      <c r="M27" s="20"/>
      <c r="N27" s="20"/>
      <c r="O27" s="20"/>
      <c r="P27" s="20"/>
      <c r="Q27" s="20"/>
      <c r="R27" s="20"/>
      <c r="S27" s="20"/>
      <c r="T27" s="20"/>
    </row>
    <row r="28" spans="1:20" x14ac:dyDescent="0.2">
      <c r="A28" s="20" t="s">
        <v>113</v>
      </c>
      <c r="B28" s="40"/>
      <c r="C28" s="20" t="b">
        <f>IF(Control!$B$28="", FALSE(), TRUE)</f>
        <v>0</v>
      </c>
      <c r="D28" s="20">
        <f t="shared" si="1"/>
        <v>1</v>
      </c>
      <c r="E28" s="20">
        <f>SUM(D19:D28)+N4</f>
        <v>10</v>
      </c>
      <c r="F28" s="20"/>
      <c r="G28" s="20" t="s">
        <v>178</v>
      </c>
      <c r="H28" s="20" t="b">
        <f>IF(E28&gt;0, FALSE(), TRUE())</f>
        <v>0</v>
      </c>
      <c r="I28" s="20"/>
      <c r="J28" s="20"/>
      <c r="K28" s="20"/>
      <c r="L28" s="20"/>
      <c r="M28" s="20"/>
      <c r="N28" s="20"/>
      <c r="O28" s="20"/>
      <c r="P28" s="20"/>
      <c r="Q28" s="20"/>
      <c r="R28" s="20"/>
      <c r="S28" s="20"/>
      <c r="T28" s="20"/>
    </row>
    <row r="29" spans="1:20" x14ac:dyDescent="0.2">
      <c r="A29" s="20" t="s">
        <v>115</v>
      </c>
      <c r="B29" s="40"/>
      <c r="C29" s="20" t="b">
        <f>IF(Control!$B$29="", FALSE(), TRUE)</f>
        <v>0</v>
      </c>
      <c r="D29" s="20">
        <f t="shared" si="1"/>
        <v>1</v>
      </c>
      <c r="E29" s="20"/>
      <c r="F29" s="20"/>
      <c r="G29" s="20"/>
      <c r="H29" s="20"/>
      <c r="I29" s="20"/>
      <c r="J29" s="20"/>
      <c r="K29" s="20"/>
      <c r="L29" s="20"/>
      <c r="M29" s="20"/>
      <c r="N29" s="20"/>
      <c r="O29" s="20"/>
      <c r="P29" s="20"/>
      <c r="Q29" s="20"/>
      <c r="R29" s="20"/>
      <c r="S29" s="20"/>
      <c r="T29" s="20"/>
    </row>
    <row r="30" spans="1:20" x14ac:dyDescent="0.2">
      <c r="A30" s="20" t="s">
        <v>116</v>
      </c>
      <c r="B30" s="40"/>
      <c r="C30" s="20" t="b">
        <f>IF(Control!$B$30="", FALSE(), TRUE)</f>
        <v>0</v>
      </c>
      <c r="D30" s="20">
        <f t="shared" si="1"/>
        <v>1</v>
      </c>
      <c r="E30" s="20"/>
      <c r="F30" s="20"/>
      <c r="G30" s="20"/>
      <c r="H30" s="20"/>
      <c r="I30" s="20"/>
      <c r="J30" s="20"/>
      <c r="K30" s="20"/>
      <c r="L30" s="20"/>
      <c r="M30" s="20"/>
      <c r="N30" s="20"/>
      <c r="O30" s="20"/>
      <c r="P30" s="20"/>
      <c r="Q30" s="20"/>
      <c r="R30" s="20"/>
      <c r="S30" s="20"/>
      <c r="T30" s="20"/>
    </row>
    <row r="31" spans="1:20" x14ac:dyDescent="0.2">
      <c r="A31" s="20" t="s">
        <v>117</v>
      </c>
      <c r="B31" s="40"/>
      <c r="C31" s="20" t="b">
        <f>IF(Control!$B$31="", FALSE(), TRUE)</f>
        <v>0</v>
      </c>
      <c r="D31" s="20">
        <f t="shared" si="1"/>
        <v>1</v>
      </c>
      <c r="E31" s="20"/>
      <c r="F31" s="20"/>
      <c r="G31" s="20"/>
      <c r="H31" s="20"/>
      <c r="I31" s="20"/>
      <c r="J31" s="20"/>
      <c r="K31" s="20"/>
      <c r="L31" s="20"/>
      <c r="M31" s="20"/>
      <c r="N31" s="20"/>
      <c r="O31" s="20"/>
      <c r="P31" s="20"/>
      <c r="Q31" s="20"/>
      <c r="R31" s="20"/>
      <c r="S31" s="20"/>
      <c r="T31" s="20"/>
    </row>
    <row r="32" spans="1:20" x14ac:dyDescent="0.2">
      <c r="A32" s="20" t="s">
        <v>118</v>
      </c>
      <c r="B32" s="40"/>
      <c r="C32" s="20" t="b">
        <f>IF(Control!$B$32="", FALSE(), TRUE)</f>
        <v>0</v>
      </c>
      <c r="D32" s="20">
        <f t="shared" si="1"/>
        <v>1</v>
      </c>
      <c r="E32" s="20">
        <f>SUM(D29:D32)+N5</f>
        <v>4</v>
      </c>
      <c r="F32" s="20"/>
      <c r="G32" s="20" t="s">
        <v>179</v>
      </c>
      <c r="H32" s="20" t="b">
        <f>IF(E32&gt;0, FALSE(), TRUE())</f>
        <v>0</v>
      </c>
      <c r="I32" s="20"/>
      <c r="J32" s="20"/>
      <c r="K32" s="20"/>
      <c r="L32" s="20"/>
      <c r="M32" s="20"/>
      <c r="N32" s="20"/>
      <c r="O32" s="20"/>
      <c r="P32" s="20"/>
      <c r="Q32" s="20"/>
      <c r="R32" s="20"/>
      <c r="S32" s="20"/>
      <c r="T32" s="20"/>
    </row>
    <row r="33" spans="1:20" x14ac:dyDescent="0.2">
      <c r="A33" s="20" t="s">
        <v>120</v>
      </c>
      <c r="B33" s="40"/>
      <c r="C33" s="20" t="b">
        <f>IF(Control!$B$33="", FALSE(), TRUE)</f>
        <v>0</v>
      </c>
      <c r="D33" s="20">
        <f t="shared" si="1"/>
        <v>1</v>
      </c>
      <c r="E33" s="20"/>
      <c r="F33" s="20"/>
      <c r="G33" s="20"/>
      <c r="H33" s="20"/>
      <c r="I33" s="20"/>
      <c r="J33" s="20"/>
      <c r="K33" s="20"/>
      <c r="L33" s="20"/>
      <c r="M33" s="20"/>
      <c r="N33" s="20"/>
      <c r="O33" s="20"/>
      <c r="P33" s="20"/>
      <c r="Q33" s="20"/>
      <c r="R33" s="20"/>
      <c r="S33" s="20"/>
      <c r="T33" s="20"/>
    </row>
    <row r="34" spans="1:20" x14ac:dyDescent="0.2">
      <c r="A34" s="20" t="s">
        <v>121</v>
      </c>
      <c r="B34" s="40"/>
      <c r="C34" s="20" t="b">
        <f>IF(Control!$B$34="", FALSE(), TRUE)</f>
        <v>0</v>
      </c>
      <c r="D34" s="20">
        <f t="shared" si="1"/>
        <v>1</v>
      </c>
      <c r="E34" s="20"/>
      <c r="F34" s="20"/>
      <c r="G34" s="20"/>
      <c r="H34" s="20"/>
      <c r="I34" s="20"/>
      <c r="J34" s="20"/>
      <c r="K34" s="20"/>
      <c r="L34" s="20"/>
      <c r="M34" s="20"/>
      <c r="N34" s="20"/>
      <c r="O34" s="20"/>
      <c r="P34" s="20"/>
      <c r="Q34" s="20"/>
      <c r="R34" s="20"/>
      <c r="S34" s="20"/>
      <c r="T34" s="20"/>
    </row>
    <row r="35" spans="1:20" x14ac:dyDescent="0.2">
      <c r="A35" s="20" t="s">
        <v>122</v>
      </c>
      <c r="B35" s="40"/>
      <c r="C35" s="20" t="b">
        <f>IF(Control!$B$35="", FALSE(), TRUE)</f>
        <v>0</v>
      </c>
      <c r="D35" s="20">
        <f t="shared" si="1"/>
        <v>1</v>
      </c>
      <c r="E35" s="20"/>
      <c r="F35" s="20"/>
      <c r="G35" s="20"/>
      <c r="H35" s="20"/>
      <c r="I35" s="20"/>
      <c r="J35" s="20"/>
      <c r="K35" s="20"/>
      <c r="L35" s="20"/>
      <c r="M35" s="20"/>
      <c r="N35" s="20"/>
      <c r="O35" s="20"/>
      <c r="P35" s="20"/>
      <c r="Q35" s="20"/>
      <c r="R35" s="20"/>
      <c r="S35" s="20"/>
      <c r="T35" s="20"/>
    </row>
    <row r="36" spans="1:20" x14ac:dyDescent="0.2">
      <c r="A36" s="20" t="s">
        <v>123</v>
      </c>
      <c r="B36" s="40"/>
      <c r="C36" s="20" t="b">
        <f>IF(Control!$B$36="", FALSE(), TRUE)</f>
        <v>0</v>
      </c>
      <c r="D36" s="20">
        <f t="shared" si="1"/>
        <v>1</v>
      </c>
      <c r="E36" s="20"/>
      <c r="F36" s="20"/>
      <c r="G36" s="20"/>
      <c r="H36" s="20"/>
      <c r="I36" s="20"/>
      <c r="J36" s="20"/>
      <c r="K36" s="20"/>
      <c r="L36" s="20"/>
      <c r="M36" s="20"/>
      <c r="N36" s="20"/>
      <c r="O36" s="20"/>
      <c r="P36" s="20"/>
      <c r="Q36" s="20"/>
      <c r="R36" s="20"/>
      <c r="S36" s="20"/>
      <c r="T36" s="20"/>
    </row>
    <row r="37" spans="1:20" x14ac:dyDescent="0.2">
      <c r="A37" s="20" t="s">
        <v>124</v>
      </c>
      <c r="B37" s="40"/>
      <c r="C37" s="20" t="b">
        <f>IF(Control!$B$37="", FALSE(), TRUE)</f>
        <v>0</v>
      </c>
      <c r="D37" s="20">
        <f t="shared" si="1"/>
        <v>1</v>
      </c>
      <c r="E37" s="20"/>
      <c r="F37" s="20"/>
      <c r="G37" s="20"/>
      <c r="H37" s="20"/>
      <c r="I37" s="20"/>
      <c r="J37" s="20"/>
      <c r="K37" s="20"/>
      <c r="L37" s="20"/>
      <c r="M37" s="20"/>
      <c r="N37" s="20"/>
      <c r="O37" s="20"/>
      <c r="P37" s="20"/>
      <c r="Q37" s="20"/>
      <c r="R37" s="20"/>
      <c r="S37" s="20"/>
      <c r="T37" s="20"/>
    </row>
    <row r="38" spans="1:20" x14ac:dyDescent="0.2">
      <c r="A38" s="20" t="s">
        <v>125</v>
      </c>
      <c r="B38" s="40"/>
      <c r="C38" s="20" t="b">
        <f>IF(Control!$B$38="", FALSE(), TRUE)</f>
        <v>0</v>
      </c>
      <c r="D38" s="20">
        <f t="shared" si="1"/>
        <v>1</v>
      </c>
      <c r="E38" s="20"/>
      <c r="F38" s="20"/>
      <c r="G38" s="20"/>
      <c r="H38" s="20"/>
      <c r="I38" s="20"/>
      <c r="J38" s="20"/>
      <c r="K38" s="20"/>
      <c r="L38" s="20"/>
      <c r="M38" s="20"/>
      <c r="N38" s="20"/>
      <c r="O38" s="20"/>
      <c r="P38" s="20"/>
      <c r="Q38" s="20"/>
      <c r="R38" s="20"/>
      <c r="S38" s="20"/>
      <c r="T38" s="20"/>
    </row>
    <row r="39" spans="1:20" x14ac:dyDescent="0.2">
      <c r="A39" s="20" t="s">
        <v>126</v>
      </c>
      <c r="B39" s="40"/>
      <c r="C39" s="20" t="b">
        <f>IF(Control!$B$39="", FALSE(), TRUE)</f>
        <v>0</v>
      </c>
      <c r="D39" s="20">
        <f t="shared" si="1"/>
        <v>1</v>
      </c>
      <c r="E39" s="20"/>
      <c r="F39" s="20"/>
      <c r="G39" s="20"/>
      <c r="H39" s="20"/>
      <c r="I39" s="20"/>
      <c r="J39" s="20"/>
      <c r="K39" s="20"/>
      <c r="L39" s="20"/>
      <c r="M39" s="20"/>
      <c r="N39" s="20"/>
      <c r="O39" s="20"/>
      <c r="P39" s="20"/>
      <c r="Q39" s="20"/>
      <c r="R39" s="20"/>
      <c r="S39" s="20"/>
      <c r="T39" s="20"/>
    </row>
    <row r="40" spans="1:20" x14ac:dyDescent="0.2">
      <c r="A40" s="20" t="s">
        <v>127</v>
      </c>
      <c r="B40" s="40"/>
      <c r="C40" s="20" t="b">
        <f>IF(Control!$B$40="", FALSE(), TRUE)</f>
        <v>0</v>
      </c>
      <c r="D40" s="20">
        <f t="shared" si="1"/>
        <v>1</v>
      </c>
      <c r="E40" s="20"/>
      <c r="F40" s="20"/>
      <c r="G40" s="20"/>
      <c r="H40" s="20"/>
      <c r="I40" s="20"/>
      <c r="J40" s="20"/>
      <c r="K40" s="20"/>
      <c r="L40" s="20"/>
      <c r="M40" s="20"/>
      <c r="N40" s="20"/>
      <c r="O40" s="20"/>
      <c r="P40" s="20"/>
      <c r="Q40" s="20"/>
      <c r="R40" s="20"/>
      <c r="S40" s="20"/>
      <c r="T40" s="20"/>
    </row>
    <row r="41" spans="1:20" x14ac:dyDescent="0.2">
      <c r="A41" s="20" t="s">
        <v>128</v>
      </c>
      <c r="B41" s="40"/>
      <c r="C41" s="20" t="b">
        <f>IF(Control!$B$41="", FALSE(), TRUE)</f>
        <v>0</v>
      </c>
      <c r="D41" s="20">
        <f t="shared" si="1"/>
        <v>1</v>
      </c>
      <c r="E41" s="20"/>
      <c r="F41" s="20"/>
      <c r="G41" s="20"/>
      <c r="H41" s="20"/>
      <c r="I41" s="20"/>
      <c r="J41" s="20"/>
      <c r="K41" s="20"/>
      <c r="L41" s="20"/>
      <c r="M41" s="20"/>
      <c r="N41" s="20"/>
      <c r="O41" s="20"/>
      <c r="P41" s="20"/>
      <c r="Q41" s="20"/>
      <c r="R41" s="20"/>
      <c r="S41" s="20"/>
      <c r="T41" s="20"/>
    </row>
    <row r="42" spans="1:20" x14ac:dyDescent="0.2">
      <c r="A42" s="20" t="s">
        <v>129</v>
      </c>
      <c r="B42" s="40"/>
      <c r="C42" s="20" t="b">
        <f>IF(Control!$B$42="", FALSE(), TRUE)</f>
        <v>0</v>
      </c>
      <c r="D42" s="20">
        <f t="shared" si="1"/>
        <v>1</v>
      </c>
      <c r="E42" s="20"/>
      <c r="F42" s="20"/>
      <c r="G42" s="20"/>
      <c r="H42" s="20"/>
      <c r="I42" s="20"/>
      <c r="J42" s="20"/>
      <c r="K42" s="20"/>
      <c r="L42" s="20"/>
      <c r="M42" s="20"/>
      <c r="N42" s="20"/>
      <c r="O42" s="20"/>
      <c r="P42" s="20"/>
    </row>
    <row r="43" spans="1:20" x14ac:dyDescent="0.2">
      <c r="A43" s="20" t="s">
        <v>130</v>
      </c>
      <c r="B43" s="40">
        <v>1</v>
      </c>
      <c r="C43" s="20" t="b">
        <f>IF(Control!$B$43="", FALSE(), TRUE)</f>
        <v>1</v>
      </c>
      <c r="D43" s="20">
        <f t="shared" si="1"/>
        <v>0</v>
      </c>
      <c r="E43" s="20"/>
      <c r="F43" s="20"/>
      <c r="G43" s="20"/>
      <c r="H43" s="20"/>
      <c r="I43" s="20"/>
      <c r="J43" s="20"/>
      <c r="K43" s="20"/>
      <c r="L43" s="20"/>
      <c r="M43" s="20"/>
      <c r="N43" s="20"/>
      <c r="O43" s="20"/>
      <c r="P43" s="20"/>
    </row>
    <row r="44" spans="1:20" x14ac:dyDescent="0.2">
      <c r="A44" s="20" t="s">
        <v>131</v>
      </c>
      <c r="B44" s="40"/>
      <c r="C44" s="20" t="b">
        <f>IF(Control!$B$44="", FALSE(), TRUE)</f>
        <v>0</v>
      </c>
      <c r="D44" s="20">
        <f t="shared" si="1"/>
        <v>1</v>
      </c>
      <c r="E44" s="20">
        <f>SUM(D33:D42)+N6</f>
        <v>10</v>
      </c>
      <c r="F44" s="20"/>
      <c r="G44" s="20" t="s">
        <v>180</v>
      </c>
      <c r="H44" s="20" t="b">
        <f>IF(E44&gt;0, FALSE(), TRUE())</f>
        <v>0</v>
      </c>
      <c r="I44" s="20"/>
      <c r="J44" s="20"/>
      <c r="K44" s="20"/>
      <c r="L44" s="20"/>
      <c r="M44" s="20"/>
      <c r="N44" s="20"/>
      <c r="O44" s="20"/>
      <c r="P44" s="20"/>
    </row>
    <row r="45" spans="1:20" x14ac:dyDescent="0.2">
      <c r="A45" s="20" t="s">
        <v>134</v>
      </c>
      <c r="B45" s="40"/>
      <c r="C45" s="20" t="b">
        <f>IF(Control!$B$45="", FALSE(), TRUE)</f>
        <v>0</v>
      </c>
      <c r="D45" s="20">
        <f t="shared" si="1"/>
        <v>1</v>
      </c>
      <c r="E45" s="20"/>
      <c r="F45" s="20"/>
      <c r="G45" s="20"/>
      <c r="H45" s="20"/>
      <c r="I45" s="20"/>
      <c r="J45" s="20"/>
      <c r="K45" s="20"/>
      <c r="L45" s="20"/>
      <c r="M45" s="20"/>
      <c r="N45" s="20"/>
      <c r="O45" s="20"/>
      <c r="P45" s="20"/>
    </row>
    <row r="46" spans="1:20" x14ac:dyDescent="0.2">
      <c r="A46" s="20" t="s">
        <v>135</v>
      </c>
      <c r="B46" s="40"/>
      <c r="C46" s="20" t="b">
        <f>IF(Control!$B$46="", FALSE(), TRUE)</f>
        <v>0</v>
      </c>
      <c r="D46" s="20">
        <f t="shared" si="1"/>
        <v>1</v>
      </c>
      <c r="E46" s="20"/>
      <c r="F46" s="20"/>
      <c r="G46" s="20"/>
      <c r="H46" s="20"/>
      <c r="I46" s="20"/>
      <c r="J46" s="20"/>
      <c r="K46" s="20"/>
      <c r="L46" s="20"/>
      <c r="M46" s="20"/>
      <c r="N46" s="20"/>
      <c r="O46" s="20"/>
      <c r="P46" s="20"/>
    </row>
    <row r="47" spans="1:20" x14ac:dyDescent="0.2">
      <c r="A47" s="20" t="s">
        <v>136</v>
      </c>
      <c r="B47" s="40"/>
      <c r="C47" s="20" t="b">
        <f>IF(Control!$B$47="", FALSE(), TRUE)</f>
        <v>0</v>
      </c>
      <c r="D47" s="20">
        <f t="shared" si="1"/>
        <v>1</v>
      </c>
      <c r="E47" s="20"/>
      <c r="F47" s="20"/>
      <c r="G47" s="20"/>
      <c r="H47" s="20"/>
      <c r="I47" s="20"/>
      <c r="J47" s="20"/>
      <c r="K47" s="20"/>
      <c r="L47" s="20"/>
      <c r="M47" s="20"/>
      <c r="N47" s="20"/>
      <c r="O47" s="20"/>
      <c r="P47" s="20"/>
    </row>
    <row r="48" spans="1:20" x14ac:dyDescent="0.2">
      <c r="A48" s="20" t="s">
        <v>137</v>
      </c>
      <c r="B48" s="40"/>
      <c r="C48" s="20" t="b">
        <f>IF(Control!$B$48="", FALSE(), TRUE)</f>
        <v>0</v>
      </c>
      <c r="D48" s="20">
        <f t="shared" si="1"/>
        <v>1</v>
      </c>
      <c r="E48" s="20">
        <f>SUM(D45:D48)+N7</f>
        <v>4</v>
      </c>
      <c r="F48" s="20"/>
      <c r="G48" s="20" t="s">
        <v>181</v>
      </c>
      <c r="H48" s="20" t="b">
        <f>IF(E48&gt;0, FALSE(), TRUE())</f>
        <v>0</v>
      </c>
      <c r="I48" s="20"/>
      <c r="J48" s="20"/>
      <c r="K48" s="20"/>
      <c r="L48" s="20"/>
      <c r="M48" s="20"/>
      <c r="N48" s="20"/>
      <c r="O48" s="20"/>
      <c r="P48" s="20"/>
    </row>
    <row r="49" spans="1:16" x14ac:dyDescent="0.2">
      <c r="A49" s="20" t="s">
        <v>139</v>
      </c>
      <c r="B49" s="40"/>
      <c r="C49" s="20" t="b">
        <f>IF(Control!$B$49="", FALSE(), TRUE)</f>
        <v>0</v>
      </c>
      <c r="D49" s="20">
        <f t="shared" si="1"/>
        <v>1</v>
      </c>
      <c r="E49" s="20"/>
      <c r="F49" s="20"/>
      <c r="G49" s="20"/>
      <c r="H49" s="20"/>
      <c r="I49" s="20"/>
      <c r="J49" s="20"/>
      <c r="K49" s="20"/>
      <c r="L49" s="20"/>
      <c r="M49" s="20"/>
      <c r="N49" s="20"/>
      <c r="O49" s="20"/>
      <c r="P49" s="20"/>
    </row>
    <row r="50" spans="1:16" x14ac:dyDescent="0.2">
      <c r="A50" s="20" t="s">
        <v>140</v>
      </c>
      <c r="B50" s="40"/>
      <c r="C50" s="20" t="b">
        <f>IF(Control!$B$50="", FALSE(), TRUE)</f>
        <v>0</v>
      </c>
      <c r="D50" s="20">
        <f t="shared" si="1"/>
        <v>1</v>
      </c>
      <c r="E50" s="20"/>
      <c r="F50" s="20"/>
      <c r="G50" s="20"/>
      <c r="H50" s="20"/>
      <c r="I50" s="20"/>
      <c r="J50" s="20"/>
      <c r="K50" s="20"/>
      <c r="L50" s="20"/>
      <c r="M50" s="20"/>
      <c r="N50" s="20"/>
      <c r="O50" s="20"/>
      <c r="P50" s="20"/>
    </row>
    <row r="51" spans="1:16" x14ac:dyDescent="0.2">
      <c r="A51" s="20" t="s">
        <v>141</v>
      </c>
      <c r="B51" s="40"/>
      <c r="C51" s="20" t="b">
        <f>IF(Control!$B$51="", FALSE(), TRUE)</f>
        <v>0</v>
      </c>
      <c r="D51" s="20">
        <f t="shared" si="1"/>
        <v>1</v>
      </c>
      <c r="E51" s="20"/>
      <c r="F51" s="20"/>
      <c r="G51" s="20"/>
      <c r="H51" s="20"/>
      <c r="I51" s="20"/>
      <c r="J51" s="20"/>
      <c r="K51" s="20"/>
      <c r="L51" s="20"/>
      <c r="M51" s="20"/>
      <c r="N51" s="20"/>
      <c r="O51" s="20"/>
      <c r="P51" s="20"/>
    </row>
    <row r="52" spans="1:16" x14ac:dyDescent="0.2">
      <c r="A52" s="20" t="s">
        <v>142</v>
      </c>
      <c r="B52" s="40"/>
      <c r="C52" s="20" t="b">
        <f>IF(Control!$B$52="", FALSE(), TRUE)</f>
        <v>0</v>
      </c>
      <c r="D52" s="20">
        <f t="shared" si="1"/>
        <v>1</v>
      </c>
      <c r="E52" s="20"/>
      <c r="F52" s="20"/>
      <c r="G52" s="20"/>
      <c r="H52" s="20"/>
      <c r="I52" s="20"/>
      <c r="J52" s="20"/>
      <c r="K52" s="20"/>
      <c r="L52" s="20"/>
      <c r="M52" s="20"/>
      <c r="N52" s="20"/>
      <c r="O52" s="20"/>
      <c r="P52" s="20"/>
    </row>
    <row r="53" spans="1:16" x14ac:dyDescent="0.2">
      <c r="A53" s="20" t="s">
        <v>143</v>
      </c>
      <c r="B53" s="40"/>
      <c r="C53" s="20" t="b">
        <f>IF(Control!$B$53="", FALSE(), TRUE)</f>
        <v>0</v>
      </c>
      <c r="D53" s="20">
        <f t="shared" si="1"/>
        <v>1</v>
      </c>
      <c r="E53" s="20"/>
      <c r="F53" s="20"/>
      <c r="G53" s="20"/>
      <c r="H53" s="20"/>
      <c r="I53" s="20"/>
      <c r="J53" s="20"/>
      <c r="K53" s="20"/>
      <c r="L53" s="20"/>
      <c r="M53" s="20"/>
      <c r="N53" s="20"/>
      <c r="O53" s="20"/>
      <c r="P53" s="20"/>
    </row>
    <row r="54" spans="1:16" x14ac:dyDescent="0.2">
      <c r="A54" s="20" t="s">
        <v>144</v>
      </c>
      <c r="B54" s="40"/>
      <c r="C54" s="20" t="b">
        <f>IF(Control!$B$54="", FALSE(), TRUE)</f>
        <v>0</v>
      </c>
      <c r="D54" s="20">
        <f t="shared" si="1"/>
        <v>1</v>
      </c>
      <c r="E54" s="20"/>
      <c r="F54" s="20"/>
      <c r="G54" s="20"/>
      <c r="H54" s="20"/>
      <c r="I54" s="20"/>
      <c r="J54" s="20"/>
      <c r="K54" s="20"/>
      <c r="L54" s="20"/>
      <c r="M54" s="20"/>
      <c r="N54" s="20"/>
      <c r="O54" s="20"/>
      <c r="P54" s="20"/>
    </row>
    <row r="55" spans="1:16" x14ac:dyDescent="0.2">
      <c r="A55" s="20" t="s">
        <v>145</v>
      </c>
      <c r="B55" s="40"/>
      <c r="C55" s="20" t="b">
        <f>IF(Control!$B$55="", FALSE(), TRUE)</f>
        <v>0</v>
      </c>
      <c r="D55" s="20">
        <f t="shared" si="1"/>
        <v>1</v>
      </c>
      <c r="E55" s="20"/>
      <c r="F55" s="20"/>
      <c r="G55" s="20"/>
      <c r="H55" s="20"/>
      <c r="I55" s="20"/>
      <c r="J55" s="20"/>
      <c r="K55" s="20"/>
      <c r="L55" s="20"/>
      <c r="M55" s="20"/>
      <c r="N55" s="20"/>
      <c r="O55" s="20"/>
      <c r="P55" s="20"/>
    </row>
    <row r="56" spans="1:16" x14ac:dyDescent="0.2">
      <c r="A56" s="20" t="s">
        <v>146</v>
      </c>
      <c r="B56" s="40"/>
      <c r="C56" s="20" t="b">
        <f>IF(Control!$B$56="", FALSE(), TRUE)</f>
        <v>0</v>
      </c>
      <c r="D56" s="20">
        <f t="shared" si="1"/>
        <v>1</v>
      </c>
      <c r="E56" s="20"/>
      <c r="F56" s="20"/>
      <c r="G56" s="20"/>
      <c r="H56" s="20"/>
      <c r="I56" s="20"/>
      <c r="J56" s="20"/>
      <c r="K56" s="20"/>
      <c r="L56" s="20"/>
      <c r="M56" s="20"/>
      <c r="N56" s="20"/>
      <c r="O56" s="20"/>
      <c r="P56" s="20"/>
    </row>
    <row r="57" spans="1:16" x14ac:dyDescent="0.2">
      <c r="A57" s="20" t="s">
        <v>147</v>
      </c>
      <c r="B57" s="40"/>
      <c r="C57" s="20" t="b">
        <f>IF(Control!$B$57="", FALSE(), TRUE)</f>
        <v>0</v>
      </c>
      <c r="D57" s="20">
        <f t="shared" si="1"/>
        <v>1</v>
      </c>
      <c r="E57" s="20"/>
      <c r="F57" s="20"/>
      <c r="G57" s="20"/>
      <c r="H57" s="20"/>
      <c r="I57" s="20"/>
      <c r="J57" s="20"/>
      <c r="K57" s="20"/>
      <c r="L57" s="20"/>
      <c r="M57" s="20"/>
      <c r="N57" s="20"/>
      <c r="O57" s="20"/>
      <c r="P57" s="20"/>
    </row>
    <row r="58" spans="1:16" x14ac:dyDescent="0.2">
      <c r="A58" s="20" t="s">
        <v>148</v>
      </c>
      <c r="B58" s="40"/>
      <c r="C58" s="20" t="b">
        <f>IF(Control!$B$58="", FALSE(), TRUE)</f>
        <v>0</v>
      </c>
      <c r="D58" s="20">
        <f t="shared" si="1"/>
        <v>1</v>
      </c>
      <c r="E58" s="20">
        <f>SUM(D49:D58)+N8</f>
        <v>10</v>
      </c>
      <c r="F58" s="20"/>
      <c r="G58" s="20" t="s">
        <v>182</v>
      </c>
      <c r="H58" s="20" t="b">
        <f>IF(E58&gt;0, FALSE(), TRUE())</f>
        <v>0</v>
      </c>
      <c r="I58" s="20"/>
      <c r="J58" s="20"/>
      <c r="K58" s="20"/>
      <c r="L58" s="20"/>
      <c r="M58" s="20"/>
      <c r="N58" s="20"/>
      <c r="O58" s="20"/>
      <c r="P58" s="20"/>
    </row>
    <row r="59" spans="1:16" x14ac:dyDescent="0.2">
      <c r="A59" s="20" t="s">
        <v>150</v>
      </c>
      <c r="B59" s="40"/>
      <c r="C59" s="20" t="b">
        <f>IF(Control!$B$59="", FALSE(), TRUE)</f>
        <v>0</v>
      </c>
      <c r="D59" s="20">
        <f t="shared" si="1"/>
        <v>1</v>
      </c>
      <c r="E59" s="20"/>
      <c r="F59" s="20"/>
      <c r="G59" s="20"/>
      <c r="H59" s="20"/>
      <c r="I59" s="20"/>
      <c r="J59" s="20"/>
      <c r="K59" s="20"/>
      <c r="L59" s="20"/>
      <c r="M59" s="20"/>
      <c r="N59" s="20"/>
      <c r="O59" s="20"/>
      <c r="P59" s="20"/>
    </row>
    <row r="60" spans="1:16" x14ac:dyDescent="0.2">
      <c r="A60" s="20" t="s">
        <v>151</v>
      </c>
      <c r="B60" s="40"/>
      <c r="C60" s="20" t="b">
        <f>IF(Control!$B$60="", FALSE(), TRUE)</f>
        <v>0</v>
      </c>
      <c r="D60" s="20">
        <f t="shared" si="1"/>
        <v>1</v>
      </c>
      <c r="E60" s="20"/>
      <c r="F60" s="20"/>
      <c r="G60" s="20"/>
      <c r="H60" s="20"/>
      <c r="I60" s="20"/>
      <c r="J60" s="20"/>
      <c r="K60" s="20"/>
      <c r="L60" s="20"/>
      <c r="M60" s="20"/>
      <c r="N60" s="20"/>
      <c r="O60" s="20"/>
      <c r="P60" s="20"/>
    </row>
    <row r="61" spans="1:16" x14ac:dyDescent="0.2">
      <c r="A61" s="20" t="s">
        <v>152</v>
      </c>
      <c r="B61" s="40"/>
      <c r="C61" s="20" t="b">
        <f>IF(Control!$B$61="", FALSE(), TRUE)</f>
        <v>0</v>
      </c>
      <c r="D61" s="20">
        <f t="shared" si="1"/>
        <v>1</v>
      </c>
      <c r="E61" s="20"/>
      <c r="F61" s="20"/>
      <c r="G61" s="20"/>
      <c r="H61" s="20"/>
      <c r="I61" s="20"/>
      <c r="J61" s="20"/>
      <c r="K61" s="20"/>
      <c r="L61" s="20"/>
      <c r="M61" s="20"/>
      <c r="N61" s="20"/>
      <c r="O61" s="20"/>
      <c r="P61" s="20"/>
    </row>
    <row r="62" spans="1:16" x14ac:dyDescent="0.2">
      <c r="A62" s="20" t="s">
        <v>153</v>
      </c>
      <c r="B62" s="40"/>
      <c r="C62" s="20" t="b">
        <f>IF(Control!$B$62="", FALSE(), TRUE)</f>
        <v>0</v>
      </c>
      <c r="D62" s="20">
        <f t="shared" si="1"/>
        <v>1</v>
      </c>
      <c r="E62" s="20"/>
      <c r="F62" s="20"/>
      <c r="G62" s="20"/>
      <c r="H62" s="20"/>
      <c r="I62" s="20"/>
      <c r="J62" s="20"/>
      <c r="K62" s="20"/>
      <c r="L62" s="20"/>
      <c r="M62" s="20"/>
      <c r="N62" s="20"/>
      <c r="O62" s="20"/>
      <c r="P62" s="20"/>
    </row>
    <row r="63" spans="1:16" x14ac:dyDescent="0.2">
      <c r="A63" s="20" t="s">
        <v>154</v>
      </c>
      <c r="B63" s="40"/>
      <c r="C63" s="20" t="b">
        <f>IF(Control!$B$63="", FALSE(), TRUE)</f>
        <v>0</v>
      </c>
      <c r="D63" s="20">
        <f t="shared" si="1"/>
        <v>1</v>
      </c>
      <c r="E63" s="20"/>
      <c r="F63" s="20"/>
      <c r="G63" s="20"/>
      <c r="H63" s="20"/>
      <c r="I63" s="20"/>
      <c r="J63" s="20"/>
      <c r="K63" s="20"/>
      <c r="L63" s="20"/>
      <c r="M63" s="20"/>
      <c r="N63" s="20"/>
      <c r="O63" s="20"/>
      <c r="P63" s="20"/>
    </row>
    <row r="64" spans="1:16" x14ac:dyDescent="0.2">
      <c r="A64" s="20" t="s">
        <v>155</v>
      </c>
      <c r="B64" s="40"/>
      <c r="C64" s="20" t="b">
        <f>IF(Control!$B$64="", FALSE(), TRUE)</f>
        <v>0</v>
      </c>
      <c r="D64" s="20">
        <f t="shared" si="1"/>
        <v>1</v>
      </c>
      <c r="E64" s="20"/>
      <c r="F64" s="20"/>
      <c r="G64" s="20"/>
      <c r="H64" s="20"/>
      <c r="I64" s="20"/>
      <c r="J64" s="20"/>
      <c r="K64" s="20"/>
      <c r="L64" s="20"/>
      <c r="M64" s="20"/>
      <c r="N64" s="20"/>
      <c r="O64" s="20"/>
      <c r="P64" s="20"/>
    </row>
    <row r="65" spans="1:16" x14ac:dyDescent="0.2">
      <c r="A65" s="20" t="s">
        <v>156</v>
      </c>
      <c r="B65" s="40"/>
      <c r="C65" s="20" t="b">
        <f>IF(Control!$B$65="", FALSE(), TRUE)</f>
        <v>0</v>
      </c>
      <c r="D65" s="20">
        <f t="shared" si="1"/>
        <v>1</v>
      </c>
      <c r="E65" s="20"/>
      <c r="F65" s="20"/>
      <c r="G65" s="20"/>
      <c r="H65" s="20"/>
      <c r="I65" s="20"/>
      <c r="J65" s="20"/>
      <c r="K65" s="20"/>
      <c r="L65" s="20"/>
      <c r="M65" s="20"/>
      <c r="N65" s="20"/>
      <c r="O65" s="20"/>
      <c r="P65" s="20"/>
    </row>
    <row r="66" spans="1:16" x14ac:dyDescent="0.2">
      <c r="A66" s="20" t="s">
        <v>157</v>
      </c>
      <c r="B66" s="40"/>
      <c r="C66" s="20" t="b">
        <f>IF(Control!$B$66="", FALSE(), TRUE)</f>
        <v>0</v>
      </c>
      <c r="D66" s="20">
        <f t="shared" si="1"/>
        <v>1</v>
      </c>
      <c r="E66" s="20"/>
      <c r="F66" s="20"/>
      <c r="G66" s="20"/>
      <c r="H66" s="20"/>
      <c r="I66" s="20"/>
      <c r="J66" s="20"/>
      <c r="K66" s="20"/>
      <c r="L66" s="20"/>
      <c r="M66" s="20"/>
      <c r="N66" s="20"/>
      <c r="O66" s="20"/>
      <c r="P66" s="20"/>
    </row>
    <row r="67" spans="1:16" x14ac:dyDescent="0.2">
      <c r="A67" s="20" t="s">
        <v>158</v>
      </c>
      <c r="B67" s="40"/>
      <c r="C67" s="20" t="b">
        <f>IF(Control!$B$67="", FALSE(), TRUE)</f>
        <v>0</v>
      </c>
      <c r="D67" s="20">
        <f t="shared" si="1"/>
        <v>1</v>
      </c>
      <c r="E67" s="20"/>
      <c r="F67" s="20"/>
      <c r="G67" s="20"/>
      <c r="H67" s="20"/>
      <c r="I67" s="20"/>
      <c r="J67" s="20"/>
      <c r="K67" s="20"/>
      <c r="L67" s="20"/>
      <c r="M67" s="20"/>
      <c r="N67" s="20"/>
      <c r="O67" s="20"/>
      <c r="P67" s="20"/>
    </row>
    <row r="68" spans="1:16" x14ac:dyDescent="0.2">
      <c r="A68" s="20" t="s">
        <v>159</v>
      </c>
      <c r="B68" s="40"/>
      <c r="C68" s="20" t="b">
        <f>IF(Control!$B$68="", FALSE(), TRUE)</f>
        <v>0</v>
      </c>
      <c r="D68" s="20">
        <f t="shared" si="1"/>
        <v>1</v>
      </c>
      <c r="E68" s="20">
        <f>SUM(D59:D68)+N9</f>
        <v>10</v>
      </c>
      <c r="F68" s="20"/>
      <c r="G68" s="20" t="s">
        <v>183</v>
      </c>
      <c r="H68" s="20" t="b">
        <f>IF(E68&gt;0, FALSE(), TRUE())</f>
        <v>0</v>
      </c>
      <c r="I68" s="20"/>
      <c r="J68" s="20"/>
      <c r="K68" s="20"/>
      <c r="L68" s="20"/>
      <c r="M68" s="20"/>
      <c r="N68" s="20"/>
      <c r="O68" s="20"/>
      <c r="P68" s="20"/>
    </row>
    <row r="69" spans="1:16" x14ac:dyDescent="0.2">
      <c r="A69" s="20" t="s">
        <v>161</v>
      </c>
      <c r="B69" s="40"/>
      <c r="C69" s="20" t="b">
        <f>IF(Control!$B$69="", FALSE(), TRUE)</f>
        <v>0</v>
      </c>
      <c r="D69" s="20">
        <f t="shared" si="1"/>
        <v>1</v>
      </c>
      <c r="E69" s="20"/>
      <c r="F69" s="20"/>
      <c r="G69" s="20"/>
      <c r="H69" s="20"/>
      <c r="I69" s="20"/>
      <c r="J69" s="20"/>
      <c r="K69" s="20"/>
      <c r="L69" s="20"/>
      <c r="M69" s="20"/>
      <c r="N69" s="20"/>
      <c r="O69" s="20"/>
      <c r="P69" s="20"/>
    </row>
    <row r="70" spans="1:16" x14ac:dyDescent="0.2">
      <c r="A70" s="20" t="s">
        <v>162</v>
      </c>
      <c r="B70" s="40"/>
      <c r="C70" s="20" t="b">
        <f>IF(Control!$B$70="", FALSE(), TRUE)</f>
        <v>0</v>
      </c>
      <c r="D70" s="20">
        <f t="shared" ref="D70:D92" si="2">IF(C70, 0, 1)</f>
        <v>1</v>
      </c>
      <c r="E70" s="20"/>
      <c r="F70" s="20"/>
      <c r="G70" s="20"/>
      <c r="H70" s="20"/>
      <c r="I70" s="20"/>
      <c r="J70" s="20"/>
      <c r="K70" s="20"/>
      <c r="L70" s="20"/>
      <c r="M70" s="20"/>
      <c r="N70" s="20"/>
      <c r="O70" s="20"/>
      <c r="P70" s="20"/>
    </row>
    <row r="71" spans="1:16" x14ac:dyDescent="0.2">
      <c r="A71" s="20" t="s">
        <v>163</v>
      </c>
      <c r="B71" s="40"/>
      <c r="C71" s="20" t="b">
        <f>IF(Control!$B$71="", FALSE(), TRUE)</f>
        <v>0</v>
      </c>
      <c r="D71" s="20">
        <f t="shared" si="2"/>
        <v>1</v>
      </c>
      <c r="E71" s="20"/>
      <c r="F71" s="20"/>
      <c r="G71" s="20"/>
      <c r="H71" s="20"/>
      <c r="I71" s="20"/>
      <c r="J71" s="20"/>
      <c r="K71" s="20"/>
      <c r="L71" s="20"/>
      <c r="M71" s="20"/>
      <c r="N71" s="20"/>
      <c r="O71" s="20"/>
      <c r="P71" s="20"/>
    </row>
    <row r="72" spans="1:16" x14ac:dyDescent="0.2">
      <c r="A72" s="20" t="s">
        <v>164</v>
      </c>
      <c r="B72" s="40"/>
      <c r="C72" s="20" t="b">
        <f>IF(Control!$B$72="", FALSE(), TRUE)</f>
        <v>0</v>
      </c>
      <c r="D72" s="20">
        <f t="shared" si="2"/>
        <v>1</v>
      </c>
      <c r="E72" s="20"/>
      <c r="F72" s="20"/>
      <c r="G72" s="20"/>
      <c r="H72" s="20"/>
      <c r="I72" s="20"/>
      <c r="J72" s="20"/>
      <c r="K72" s="20"/>
      <c r="L72" s="20"/>
      <c r="M72" s="20"/>
      <c r="N72" s="20"/>
      <c r="O72" s="20"/>
      <c r="P72" s="20"/>
    </row>
    <row r="73" spans="1:16" x14ac:dyDescent="0.2">
      <c r="A73" s="20" t="s">
        <v>165</v>
      </c>
      <c r="B73" s="40"/>
      <c r="C73" s="20" t="b">
        <f>IF(Control!$B$73="", FALSE(), TRUE)</f>
        <v>0</v>
      </c>
      <c r="D73" s="20">
        <f t="shared" si="2"/>
        <v>1</v>
      </c>
      <c r="E73" s="20"/>
      <c r="F73" s="20"/>
      <c r="G73" s="20"/>
      <c r="H73" s="20"/>
      <c r="I73" s="20"/>
      <c r="J73" s="20"/>
      <c r="K73" s="20"/>
      <c r="L73" s="20"/>
      <c r="M73" s="20"/>
      <c r="N73" s="20"/>
      <c r="O73" s="20"/>
      <c r="P73" s="20"/>
    </row>
    <row r="74" spans="1:16" x14ac:dyDescent="0.2">
      <c r="A74" s="20" t="s">
        <v>166</v>
      </c>
      <c r="B74" s="40"/>
      <c r="C74" s="20" t="b">
        <f>IF(Control!$B$74="", FALSE(), TRUE)</f>
        <v>0</v>
      </c>
      <c r="D74" s="20">
        <f t="shared" si="2"/>
        <v>1</v>
      </c>
      <c r="E74" s="20"/>
      <c r="F74" s="20"/>
      <c r="G74" s="20"/>
      <c r="H74" s="20"/>
      <c r="I74" s="20"/>
      <c r="J74" s="20"/>
      <c r="K74" s="20"/>
      <c r="L74" s="20"/>
      <c r="M74" s="20"/>
      <c r="N74" s="20"/>
      <c r="O74" s="20"/>
      <c r="P74" s="20"/>
    </row>
    <row r="75" spans="1:16" x14ac:dyDescent="0.2">
      <c r="A75" s="20" t="s">
        <v>167</v>
      </c>
      <c r="B75" s="40"/>
      <c r="C75" s="20" t="b">
        <f>IF(Control!$B$75="", FALSE(), TRUE)</f>
        <v>0</v>
      </c>
      <c r="D75" s="20">
        <f t="shared" si="2"/>
        <v>1</v>
      </c>
      <c r="E75" s="20"/>
      <c r="F75" s="20"/>
      <c r="G75" s="20"/>
      <c r="H75" s="20"/>
    </row>
    <row r="76" spans="1:16" x14ac:dyDescent="0.2">
      <c r="A76" s="20" t="s">
        <v>168</v>
      </c>
      <c r="B76" s="40"/>
      <c r="C76" s="20" t="b">
        <f>IF(Control!$B$76="", FALSE(), TRUE)</f>
        <v>0</v>
      </c>
      <c r="D76" s="20">
        <f t="shared" si="2"/>
        <v>1</v>
      </c>
      <c r="E76" s="20">
        <f>SUM(D69:D76)+N10</f>
        <v>8</v>
      </c>
      <c r="F76" s="20"/>
      <c r="G76" s="20" t="s">
        <v>184</v>
      </c>
      <c r="H76" s="20" t="b">
        <f>IF(E76&gt;0, FALSE(), TRUE())</f>
        <v>0</v>
      </c>
    </row>
    <row r="77" spans="1:16" x14ac:dyDescent="0.2">
      <c r="A77" s="20" t="s">
        <v>56</v>
      </c>
      <c r="B77" s="40">
        <v>0</v>
      </c>
      <c r="C77" s="20" t="b">
        <f>IF(Control!$B$77="", FALSE(), TRUE)</f>
        <v>1</v>
      </c>
      <c r="D77" s="20">
        <f t="shared" si="2"/>
        <v>0</v>
      </c>
      <c r="E77" s="20"/>
      <c r="F77" s="20"/>
      <c r="G77" s="20"/>
      <c r="H77" s="20"/>
    </row>
    <row r="78" spans="1:16" x14ac:dyDescent="0.2">
      <c r="A78" s="20" t="s">
        <v>57</v>
      </c>
      <c r="B78" s="40">
        <v>0</v>
      </c>
      <c r="C78" s="20" t="b">
        <f>IF(Control!$B$78="", FALSE(), TRUE)</f>
        <v>1</v>
      </c>
      <c r="D78" s="20">
        <f t="shared" si="2"/>
        <v>0</v>
      </c>
      <c r="E78" s="20"/>
      <c r="F78" s="20"/>
      <c r="G78" s="20"/>
      <c r="H78" s="20"/>
    </row>
    <row r="79" spans="1:16" x14ac:dyDescent="0.2">
      <c r="A79" s="20" t="s">
        <v>58</v>
      </c>
      <c r="B79" s="40">
        <v>0</v>
      </c>
      <c r="C79" s="20" t="b">
        <f>IF(Control!$B$79="", FALSE(), TRUE)</f>
        <v>1</v>
      </c>
      <c r="D79" s="20">
        <f t="shared" si="2"/>
        <v>0</v>
      </c>
      <c r="E79" s="20"/>
      <c r="F79" s="20"/>
      <c r="G79" s="20"/>
      <c r="H79" s="20"/>
    </row>
    <row r="80" spans="1:16" x14ac:dyDescent="0.2">
      <c r="A80" s="20" t="s">
        <v>59</v>
      </c>
      <c r="B80" s="40">
        <v>0</v>
      </c>
      <c r="C80" s="20" t="b">
        <f>IF(Control!$B$80="", FALSE(), TRUE)</f>
        <v>1</v>
      </c>
      <c r="D80" s="20">
        <f t="shared" si="2"/>
        <v>0</v>
      </c>
      <c r="E80" s="20">
        <f>SUM(D77:D80)+N11</f>
        <v>0</v>
      </c>
      <c r="F80" s="20"/>
      <c r="G80" s="20" t="s">
        <v>40</v>
      </c>
      <c r="H80" s="20" t="b">
        <f>IF(E80&gt;0, FALSE(), TRUE())</f>
        <v>1</v>
      </c>
    </row>
    <row r="81" spans="1:8" x14ac:dyDescent="0.2">
      <c r="A81" s="20" t="s">
        <v>84</v>
      </c>
      <c r="B81" s="40">
        <v>0</v>
      </c>
      <c r="C81" s="20" t="b">
        <f>IF(Control!$B$81="", FALSE(), TRUE)</f>
        <v>1</v>
      </c>
      <c r="D81" s="20">
        <f t="shared" si="2"/>
        <v>0</v>
      </c>
      <c r="E81" s="20"/>
      <c r="F81" s="20"/>
      <c r="G81" s="20"/>
      <c r="H81" s="20"/>
    </row>
    <row r="82" spans="1:8" x14ac:dyDescent="0.2">
      <c r="A82" s="20" t="s">
        <v>85</v>
      </c>
      <c r="B82" s="40">
        <v>0</v>
      </c>
      <c r="C82" s="20" t="b">
        <f>IF(Control!$B$82="", FALSE(), TRUE)</f>
        <v>1</v>
      </c>
      <c r="D82" s="20">
        <f t="shared" si="2"/>
        <v>0</v>
      </c>
      <c r="E82" s="20"/>
      <c r="F82" s="20"/>
      <c r="G82" s="20"/>
      <c r="H82" s="20"/>
    </row>
    <row r="83" spans="1:8" x14ac:dyDescent="0.2">
      <c r="A83" s="20" t="s">
        <v>86</v>
      </c>
      <c r="B83" s="40">
        <v>0</v>
      </c>
      <c r="C83" s="20" t="b">
        <f>IF(Control!$B$83="", FALSE(), TRUE)</f>
        <v>1</v>
      </c>
      <c r="D83" s="20">
        <f t="shared" si="2"/>
        <v>0</v>
      </c>
      <c r="E83" s="20"/>
      <c r="F83" s="20"/>
      <c r="G83" s="20"/>
      <c r="H83" s="20"/>
    </row>
    <row r="84" spans="1:8" x14ac:dyDescent="0.2">
      <c r="A84" s="20" t="s">
        <v>87</v>
      </c>
      <c r="B84" s="40">
        <v>0</v>
      </c>
      <c r="C84" s="20" t="b">
        <f>IF(Control!$B$84="", FALSE(), TRUE)</f>
        <v>1</v>
      </c>
      <c r="D84" s="20">
        <f t="shared" si="2"/>
        <v>0</v>
      </c>
      <c r="E84" s="20">
        <f>SUM(D81:D84)+N12</f>
        <v>0</v>
      </c>
      <c r="F84" s="20"/>
      <c r="G84" s="20" t="s">
        <v>92</v>
      </c>
      <c r="H84" s="20" t="b">
        <f>IF(E84&gt;0, FALSE(), TRUE())</f>
        <v>1</v>
      </c>
    </row>
    <row r="85" spans="1:8" x14ac:dyDescent="0.2">
      <c r="A85" s="20" t="s">
        <v>94</v>
      </c>
      <c r="B85" s="40"/>
      <c r="C85" s="20" t="b">
        <f>IF(Control!$B$85="", FALSE(), TRUE)</f>
        <v>0</v>
      </c>
      <c r="D85" s="20">
        <f t="shared" si="2"/>
        <v>1</v>
      </c>
      <c r="E85" s="20"/>
      <c r="F85" s="20"/>
      <c r="G85" s="20"/>
      <c r="H85" s="20"/>
    </row>
    <row r="86" spans="1:8" x14ac:dyDescent="0.2">
      <c r="A86" s="20" t="s">
        <v>170</v>
      </c>
      <c r="B86" s="40"/>
      <c r="C86" s="20" t="b">
        <f>IF(Control!$B$86="", FALSE(), TRUE)</f>
        <v>0</v>
      </c>
      <c r="D86" s="20">
        <f t="shared" si="2"/>
        <v>1</v>
      </c>
      <c r="E86" s="20"/>
      <c r="F86" s="20"/>
      <c r="G86" s="20"/>
      <c r="H86" s="20"/>
    </row>
    <row r="87" spans="1:8" x14ac:dyDescent="0.2">
      <c r="A87" s="20" t="s">
        <v>171</v>
      </c>
      <c r="B87" s="40"/>
      <c r="C87" s="20" t="b">
        <f>IF(Control!$B$87="", FALSE(), TRUE)</f>
        <v>0</v>
      </c>
      <c r="D87" s="20">
        <f t="shared" si="2"/>
        <v>1</v>
      </c>
      <c r="E87" s="20"/>
      <c r="F87" s="20"/>
      <c r="G87" s="20"/>
      <c r="H87" s="20"/>
    </row>
    <row r="88" spans="1:8" x14ac:dyDescent="0.2">
      <c r="A88" s="20" t="s">
        <v>172</v>
      </c>
      <c r="B88" s="40"/>
      <c r="C88" s="20" t="b">
        <f>IF(Control!$B$88="", FALSE(), TRUE)</f>
        <v>0</v>
      </c>
      <c r="D88" s="20">
        <f t="shared" si="2"/>
        <v>1</v>
      </c>
      <c r="E88" s="20"/>
      <c r="F88" s="20"/>
      <c r="G88" s="20"/>
      <c r="H88" s="20"/>
    </row>
    <row r="89" spans="1:8" x14ac:dyDescent="0.2">
      <c r="A89" s="20" t="s">
        <v>173</v>
      </c>
      <c r="B89" s="40"/>
      <c r="C89" s="20" t="b">
        <f>IF(Control!$B$89="", FALSE(), TRUE)</f>
        <v>0</v>
      </c>
      <c r="D89" s="20">
        <f t="shared" si="2"/>
        <v>1</v>
      </c>
      <c r="E89" s="20"/>
      <c r="F89" s="20"/>
      <c r="G89" s="20"/>
      <c r="H89" s="20"/>
    </row>
    <row r="90" spans="1:8" x14ac:dyDescent="0.2">
      <c r="A90" s="20" t="s">
        <v>174</v>
      </c>
      <c r="B90" s="40"/>
      <c r="C90" s="20" t="b">
        <f>IF(Control!$B$90="", FALSE(), TRUE)</f>
        <v>0</v>
      </c>
      <c r="D90" s="20">
        <f t="shared" si="2"/>
        <v>1</v>
      </c>
      <c r="E90" s="20"/>
      <c r="F90" s="20"/>
      <c r="G90" s="20"/>
      <c r="H90" s="20"/>
    </row>
    <row r="91" spans="1:8" x14ac:dyDescent="0.2">
      <c r="A91" s="20" t="s">
        <v>175</v>
      </c>
      <c r="B91" s="40"/>
      <c r="C91" s="20" t="b">
        <f>IF(Control!$B$91="", FALSE(), TRUE)</f>
        <v>0</v>
      </c>
      <c r="D91" s="20">
        <f t="shared" si="2"/>
        <v>1</v>
      </c>
      <c r="E91" s="20"/>
      <c r="F91" s="20"/>
      <c r="G91" s="20"/>
      <c r="H91" s="20"/>
    </row>
    <row r="92" spans="1:8" x14ac:dyDescent="0.2">
      <c r="A92" s="20" t="s">
        <v>176</v>
      </c>
      <c r="B92" s="40"/>
      <c r="C92" s="20" t="b">
        <f>IF(Control!$B$92="", FALSE(), TRUE)</f>
        <v>0</v>
      </c>
      <c r="D92" s="20">
        <f t="shared" si="2"/>
        <v>1</v>
      </c>
      <c r="E92" s="20">
        <f>SUM(D89:D92)+N13</f>
        <v>4</v>
      </c>
      <c r="F92" s="20"/>
      <c r="G92" s="29" t="s">
        <v>185</v>
      </c>
      <c r="H92" s="20" t="b">
        <f>IF(E92&gt;0, FALSE(), TRUE())</f>
        <v>0</v>
      </c>
    </row>
    <row r="93" spans="1:8" x14ac:dyDescent="0.2">
      <c r="A93" s="20" t="s">
        <v>60</v>
      </c>
      <c r="B93" s="54">
        <f>'Q1'!$C$15</f>
        <v>0</v>
      </c>
      <c r="C93" s="20" t="b">
        <f>IF(B93=0, FALSE(), TRUE)</f>
        <v>0</v>
      </c>
      <c r="D93" s="20">
        <f>IF(C93, 0, 1)</f>
        <v>1</v>
      </c>
      <c r="E93" s="20"/>
      <c r="F93" s="20"/>
      <c r="G93" s="20" t="s">
        <v>42</v>
      </c>
      <c r="H93" s="20" t="b">
        <f>IF(D93&gt;0, FALSE(), TRUE())</f>
        <v>0</v>
      </c>
    </row>
    <row r="94" spans="1:8" x14ac:dyDescent="0.2">
      <c r="A94" s="20" t="s">
        <v>214</v>
      </c>
      <c r="B94" s="54">
        <f>Q2b!$C$19</f>
        <v>0</v>
      </c>
      <c r="C94" s="20" t="b">
        <f>IF(B94=0, FALSE(), TRUE)</f>
        <v>0</v>
      </c>
      <c r="D94" s="20">
        <f>IF(C94, 0, 1)</f>
        <v>1</v>
      </c>
      <c r="E94" s="20"/>
      <c r="F94" s="20"/>
      <c r="G94" s="20" t="s">
        <v>43</v>
      </c>
      <c r="H94" s="20" t="b">
        <f>IF(D94&gt;0, FALSE(), TRUE())</f>
        <v>0</v>
      </c>
    </row>
    <row r="95" spans="1:8" x14ac:dyDescent="0.2">
      <c r="A95" s="20" t="s">
        <v>186</v>
      </c>
      <c r="B95" s="54">
        <f>'Q2'!$C$19</f>
        <v>0</v>
      </c>
      <c r="C95" s="20" t="b">
        <f t="shared" ref="C95:C102" si="3">IF(B95=0, FALSE(), TRUE)</f>
        <v>0</v>
      </c>
      <c r="D95" s="20">
        <f t="shared" ref="D95:D103" si="4">IF(C95, 0, 1)</f>
        <v>1</v>
      </c>
      <c r="E95" s="20"/>
      <c r="F95" s="20"/>
      <c r="G95" s="20" t="s">
        <v>192</v>
      </c>
      <c r="H95" s="20" t="b">
        <f t="shared" ref="H95:H103" si="5">IF(D95&gt;0, FALSE(), TRUE())</f>
        <v>0</v>
      </c>
    </row>
    <row r="96" spans="1:8" x14ac:dyDescent="0.2">
      <c r="A96" s="20" t="s">
        <v>187</v>
      </c>
      <c r="B96" s="54">
        <v>0</v>
      </c>
      <c r="C96" s="20" t="b">
        <f t="shared" si="3"/>
        <v>0</v>
      </c>
      <c r="D96" s="20">
        <f t="shared" si="4"/>
        <v>1</v>
      </c>
      <c r="E96" s="20"/>
      <c r="F96" s="20"/>
      <c r="G96" s="20" t="s">
        <v>193</v>
      </c>
      <c r="H96" s="20" t="b">
        <f t="shared" si="5"/>
        <v>0</v>
      </c>
    </row>
    <row r="97" spans="1:8" x14ac:dyDescent="0.2">
      <c r="A97" s="20" t="s">
        <v>132</v>
      </c>
      <c r="B97" s="54">
        <f>'Q4'!$C$31</f>
        <v>0</v>
      </c>
      <c r="C97" s="20" t="b">
        <f t="shared" si="3"/>
        <v>0</v>
      </c>
      <c r="D97" s="20">
        <f t="shared" si="4"/>
        <v>1</v>
      </c>
      <c r="E97" s="20"/>
      <c r="F97" s="20"/>
      <c r="G97" s="20" t="s">
        <v>194</v>
      </c>
      <c r="H97" s="20" t="b">
        <f t="shared" si="5"/>
        <v>0</v>
      </c>
    </row>
    <row r="98" spans="1:8" x14ac:dyDescent="0.2">
      <c r="A98" s="20" t="s">
        <v>188</v>
      </c>
      <c r="B98" s="54">
        <f>'Q5'!$C$15</f>
        <v>0</v>
      </c>
      <c r="C98" s="20" t="b">
        <f t="shared" si="3"/>
        <v>0</v>
      </c>
      <c r="D98" s="20">
        <f t="shared" si="4"/>
        <v>1</v>
      </c>
      <c r="E98" s="20"/>
      <c r="F98" s="20"/>
      <c r="G98" s="20" t="s">
        <v>195</v>
      </c>
      <c r="H98" s="20" t="b">
        <f t="shared" si="5"/>
        <v>0</v>
      </c>
    </row>
    <row r="99" spans="1:8" x14ac:dyDescent="0.2">
      <c r="A99" s="20" t="s">
        <v>189</v>
      </c>
      <c r="B99" s="54">
        <f>'Q7'!$C$18</f>
        <v>0</v>
      </c>
      <c r="C99" s="20" t="b">
        <f t="shared" si="3"/>
        <v>0</v>
      </c>
      <c r="D99" s="20">
        <f t="shared" si="4"/>
        <v>1</v>
      </c>
      <c r="E99" s="20"/>
      <c r="F99" s="20"/>
      <c r="G99" s="20" t="s">
        <v>196</v>
      </c>
      <c r="H99" s="20" t="b">
        <f t="shared" si="5"/>
        <v>0</v>
      </c>
    </row>
    <row r="100" spans="1:8" x14ac:dyDescent="0.2">
      <c r="A100" s="20" t="s">
        <v>190</v>
      </c>
      <c r="B100" s="54">
        <f>'Q8'!$C$19</f>
        <v>0</v>
      </c>
      <c r="C100" s="20" t="b">
        <f t="shared" si="3"/>
        <v>0</v>
      </c>
      <c r="D100" s="20">
        <f t="shared" si="4"/>
        <v>1</v>
      </c>
      <c r="E100" s="20"/>
      <c r="F100" s="20"/>
      <c r="G100" s="20" t="s">
        <v>197</v>
      </c>
      <c r="H100" s="20" t="b">
        <f>IF(D100&gt;0, FALSE(), TRUE())</f>
        <v>0</v>
      </c>
    </row>
    <row r="101" spans="1:8" x14ac:dyDescent="0.2">
      <c r="A101" s="20" t="s">
        <v>205</v>
      </c>
      <c r="B101" s="54">
        <f>'Q9'!$C$17</f>
        <v>0</v>
      </c>
      <c r="C101" s="20" t="b">
        <f t="shared" si="3"/>
        <v>0</v>
      </c>
      <c r="D101" s="20">
        <f t="shared" si="4"/>
        <v>1</v>
      </c>
      <c r="E101" s="20"/>
      <c r="F101" s="20"/>
      <c r="G101" s="20" t="s">
        <v>198</v>
      </c>
      <c r="H101" s="20" t="b">
        <f t="shared" si="5"/>
        <v>0</v>
      </c>
    </row>
    <row r="102" spans="1:8" x14ac:dyDescent="0.2">
      <c r="A102" s="20" t="s">
        <v>61</v>
      </c>
      <c r="B102" s="54">
        <f>'Q10'!$C$15</f>
        <v>0</v>
      </c>
      <c r="C102" s="20" t="b">
        <f t="shared" si="3"/>
        <v>0</v>
      </c>
      <c r="D102" s="20">
        <f t="shared" si="4"/>
        <v>1</v>
      </c>
      <c r="E102" s="20"/>
      <c r="F102" s="20"/>
      <c r="G102" s="20" t="s">
        <v>44</v>
      </c>
      <c r="H102" s="20" t="b">
        <f t="shared" si="5"/>
        <v>0</v>
      </c>
    </row>
    <row r="103" spans="1:8" x14ac:dyDescent="0.2">
      <c r="A103" s="20" t="s">
        <v>88</v>
      </c>
      <c r="B103" s="54">
        <f>'Q11'!$C$15</f>
        <v>0</v>
      </c>
      <c r="C103" s="20" t="b">
        <f>IF(B103=0, FALSE(), TRUE)</f>
        <v>0</v>
      </c>
      <c r="D103" s="20">
        <f t="shared" si="4"/>
        <v>1</v>
      </c>
      <c r="E103" s="20"/>
      <c r="F103" s="20"/>
      <c r="G103" s="20" t="s">
        <v>93</v>
      </c>
      <c r="H103" s="20" t="b">
        <f t="shared" si="5"/>
        <v>0</v>
      </c>
    </row>
    <row r="104" spans="1:8" x14ac:dyDescent="0.2">
      <c r="A104" s="20" t="s">
        <v>191</v>
      </c>
      <c r="B104" s="54">
        <f>'Q12'!$C$17</f>
        <v>0</v>
      </c>
      <c r="C104" s="20" t="b">
        <f>IF(B104=0, FALSE(), TRUE)</f>
        <v>0</v>
      </c>
      <c r="D104" s="20">
        <f>IF(C104, 0, 1)</f>
        <v>1</v>
      </c>
      <c r="E104" s="20"/>
      <c r="F104" s="20"/>
      <c r="G104" s="29" t="s">
        <v>95</v>
      </c>
      <c r="H104" s="20" t="b">
        <f>IF(D104&gt;0, FALSE(), TRUE())</f>
        <v>0</v>
      </c>
    </row>
    <row r="105" spans="1:8" x14ac:dyDescent="0.2">
      <c r="A105" s="20" t="s">
        <v>177</v>
      </c>
      <c r="B105" s="40">
        <v>3</v>
      </c>
      <c r="C105" s="20" t="b">
        <f>IF(Control!$B$105="", FALSE(), TRUE)</f>
        <v>1</v>
      </c>
      <c r="D105" s="20">
        <f t="shared" ref="D105:D152" si="6">IF(C105, 0, 1)</f>
        <v>0</v>
      </c>
    </row>
    <row r="106" spans="1:8" x14ac:dyDescent="0.2">
      <c r="A106" s="20" t="s">
        <v>237</v>
      </c>
      <c r="B106" s="40">
        <v>0</v>
      </c>
      <c r="C106" s="20" t="b">
        <f>IF(Control!$B$106="", FALSE(), TRUE)</f>
        <v>1</v>
      </c>
      <c r="D106" s="20">
        <f t="shared" si="6"/>
        <v>0</v>
      </c>
    </row>
    <row r="107" spans="1:8" x14ac:dyDescent="0.2">
      <c r="A107" s="20" t="s">
        <v>238</v>
      </c>
      <c r="B107" s="40"/>
      <c r="C107" s="20" t="b">
        <f>IF(Control!$B$107="", FALSE(), TRUE)</f>
        <v>0</v>
      </c>
      <c r="D107" s="20">
        <f t="shared" si="6"/>
        <v>1</v>
      </c>
    </row>
    <row r="108" spans="1:8" x14ac:dyDescent="0.2">
      <c r="A108" s="20" t="s">
        <v>239</v>
      </c>
      <c r="B108" s="40"/>
      <c r="C108" s="20" t="b">
        <f>IF(Control!$B$108="", FALSE(), TRUE)</f>
        <v>0</v>
      </c>
      <c r="D108" s="20">
        <f t="shared" si="6"/>
        <v>1</v>
      </c>
    </row>
    <row r="109" spans="1:8" x14ac:dyDescent="0.2">
      <c r="A109" s="20" t="s">
        <v>240</v>
      </c>
      <c r="B109" s="40"/>
      <c r="C109" s="20" t="b">
        <f>IF(Control!$B$109="", FALSE(), TRUE)</f>
        <v>0</v>
      </c>
      <c r="D109" s="20">
        <f t="shared" si="6"/>
        <v>1</v>
      </c>
    </row>
    <row r="110" spans="1:8" x14ac:dyDescent="0.2">
      <c r="A110" s="20" t="s">
        <v>241</v>
      </c>
      <c r="B110" s="40"/>
      <c r="C110" s="20" t="b">
        <f>IF(Control!$B$110="", FALSE(), TRUE)</f>
        <v>0</v>
      </c>
      <c r="D110" s="20">
        <f t="shared" si="6"/>
        <v>1</v>
      </c>
    </row>
    <row r="111" spans="1:8" x14ac:dyDescent="0.2">
      <c r="A111" s="20" t="s">
        <v>242</v>
      </c>
      <c r="B111" s="40">
        <v>0</v>
      </c>
      <c r="C111" s="20" t="b">
        <f>IF(Control!$B$111="", FALSE(), TRUE)</f>
        <v>1</v>
      </c>
      <c r="D111" s="20">
        <f t="shared" si="6"/>
        <v>0</v>
      </c>
    </row>
    <row r="112" spans="1:8" x14ac:dyDescent="0.2">
      <c r="A112" s="20" t="s">
        <v>243</v>
      </c>
      <c r="B112" s="40">
        <v>0</v>
      </c>
      <c r="C112" s="20" t="b">
        <f>IF(Control!$B$112="", FALSE(), TRUE)</f>
        <v>1</v>
      </c>
      <c r="D112" s="20">
        <f t="shared" si="6"/>
        <v>0</v>
      </c>
    </row>
    <row r="113" spans="1:8" x14ac:dyDescent="0.2">
      <c r="A113" s="20" t="s">
        <v>244</v>
      </c>
      <c r="B113" s="40">
        <v>0</v>
      </c>
      <c r="C113" s="20" t="b">
        <f>IF(Control!$B$113="", FALSE(), TRUE)</f>
        <v>1</v>
      </c>
      <c r="D113" s="20">
        <f t="shared" si="6"/>
        <v>0</v>
      </c>
    </row>
    <row r="114" spans="1:8" x14ac:dyDescent="0.2">
      <c r="A114" s="20" t="s">
        <v>245</v>
      </c>
      <c r="B114" s="40"/>
      <c r="C114" s="20" t="b">
        <f>IF(Control!$B$114="", FALSE(), TRUE)</f>
        <v>0</v>
      </c>
      <c r="D114" s="20">
        <f t="shared" si="6"/>
        <v>1</v>
      </c>
    </row>
    <row r="115" spans="1:8" x14ac:dyDescent="0.2">
      <c r="A115" s="29" t="s">
        <v>235</v>
      </c>
      <c r="B115" s="40"/>
      <c r="C115" s="20" t="b">
        <f>IF(Control!$B$115="", FALSE(), TRUE)</f>
        <v>0</v>
      </c>
      <c r="D115" s="20">
        <f t="shared" si="6"/>
        <v>1</v>
      </c>
    </row>
    <row r="116" spans="1:8" x14ac:dyDescent="0.2">
      <c r="A116" s="29" t="s">
        <v>236</v>
      </c>
      <c r="B116" s="40">
        <v>0</v>
      </c>
      <c r="C116" s="20" t="b">
        <f>IF(Control!$B$116="", FALSE(), TRUE)</f>
        <v>1</v>
      </c>
      <c r="D116" s="20">
        <f t="shared" si="6"/>
        <v>0</v>
      </c>
      <c r="E116">
        <f>SUM(D123:D152,D105:D106,D111:D116,D154:D155)</f>
        <v>19</v>
      </c>
      <c r="G116" s="20" t="s">
        <v>247</v>
      </c>
      <c r="H116" s="20" t="b">
        <f>IF(E116&gt;0, FALSE(), TRUE())</f>
        <v>0</v>
      </c>
    </row>
    <row r="117" spans="1:8" x14ac:dyDescent="0.2">
      <c r="A117" s="29" t="s">
        <v>253</v>
      </c>
      <c r="B117" s="40"/>
      <c r="C117" s="20" t="b">
        <f>IF(Control!$B$117="", FALSE(), TRUE)</f>
        <v>0</v>
      </c>
      <c r="D117" s="20">
        <f t="shared" si="6"/>
        <v>1</v>
      </c>
      <c r="E117">
        <f>D156</f>
        <v>1</v>
      </c>
      <c r="G117" s="29" t="s">
        <v>326</v>
      </c>
      <c r="H117" s="20" t="b">
        <f>IF(E117&gt;0, FALSE(), TRUE())</f>
        <v>0</v>
      </c>
    </row>
    <row r="118" spans="1:8" x14ac:dyDescent="0.2">
      <c r="A118" s="29" t="s">
        <v>254</v>
      </c>
      <c r="B118" s="40"/>
      <c r="C118" s="20" t="b">
        <f>IF(Control!$B$118="", FALSE(), TRUE)</f>
        <v>0</v>
      </c>
      <c r="D118" s="20">
        <f t="shared" si="6"/>
        <v>1</v>
      </c>
      <c r="G118" s="20"/>
      <c r="H118" s="20"/>
    </row>
    <row r="119" spans="1:8" x14ac:dyDescent="0.2">
      <c r="A119" s="29" t="s">
        <v>255</v>
      </c>
      <c r="B119" s="40"/>
      <c r="C119" s="20" t="b">
        <f>IF(Control!$B$119="", FALSE(), TRUE)</f>
        <v>0</v>
      </c>
      <c r="D119" s="20">
        <f t="shared" si="6"/>
        <v>1</v>
      </c>
      <c r="G119" s="20"/>
      <c r="H119" s="20"/>
    </row>
    <row r="120" spans="1:8" x14ac:dyDescent="0.2">
      <c r="A120" s="29" t="s">
        <v>256</v>
      </c>
      <c r="B120" s="40"/>
      <c r="C120" s="20" t="b">
        <f>IF(Control!$B$120="", FALSE(), TRUE)</f>
        <v>0</v>
      </c>
      <c r="D120" s="20">
        <f t="shared" si="6"/>
        <v>1</v>
      </c>
      <c r="G120" s="20"/>
      <c r="H120" s="20"/>
    </row>
    <row r="121" spans="1:8" x14ac:dyDescent="0.2">
      <c r="A121" s="29" t="s">
        <v>257</v>
      </c>
      <c r="B121" s="40"/>
      <c r="C121" s="20" t="b">
        <f>IF(Control!$B$121="", FALSE(), TRUE)</f>
        <v>0</v>
      </c>
      <c r="D121" s="20">
        <f t="shared" si="6"/>
        <v>1</v>
      </c>
      <c r="G121" s="20"/>
      <c r="H121" s="20"/>
    </row>
    <row r="122" spans="1:8" x14ac:dyDescent="0.2">
      <c r="A122" s="29" t="s">
        <v>258</v>
      </c>
      <c r="B122" s="40"/>
      <c r="C122" s="20" t="b">
        <f>IF(Control!$B$122="", FALSE(), TRUE)</f>
        <v>0</v>
      </c>
      <c r="D122" s="20">
        <f>IF(C122, 0, 1)</f>
        <v>1</v>
      </c>
      <c r="G122" s="20"/>
      <c r="H122" s="20"/>
    </row>
    <row r="123" spans="1:8" x14ac:dyDescent="0.2">
      <c r="A123" s="29" t="s">
        <v>259</v>
      </c>
      <c r="B123" s="40">
        <v>0</v>
      </c>
      <c r="C123" s="20" t="b">
        <f>IF(Control!$B$123="", FALSE(), TRUE)</f>
        <v>1</v>
      </c>
      <c r="D123" s="20">
        <f t="shared" si="6"/>
        <v>0</v>
      </c>
      <c r="G123" s="20"/>
      <c r="H123" s="20"/>
    </row>
    <row r="124" spans="1:8" x14ac:dyDescent="0.2">
      <c r="A124" s="29" t="s">
        <v>260</v>
      </c>
      <c r="B124" s="40">
        <v>0</v>
      </c>
      <c r="C124" s="20" t="b">
        <f>IF(Control!$B$124="", FALSE(), TRUE)</f>
        <v>1</v>
      </c>
      <c r="D124" s="20">
        <f t="shared" si="6"/>
        <v>0</v>
      </c>
      <c r="G124" s="20"/>
      <c r="H124" s="20"/>
    </row>
    <row r="125" spans="1:8" x14ac:dyDescent="0.2">
      <c r="A125" s="29" t="s">
        <v>261</v>
      </c>
      <c r="B125" s="40">
        <v>0</v>
      </c>
      <c r="C125" s="20" t="b">
        <f>IF(Control!$B$125="", FALSE(), TRUE)</f>
        <v>1</v>
      </c>
      <c r="D125" s="20">
        <f t="shared" si="6"/>
        <v>0</v>
      </c>
      <c r="G125" s="20"/>
      <c r="H125" s="20"/>
    </row>
    <row r="126" spans="1:8" x14ac:dyDescent="0.2">
      <c r="A126" s="29" t="s">
        <v>262</v>
      </c>
      <c r="B126" s="40">
        <v>0</v>
      </c>
      <c r="C126" s="20" t="b">
        <f>IF(Control!$B$126="", FALSE(), TRUE)</f>
        <v>1</v>
      </c>
      <c r="D126" s="20">
        <f t="shared" si="6"/>
        <v>0</v>
      </c>
      <c r="G126" s="20"/>
      <c r="H126" s="20"/>
    </row>
    <row r="127" spans="1:8" x14ac:dyDescent="0.2">
      <c r="A127" s="29" t="s">
        <v>263</v>
      </c>
      <c r="B127" s="40">
        <v>0</v>
      </c>
      <c r="C127" s="20" t="b">
        <f>IF(Control!$B$127="", FALSE(), TRUE)</f>
        <v>1</v>
      </c>
      <c r="D127" s="20">
        <f t="shared" si="6"/>
        <v>0</v>
      </c>
      <c r="G127" s="20"/>
      <c r="H127" s="20"/>
    </row>
    <row r="128" spans="1:8" x14ac:dyDescent="0.2">
      <c r="A128" s="29" t="s">
        <v>264</v>
      </c>
      <c r="B128" s="40">
        <v>0</v>
      </c>
      <c r="C128" s="20" t="b">
        <f>IF(Control!$B$128="", FALSE(), TRUE)</f>
        <v>1</v>
      </c>
      <c r="D128" s="20">
        <f t="shared" si="6"/>
        <v>0</v>
      </c>
      <c r="G128" s="20"/>
      <c r="H128" s="20"/>
    </row>
    <row r="129" spans="1:8" x14ac:dyDescent="0.2">
      <c r="A129" s="29" t="s">
        <v>265</v>
      </c>
      <c r="B129" s="40">
        <v>0</v>
      </c>
      <c r="C129" s="20" t="b">
        <f>IF(Control!$B$129="", FALSE(), TRUE)</f>
        <v>1</v>
      </c>
      <c r="D129" s="20">
        <f t="shared" si="6"/>
        <v>0</v>
      </c>
      <c r="G129" s="20"/>
      <c r="H129" s="20"/>
    </row>
    <row r="130" spans="1:8" x14ac:dyDescent="0.2">
      <c r="A130" s="29" t="s">
        <v>266</v>
      </c>
      <c r="B130" s="40">
        <v>0</v>
      </c>
      <c r="C130" s="20" t="b">
        <f>IF(Control!$B$130="", FALSE(), TRUE)</f>
        <v>1</v>
      </c>
      <c r="D130" s="20">
        <f t="shared" si="6"/>
        <v>0</v>
      </c>
      <c r="G130" s="20"/>
      <c r="H130" s="20"/>
    </row>
    <row r="131" spans="1:8" x14ac:dyDescent="0.2">
      <c r="A131" s="29" t="s">
        <v>267</v>
      </c>
      <c r="B131" s="40"/>
      <c r="C131" s="20" t="b">
        <f>IF(Control!$B$131="", FALSE(), TRUE)</f>
        <v>0</v>
      </c>
      <c r="D131" s="20">
        <f t="shared" si="6"/>
        <v>1</v>
      </c>
      <c r="G131" s="20"/>
      <c r="H131" s="20"/>
    </row>
    <row r="132" spans="1:8" x14ac:dyDescent="0.2">
      <c r="A132" s="29" t="s">
        <v>268</v>
      </c>
      <c r="B132" s="40"/>
      <c r="C132" s="20" t="b">
        <f>IF(Control!$B$132="", FALSE(), TRUE)</f>
        <v>0</v>
      </c>
      <c r="D132" s="20">
        <f t="shared" si="6"/>
        <v>1</v>
      </c>
      <c r="G132" s="20"/>
      <c r="H132" s="20"/>
    </row>
    <row r="133" spans="1:8" x14ac:dyDescent="0.2">
      <c r="A133" s="29" t="s">
        <v>269</v>
      </c>
      <c r="B133" s="40"/>
      <c r="C133" s="20" t="b">
        <f>IF(Control!$B$133="", FALSE(), TRUE)</f>
        <v>0</v>
      </c>
      <c r="D133" s="20">
        <f t="shared" si="6"/>
        <v>1</v>
      </c>
      <c r="G133" s="20"/>
      <c r="H133" s="20"/>
    </row>
    <row r="134" spans="1:8" x14ac:dyDescent="0.2">
      <c r="A134" s="29" t="s">
        <v>270</v>
      </c>
      <c r="B134" s="40"/>
      <c r="C134" s="20" t="b">
        <f>IF(Control!$B$134="", FALSE(), TRUE)</f>
        <v>0</v>
      </c>
      <c r="D134" s="20">
        <f t="shared" si="6"/>
        <v>1</v>
      </c>
      <c r="G134" s="20"/>
      <c r="H134" s="20"/>
    </row>
    <row r="135" spans="1:8" x14ac:dyDescent="0.2">
      <c r="A135" s="29" t="s">
        <v>276</v>
      </c>
      <c r="B135" s="40"/>
      <c r="C135" s="20" t="b">
        <f>IF(Control!$B$135="", FALSE(), TRUE)</f>
        <v>0</v>
      </c>
      <c r="D135" s="20">
        <f>IF(C135, 0, 1)</f>
        <v>1</v>
      </c>
      <c r="G135" s="20"/>
      <c r="H135" s="20"/>
    </row>
    <row r="136" spans="1:8" x14ac:dyDescent="0.2">
      <c r="A136" s="29" t="s">
        <v>277</v>
      </c>
      <c r="B136" s="40"/>
      <c r="C136" s="20" t="b">
        <f>IF(Control!$B$136="", FALSE(), TRUE)</f>
        <v>0</v>
      </c>
      <c r="D136" s="20">
        <f>IF(C136, 0, 1)</f>
        <v>1</v>
      </c>
      <c r="G136" s="20"/>
      <c r="H136" s="20"/>
    </row>
    <row r="137" spans="1:8" x14ac:dyDescent="0.2">
      <c r="A137" s="29" t="s">
        <v>278</v>
      </c>
      <c r="B137" s="40"/>
      <c r="C137" s="20" t="b">
        <f>IF(Control!$B$137="", FALSE(), TRUE)</f>
        <v>0</v>
      </c>
      <c r="D137" s="20">
        <f t="shared" si="6"/>
        <v>1</v>
      </c>
      <c r="G137" s="20"/>
      <c r="H137" s="20"/>
    </row>
    <row r="138" spans="1:8" x14ac:dyDescent="0.2">
      <c r="A138" s="29" t="s">
        <v>283</v>
      </c>
      <c r="B138" s="40">
        <v>0</v>
      </c>
      <c r="C138" s="20" t="b">
        <f>IF(Control!$B$138="", FALSE(), TRUE)</f>
        <v>1</v>
      </c>
      <c r="D138" s="20">
        <f t="shared" si="6"/>
        <v>0</v>
      </c>
      <c r="G138" s="20"/>
      <c r="H138" s="20"/>
    </row>
    <row r="139" spans="1:8" x14ac:dyDescent="0.2">
      <c r="A139" s="29" t="s">
        <v>285</v>
      </c>
      <c r="B139" s="40">
        <v>0</v>
      </c>
      <c r="C139" s="20" t="b">
        <f>IF(Control!$B$139="", FALSE(), TRUE)</f>
        <v>1</v>
      </c>
      <c r="D139" s="20">
        <f t="shared" si="6"/>
        <v>0</v>
      </c>
      <c r="G139" s="20"/>
      <c r="H139" s="20"/>
    </row>
    <row r="140" spans="1:8" x14ac:dyDescent="0.2">
      <c r="A140" s="29" t="s">
        <v>286</v>
      </c>
      <c r="B140" s="40">
        <v>0</v>
      </c>
      <c r="C140" s="20" t="b">
        <f>IF(Control!$B$140="", FALSE(), TRUE)</f>
        <v>1</v>
      </c>
      <c r="D140" s="20">
        <f t="shared" si="6"/>
        <v>0</v>
      </c>
      <c r="G140" s="20"/>
      <c r="H140" s="20"/>
    </row>
    <row r="141" spans="1:8" x14ac:dyDescent="0.2">
      <c r="A141" s="29" t="s">
        <v>287</v>
      </c>
      <c r="B141" s="40"/>
      <c r="C141" s="20" t="b">
        <f>IF(Control!$B$141="", FALSE(), TRUE)</f>
        <v>0</v>
      </c>
      <c r="D141" s="20">
        <f t="shared" si="6"/>
        <v>1</v>
      </c>
      <c r="G141" s="20"/>
      <c r="H141" s="20"/>
    </row>
    <row r="142" spans="1:8" x14ac:dyDescent="0.2">
      <c r="A142" s="29" t="s">
        <v>288</v>
      </c>
      <c r="B142" s="40"/>
      <c r="C142" s="20" t="b">
        <f>IF(Control!$B$142="", FALSE(), TRUE)</f>
        <v>0</v>
      </c>
      <c r="D142" s="20">
        <f t="shared" si="6"/>
        <v>1</v>
      </c>
      <c r="G142" s="20"/>
      <c r="H142" s="20"/>
    </row>
    <row r="143" spans="1:8" x14ac:dyDescent="0.2">
      <c r="A143" s="29" t="s">
        <v>290</v>
      </c>
      <c r="B143" s="40"/>
      <c r="C143" s="20" t="b">
        <f>IF(Control!$B$143="", FALSE(), TRUE)</f>
        <v>0</v>
      </c>
      <c r="D143" s="20">
        <f t="shared" si="6"/>
        <v>1</v>
      </c>
      <c r="G143" s="20"/>
      <c r="H143" s="20"/>
    </row>
    <row r="144" spans="1:8" x14ac:dyDescent="0.2">
      <c r="A144" s="29" t="s">
        <v>291</v>
      </c>
      <c r="B144" s="40"/>
      <c r="C144" s="20" t="b">
        <f>IF(Control!$B$144="", FALSE(), TRUE)</f>
        <v>0</v>
      </c>
      <c r="D144" s="20">
        <f t="shared" si="6"/>
        <v>1</v>
      </c>
      <c r="G144" s="20"/>
      <c r="H144" s="20"/>
    </row>
    <row r="145" spans="1:8" x14ac:dyDescent="0.2">
      <c r="A145" s="29" t="s">
        <v>303</v>
      </c>
      <c r="B145" s="40"/>
      <c r="C145" s="20" t="b">
        <f>IF(Control!$B$145="", FALSE(), TRUE)</f>
        <v>0</v>
      </c>
      <c r="D145" s="20">
        <f t="shared" si="6"/>
        <v>1</v>
      </c>
      <c r="G145" s="20"/>
      <c r="H145" s="20"/>
    </row>
    <row r="146" spans="1:8" x14ac:dyDescent="0.2">
      <c r="A146" s="29" t="s">
        <v>304</v>
      </c>
      <c r="B146" s="40"/>
      <c r="C146" s="20" t="b">
        <f>IF(Control!$B$146="", FALSE(), TRUE)</f>
        <v>0</v>
      </c>
      <c r="D146" s="20">
        <f t="shared" si="6"/>
        <v>1</v>
      </c>
      <c r="G146" s="20"/>
      <c r="H146" s="20"/>
    </row>
    <row r="147" spans="1:8" x14ac:dyDescent="0.2">
      <c r="A147" s="29" t="s">
        <v>305</v>
      </c>
      <c r="B147" s="40"/>
      <c r="C147" s="20" t="b">
        <f>IF(Control!$B$147="", FALSE(), TRUE)</f>
        <v>0</v>
      </c>
      <c r="D147" s="20">
        <f t="shared" si="6"/>
        <v>1</v>
      </c>
      <c r="G147" s="20"/>
      <c r="H147" s="20"/>
    </row>
    <row r="148" spans="1:8" x14ac:dyDescent="0.2">
      <c r="A148" s="29" t="s">
        <v>306</v>
      </c>
      <c r="B148" s="40"/>
      <c r="C148" s="20" t="b">
        <f>IF(Control!$B$148="", FALSE(), TRUE)</f>
        <v>0</v>
      </c>
      <c r="D148" s="20">
        <f t="shared" si="6"/>
        <v>1</v>
      </c>
      <c r="G148" s="20"/>
      <c r="H148" s="20"/>
    </row>
    <row r="149" spans="1:8" x14ac:dyDescent="0.2">
      <c r="A149" s="29" t="s">
        <v>307</v>
      </c>
      <c r="B149" s="40">
        <v>0</v>
      </c>
      <c r="C149" s="20" t="b">
        <f>IF(Control!$B$149="", FALSE(), TRUE)</f>
        <v>1</v>
      </c>
      <c r="D149" s="20">
        <f t="shared" si="6"/>
        <v>0</v>
      </c>
      <c r="G149" s="20"/>
      <c r="H149" s="20"/>
    </row>
    <row r="150" spans="1:8" x14ac:dyDescent="0.2">
      <c r="A150" s="29" t="s">
        <v>308</v>
      </c>
      <c r="B150" s="40">
        <v>0</v>
      </c>
      <c r="C150" s="20" t="b">
        <f>IF(Control!$B$150="", FALSE(), TRUE)</f>
        <v>1</v>
      </c>
      <c r="D150" s="20">
        <f t="shared" si="6"/>
        <v>0</v>
      </c>
      <c r="G150" s="20"/>
      <c r="H150" s="20"/>
    </row>
    <row r="151" spans="1:8" x14ac:dyDescent="0.2">
      <c r="A151" s="29" t="s">
        <v>309</v>
      </c>
      <c r="B151" s="40">
        <v>0</v>
      </c>
      <c r="C151" s="20" t="b">
        <f>IF(Control!$B$151="", FALSE(), TRUE)</f>
        <v>1</v>
      </c>
      <c r="D151" s="20">
        <f t="shared" si="6"/>
        <v>0</v>
      </c>
      <c r="G151" s="20"/>
      <c r="H151" s="20"/>
    </row>
    <row r="152" spans="1:8" x14ac:dyDescent="0.2">
      <c r="A152" s="29" t="s">
        <v>310</v>
      </c>
      <c r="B152" s="40">
        <v>0</v>
      </c>
      <c r="C152" s="20" t="b">
        <f>IF(Control!$B$152="", FALSE(), TRUE)</f>
        <v>1</v>
      </c>
      <c r="D152" s="20">
        <f t="shared" si="6"/>
        <v>0</v>
      </c>
      <c r="G152" s="20"/>
      <c r="H152" s="20"/>
    </row>
    <row r="153" spans="1:8" x14ac:dyDescent="0.2">
      <c r="A153" s="29" t="s">
        <v>298</v>
      </c>
      <c r="B153" s="54">
        <f>'Additional (obs)'!$C$60</f>
        <v>0</v>
      </c>
      <c r="C153" s="20" t="b">
        <f>IF(B153=0, FALSE(), TRUE)</f>
        <v>0</v>
      </c>
      <c r="D153" s="20">
        <f>IF(C153, 0, 1)</f>
        <v>1</v>
      </c>
      <c r="G153" s="29" t="s">
        <v>300</v>
      </c>
      <c r="H153" s="20" t="b">
        <f>IF(D153&gt;0, FALSE(), TRUE())</f>
        <v>0</v>
      </c>
    </row>
    <row r="154" spans="1:8" x14ac:dyDescent="0.2">
      <c r="A154" s="29" t="s">
        <v>323</v>
      </c>
      <c r="B154" s="40">
        <v>0</v>
      </c>
      <c r="C154" s="20" t="b">
        <f>IF(B154=0, FALSE(), TRUE)</f>
        <v>0</v>
      </c>
      <c r="D154" s="20">
        <f>IF(C154, 0, 1)</f>
        <v>1</v>
      </c>
      <c r="G154" s="20" t="s">
        <v>246</v>
      </c>
      <c r="H154" s="20" t="b">
        <f>IF(D157&gt;0, FALSE(), TRUE())</f>
        <v>0</v>
      </c>
    </row>
    <row r="155" spans="1:8" x14ac:dyDescent="0.2">
      <c r="A155" s="29" t="s">
        <v>324</v>
      </c>
      <c r="B155" s="40"/>
      <c r="C155" s="20" t="b">
        <f>IF(B155=0, FALSE(), TRUE)</f>
        <v>0</v>
      </c>
      <c r="D155" s="20">
        <f>IF(C155, 0, 1)</f>
        <v>1</v>
      </c>
    </row>
    <row r="156" spans="1:8" x14ac:dyDescent="0.2">
      <c r="A156" s="29" t="s">
        <v>325</v>
      </c>
      <c r="B156" s="40"/>
      <c r="C156" s="20" t="b">
        <f>IF(B156=0, FALSE(), TRUE)</f>
        <v>0</v>
      </c>
      <c r="D156" s="20">
        <f>IF(C156, 0, 1)</f>
        <v>1</v>
      </c>
    </row>
    <row r="157" spans="1:8" x14ac:dyDescent="0.2">
      <c r="A157" s="29" t="s">
        <v>321</v>
      </c>
      <c r="B157" s="54">
        <f>'Q14'!C9</f>
        <v>0</v>
      </c>
      <c r="C157" s="20" t="b">
        <f>IF(B157=0, FALSE(), TRUE)</f>
        <v>0</v>
      </c>
      <c r="D157" s="20">
        <f>IF(C157, 0, 1)</f>
        <v>1</v>
      </c>
    </row>
    <row r="158" spans="1:8" x14ac:dyDescent="0.2">
      <c r="B158" s="43"/>
    </row>
    <row r="160" spans="1:8" x14ac:dyDescent="0.2">
      <c r="B160" s="43"/>
    </row>
  </sheetData>
  <customSheetViews>
    <customSheetView guid="{0068D970-9540-4AA7-86BD-0BC071FABD02}"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551" r:id="rId5" name="Group Box 119">
              <controlPr defaultSize="0" autoFill="0" autoPict="0">
                <anchor moveWithCells="1" sizeWithCells="1">
                  <from>
                    <xdr:col>9</xdr:col>
                    <xdr:colOff>180975</xdr:colOff>
                    <xdr:row>35</xdr:row>
                    <xdr:rowOff>152400</xdr:rowOff>
                  </from>
                  <to>
                    <xdr:col>16</xdr:col>
                    <xdr:colOff>238125</xdr:colOff>
                    <xdr:row>38</xdr:row>
                    <xdr:rowOff>47625</xdr:rowOff>
                  </to>
                </anchor>
              </controlPr>
            </control>
          </mc:Choice>
        </mc:AlternateContent>
        <mc:AlternateContent xmlns:mc="http://schemas.openxmlformats.org/markup-compatibility/2006">
          <mc:Choice Requires="x14">
            <control shapeId="18552" r:id="rId6" name="Option Button 120">
              <controlPr defaultSize="0" autoFill="0" autoLine="0" autoPict="0">
                <anchor moveWithCells="1" sizeWithCells="1">
                  <from>
                    <xdr:col>9</xdr:col>
                    <xdr:colOff>285750</xdr:colOff>
                    <xdr:row>36</xdr:row>
                    <xdr:rowOff>66675</xdr:rowOff>
                  </from>
                  <to>
                    <xdr:col>10</xdr:col>
                    <xdr:colOff>495300</xdr:colOff>
                    <xdr:row>37</xdr:row>
                    <xdr:rowOff>123825</xdr:rowOff>
                  </to>
                </anchor>
              </controlPr>
            </control>
          </mc:Choice>
        </mc:AlternateContent>
        <mc:AlternateContent xmlns:mc="http://schemas.openxmlformats.org/markup-compatibility/2006">
          <mc:Choice Requires="x14">
            <control shapeId="18553" r:id="rId7" name="Option Button 121">
              <controlPr defaultSize="0" autoFill="0" autoLine="0" autoPict="0">
                <anchor moveWithCells="1" sizeWithCells="1">
                  <from>
                    <xdr:col>10</xdr:col>
                    <xdr:colOff>514350</xdr:colOff>
                    <xdr:row>36</xdr:row>
                    <xdr:rowOff>85725</xdr:rowOff>
                  </from>
                  <to>
                    <xdr:col>11</xdr:col>
                    <xdr:colOff>485775</xdr:colOff>
                    <xdr:row>37</xdr:row>
                    <xdr:rowOff>142875</xdr:rowOff>
                  </to>
                </anchor>
              </controlPr>
            </control>
          </mc:Choice>
        </mc:AlternateContent>
        <mc:AlternateContent xmlns:mc="http://schemas.openxmlformats.org/markup-compatibility/2006">
          <mc:Choice Requires="x14">
            <control shapeId="18554" r:id="rId8" name="Option Button 122">
              <controlPr defaultSize="0" autoFill="0" autoLine="0" autoPict="0">
                <anchor moveWithCells="1" sizeWithCells="1">
                  <from>
                    <xdr:col>11</xdr:col>
                    <xdr:colOff>523875</xdr:colOff>
                    <xdr:row>36</xdr:row>
                    <xdr:rowOff>85725</xdr:rowOff>
                  </from>
                  <to>
                    <xdr:col>12</xdr:col>
                    <xdr:colOff>419100</xdr:colOff>
                    <xdr:row>37</xdr:row>
                    <xdr:rowOff>142875</xdr:rowOff>
                  </to>
                </anchor>
              </controlPr>
            </control>
          </mc:Choice>
        </mc:AlternateContent>
        <mc:AlternateContent xmlns:mc="http://schemas.openxmlformats.org/markup-compatibility/2006">
          <mc:Choice Requires="x14">
            <control shapeId="18555" r:id="rId9" name="Option Button 123">
              <controlPr defaultSize="0" autoFill="0" autoLine="0" autoPict="0">
                <anchor moveWithCells="1" sizeWithCells="1">
                  <from>
                    <xdr:col>12</xdr:col>
                    <xdr:colOff>447675</xdr:colOff>
                    <xdr:row>36</xdr:row>
                    <xdr:rowOff>95250</xdr:rowOff>
                  </from>
                  <to>
                    <xdr:col>14</xdr:col>
                    <xdr:colOff>47625</xdr:colOff>
                    <xdr:row>37</xdr:row>
                    <xdr:rowOff>152400</xdr:rowOff>
                  </to>
                </anchor>
              </controlPr>
            </control>
          </mc:Choice>
        </mc:AlternateContent>
        <mc:AlternateContent xmlns:mc="http://schemas.openxmlformats.org/markup-compatibility/2006">
          <mc:Choice Requires="x14">
            <control shapeId="18556" r:id="rId10" name="Option Button 124">
              <controlPr defaultSize="0" autoFill="0" autoLine="0" autoPict="0">
                <anchor moveWithCells="1" sizeWithCells="1">
                  <from>
                    <xdr:col>14</xdr:col>
                    <xdr:colOff>85725</xdr:colOff>
                    <xdr:row>36</xdr:row>
                    <xdr:rowOff>85725</xdr:rowOff>
                  </from>
                  <to>
                    <xdr:col>15</xdr:col>
                    <xdr:colOff>257175</xdr:colOff>
                    <xdr:row>37</xdr:row>
                    <xdr:rowOff>142875</xdr:rowOff>
                  </to>
                </anchor>
              </controlPr>
            </control>
          </mc:Choice>
        </mc:AlternateContent>
        <mc:AlternateContent xmlns:mc="http://schemas.openxmlformats.org/markup-compatibility/2006">
          <mc:Choice Requires="x14">
            <control shapeId="18557" r:id="rId11" name="Option Button 125">
              <controlPr defaultSize="0" autoFill="0" autoLine="0" autoPict="0">
                <anchor moveWithCells="1" sizeWithCells="1">
                  <from>
                    <xdr:col>15</xdr:col>
                    <xdr:colOff>314325</xdr:colOff>
                    <xdr:row>36</xdr:row>
                    <xdr:rowOff>85725</xdr:rowOff>
                  </from>
                  <to>
                    <xdr:col>16</xdr:col>
                    <xdr:colOff>133350</xdr:colOff>
                    <xdr:row>37</xdr:row>
                    <xdr:rowOff>142875</xdr:rowOff>
                  </to>
                </anchor>
              </controlPr>
            </control>
          </mc:Choice>
        </mc:AlternateContent>
        <mc:AlternateContent xmlns:mc="http://schemas.openxmlformats.org/markup-compatibility/2006">
          <mc:Choice Requires="x14">
            <control shapeId="18543" r:id="rId12" name="Group Box 111">
              <controlPr defaultSize="0" autoFill="0" autoPict="0">
                <anchor moveWithCells="1" sizeWithCells="1">
                  <from>
                    <xdr:col>9</xdr:col>
                    <xdr:colOff>200025</xdr:colOff>
                    <xdr:row>16</xdr:row>
                    <xdr:rowOff>0</xdr:rowOff>
                  </from>
                  <to>
                    <xdr:col>15</xdr:col>
                    <xdr:colOff>476250</xdr:colOff>
                    <xdr:row>18</xdr:row>
                    <xdr:rowOff>57150</xdr:rowOff>
                  </to>
                </anchor>
              </controlPr>
            </control>
          </mc:Choice>
        </mc:AlternateContent>
        <mc:AlternateContent xmlns:mc="http://schemas.openxmlformats.org/markup-compatibility/2006">
          <mc:Choice Requires="x14">
            <control shapeId="18544" r:id="rId13" name="Option Button 112">
              <controlPr defaultSize="0" autoFill="0" autoLine="0" autoPict="0">
                <anchor moveWithCells="1" sizeWithCells="1">
                  <from>
                    <xdr:col>9</xdr:col>
                    <xdr:colOff>295275</xdr:colOff>
                    <xdr:row>16</xdr:row>
                    <xdr:rowOff>85725</xdr:rowOff>
                  </from>
                  <to>
                    <xdr:col>10</xdr:col>
                    <xdr:colOff>304800</xdr:colOff>
                    <xdr:row>17</xdr:row>
                    <xdr:rowOff>142875</xdr:rowOff>
                  </to>
                </anchor>
              </controlPr>
            </control>
          </mc:Choice>
        </mc:AlternateContent>
        <mc:AlternateContent xmlns:mc="http://schemas.openxmlformats.org/markup-compatibility/2006">
          <mc:Choice Requires="x14">
            <control shapeId="18545" r:id="rId14" name="Option Button 113">
              <controlPr defaultSize="0" autoFill="0" autoLine="0" autoPict="0">
                <anchor moveWithCells="1" sizeWithCells="1">
                  <from>
                    <xdr:col>10</xdr:col>
                    <xdr:colOff>352425</xdr:colOff>
                    <xdr:row>16</xdr:row>
                    <xdr:rowOff>85725</xdr:rowOff>
                  </from>
                  <to>
                    <xdr:col>11</xdr:col>
                    <xdr:colOff>171450</xdr:colOff>
                    <xdr:row>17</xdr:row>
                    <xdr:rowOff>142875</xdr:rowOff>
                  </to>
                </anchor>
              </controlPr>
            </control>
          </mc:Choice>
        </mc:AlternateContent>
        <mc:AlternateContent xmlns:mc="http://schemas.openxmlformats.org/markup-compatibility/2006">
          <mc:Choice Requires="x14">
            <control shapeId="18546" r:id="rId15" name="Option Button 114">
              <controlPr defaultSize="0" autoFill="0" autoLine="0" autoPict="0">
                <anchor moveWithCells="1" sizeWithCells="1">
                  <from>
                    <xdr:col>11</xdr:col>
                    <xdr:colOff>171450</xdr:colOff>
                    <xdr:row>16</xdr:row>
                    <xdr:rowOff>85725</xdr:rowOff>
                  </from>
                  <to>
                    <xdr:col>12</xdr:col>
                    <xdr:colOff>76200</xdr:colOff>
                    <xdr:row>17</xdr:row>
                    <xdr:rowOff>142875</xdr:rowOff>
                  </to>
                </anchor>
              </controlPr>
            </control>
          </mc:Choice>
        </mc:AlternateContent>
        <mc:AlternateContent xmlns:mc="http://schemas.openxmlformats.org/markup-compatibility/2006">
          <mc:Choice Requires="x14">
            <control shapeId="18547" r:id="rId16" name="Option Button 115">
              <controlPr defaultSize="0" autoFill="0" autoLine="0" autoPict="0">
                <anchor moveWithCells="1" sizeWithCells="1">
                  <from>
                    <xdr:col>12</xdr:col>
                    <xdr:colOff>104775</xdr:colOff>
                    <xdr:row>16</xdr:row>
                    <xdr:rowOff>85725</xdr:rowOff>
                  </from>
                  <to>
                    <xdr:col>13</xdr:col>
                    <xdr:colOff>323850</xdr:colOff>
                    <xdr:row>17</xdr:row>
                    <xdr:rowOff>142875</xdr:rowOff>
                  </to>
                </anchor>
              </controlPr>
            </control>
          </mc:Choice>
        </mc:AlternateContent>
        <mc:AlternateContent xmlns:mc="http://schemas.openxmlformats.org/markup-compatibility/2006">
          <mc:Choice Requires="x14">
            <control shapeId="18548" r:id="rId17" name="Option Button 116">
              <controlPr defaultSize="0" autoFill="0" autoLine="0" autoPict="0">
                <anchor moveWithCells="1" sizeWithCells="1">
                  <from>
                    <xdr:col>13</xdr:col>
                    <xdr:colOff>352425</xdr:colOff>
                    <xdr:row>16</xdr:row>
                    <xdr:rowOff>85725</xdr:rowOff>
                  </from>
                  <to>
                    <xdr:col>14</xdr:col>
                    <xdr:colOff>533400</xdr:colOff>
                    <xdr:row>17</xdr:row>
                    <xdr:rowOff>142875</xdr:rowOff>
                  </to>
                </anchor>
              </controlPr>
            </control>
          </mc:Choice>
        </mc:AlternateContent>
        <mc:AlternateContent xmlns:mc="http://schemas.openxmlformats.org/markup-compatibility/2006">
          <mc:Choice Requires="x14">
            <control shapeId="18549" r:id="rId18" name="Option Button 117">
              <controlPr defaultSize="0" autoFill="0" autoLine="0" autoPict="0">
                <anchor moveWithCells="1" sizeWithCells="1">
                  <from>
                    <xdr:col>14</xdr:col>
                    <xdr:colOff>600075</xdr:colOff>
                    <xdr:row>16</xdr:row>
                    <xdr:rowOff>85725</xdr:rowOff>
                  </from>
                  <to>
                    <xdr:col>15</xdr:col>
                    <xdr:colOff>419100</xdr:colOff>
                    <xdr:row>17</xdr:row>
                    <xdr:rowOff>142875</xdr:rowOff>
                  </to>
                </anchor>
              </controlPr>
            </control>
          </mc:Choice>
        </mc:AlternateContent>
        <mc:AlternateContent xmlns:mc="http://schemas.openxmlformats.org/markup-compatibility/2006">
          <mc:Choice Requires="x14">
            <control shapeId="18535" r:id="rId19" name="Group Box 103">
              <controlPr defaultSize="0" autoFill="0" autoPict="0">
                <anchor moveWithCells="1" sizeWithCells="1">
                  <from>
                    <xdr:col>9</xdr:col>
                    <xdr:colOff>200025</xdr:colOff>
                    <xdr:row>16</xdr:row>
                    <xdr:rowOff>0</xdr:rowOff>
                  </from>
                  <to>
                    <xdr:col>15</xdr:col>
                    <xdr:colOff>476250</xdr:colOff>
                    <xdr:row>18</xdr:row>
                    <xdr:rowOff>57150</xdr:rowOff>
                  </to>
                </anchor>
              </controlPr>
            </control>
          </mc:Choice>
        </mc:AlternateContent>
        <mc:AlternateContent xmlns:mc="http://schemas.openxmlformats.org/markup-compatibility/2006">
          <mc:Choice Requires="x14">
            <control shapeId="18536" r:id="rId20" name="Option Button 104">
              <controlPr defaultSize="0" autoFill="0" autoLine="0" autoPict="0">
                <anchor moveWithCells="1" sizeWithCells="1">
                  <from>
                    <xdr:col>9</xdr:col>
                    <xdr:colOff>295275</xdr:colOff>
                    <xdr:row>16</xdr:row>
                    <xdr:rowOff>85725</xdr:rowOff>
                  </from>
                  <to>
                    <xdr:col>10</xdr:col>
                    <xdr:colOff>304800</xdr:colOff>
                    <xdr:row>17</xdr:row>
                    <xdr:rowOff>142875</xdr:rowOff>
                  </to>
                </anchor>
              </controlPr>
            </control>
          </mc:Choice>
        </mc:AlternateContent>
        <mc:AlternateContent xmlns:mc="http://schemas.openxmlformats.org/markup-compatibility/2006">
          <mc:Choice Requires="x14">
            <control shapeId="18537" r:id="rId21" name="Option Button 105">
              <controlPr defaultSize="0" autoFill="0" autoLine="0" autoPict="0">
                <anchor moveWithCells="1" sizeWithCells="1">
                  <from>
                    <xdr:col>10</xdr:col>
                    <xdr:colOff>352425</xdr:colOff>
                    <xdr:row>16</xdr:row>
                    <xdr:rowOff>85725</xdr:rowOff>
                  </from>
                  <to>
                    <xdr:col>11</xdr:col>
                    <xdr:colOff>171450</xdr:colOff>
                    <xdr:row>17</xdr:row>
                    <xdr:rowOff>142875</xdr:rowOff>
                  </to>
                </anchor>
              </controlPr>
            </control>
          </mc:Choice>
        </mc:AlternateContent>
        <mc:AlternateContent xmlns:mc="http://schemas.openxmlformats.org/markup-compatibility/2006">
          <mc:Choice Requires="x14">
            <control shapeId="18538" r:id="rId22" name="Option Button 106">
              <controlPr defaultSize="0" autoFill="0" autoLine="0" autoPict="0">
                <anchor moveWithCells="1" sizeWithCells="1">
                  <from>
                    <xdr:col>11</xdr:col>
                    <xdr:colOff>171450</xdr:colOff>
                    <xdr:row>16</xdr:row>
                    <xdr:rowOff>85725</xdr:rowOff>
                  </from>
                  <to>
                    <xdr:col>12</xdr:col>
                    <xdr:colOff>76200</xdr:colOff>
                    <xdr:row>17</xdr:row>
                    <xdr:rowOff>142875</xdr:rowOff>
                  </to>
                </anchor>
              </controlPr>
            </control>
          </mc:Choice>
        </mc:AlternateContent>
        <mc:AlternateContent xmlns:mc="http://schemas.openxmlformats.org/markup-compatibility/2006">
          <mc:Choice Requires="x14">
            <control shapeId="18539" r:id="rId23" name="Option Button 107">
              <controlPr defaultSize="0" autoFill="0" autoLine="0" autoPict="0">
                <anchor moveWithCells="1" sizeWithCells="1">
                  <from>
                    <xdr:col>12</xdr:col>
                    <xdr:colOff>104775</xdr:colOff>
                    <xdr:row>16</xdr:row>
                    <xdr:rowOff>85725</xdr:rowOff>
                  </from>
                  <to>
                    <xdr:col>13</xdr:col>
                    <xdr:colOff>323850</xdr:colOff>
                    <xdr:row>17</xdr:row>
                    <xdr:rowOff>142875</xdr:rowOff>
                  </to>
                </anchor>
              </controlPr>
            </control>
          </mc:Choice>
        </mc:AlternateContent>
        <mc:AlternateContent xmlns:mc="http://schemas.openxmlformats.org/markup-compatibility/2006">
          <mc:Choice Requires="x14">
            <control shapeId="18540" r:id="rId24" name="Option Button 108">
              <controlPr defaultSize="0" autoFill="0" autoLine="0" autoPict="0">
                <anchor moveWithCells="1" sizeWithCells="1">
                  <from>
                    <xdr:col>13</xdr:col>
                    <xdr:colOff>352425</xdr:colOff>
                    <xdr:row>16</xdr:row>
                    <xdr:rowOff>85725</xdr:rowOff>
                  </from>
                  <to>
                    <xdr:col>14</xdr:col>
                    <xdr:colOff>533400</xdr:colOff>
                    <xdr:row>17</xdr:row>
                    <xdr:rowOff>142875</xdr:rowOff>
                  </to>
                </anchor>
              </controlPr>
            </control>
          </mc:Choice>
        </mc:AlternateContent>
        <mc:AlternateContent xmlns:mc="http://schemas.openxmlformats.org/markup-compatibility/2006">
          <mc:Choice Requires="x14">
            <control shapeId="18541" r:id="rId25" name="Option Button 109">
              <controlPr defaultSize="0" autoFill="0" autoLine="0" autoPict="0">
                <anchor moveWithCells="1" sizeWithCells="1">
                  <from>
                    <xdr:col>14</xdr:col>
                    <xdr:colOff>600075</xdr:colOff>
                    <xdr:row>16</xdr:row>
                    <xdr:rowOff>85725</xdr:rowOff>
                  </from>
                  <to>
                    <xdr:col>15</xdr:col>
                    <xdr:colOff>419100</xdr:colOff>
                    <xdr:row>17</xdr:row>
                    <xdr:rowOff>142875</xdr:rowOff>
                  </to>
                </anchor>
              </controlPr>
            </control>
          </mc:Choice>
        </mc:AlternateContent>
        <mc:AlternateContent xmlns:mc="http://schemas.openxmlformats.org/markup-compatibility/2006">
          <mc:Choice Requires="x14">
            <control shapeId="18527" r:id="rId26" name="Group Box 95">
              <controlPr defaultSize="0" autoFill="0" autoPict="0">
                <anchor moveWithCells="1" sizeWithCells="1">
                  <from>
                    <xdr:col>9</xdr:col>
                    <xdr:colOff>200025</xdr:colOff>
                    <xdr:row>16</xdr:row>
                    <xdr:rowOff>0</xdr:rowOff>
                  </from>
                  <to>
                    <xdr:col>15</xdr:col>
                    <xdr:colOff>476250</xdr:colOff>
                    <xdr:row>18</xdr:row>
                    <xdr:rowOff>57150</xdr:rowOff>
                  </to>
                </anchor>
              </controlPr>
            </control>
          </mc:Choice>
        </mc:AlternateContent>
        <mc:AlternateContent xmlns:mc="http://schemas.openxmlformats.org/markup-compatibility/2006">
          <mc:Choice Requires="x14">
            <control shapeId="18528" r:id="rId27" name="Option Button 96">
              <controlPr defaultSize="0" autoFill="0" autoLine="0" autoPict="0">
                <anchor moveWithCells="1" sizeWithCells="1">
                  <from>
                    <xdr:col>9</xdr:col>
                    <xdr:colOff>295275</xdr:colOff>
                    <xdr:row>16</xdr:row>
                    <xdr:rowOff>85725</xdr:rowOff>
                  </from>
                  <to>
                    <xdr:col>10</xdr:col>
                    <xdr:colOff>304800</xdr:colOff>
                    <xdr:row>17</xdr:row>
                    <xdr:rowOff>142875</xdr:rowOff>
                  </to>
                </anchor>
              </controlPr>
            </control>
          </mc:Choice>
        </mc:AlternateContent>
        <mc:AlternateContent xmlns:mc="http://schemas.openxmlformats.org/markup-compatibility/2006">
          <mc:Choice Requires="x14">
            <control shapeId="18529" r:id="rId28" name="Option Button 97">
              <controlPr defaultSize="0" autoFill="0" autoLine="0" autoPict="0">
                <anchor moveWithCells="1" sizeWithCells="1">
                  <from>
                    <xdr:col>10</xdr:col>
                    <xdr:colOff>352425</xdr:colOff>
                    <xdr:row>16</xdr:row>
                    <xdr:rowOff>85725</xdr:rowOff>
                  </from>
                  <to>
                    <xdr:col>11</xdr:col>
                    <xdr:colOff>171450</xdr:colOff>
                    <xdr:row>17</xdr:row>
                    <xdr:rowOff>142875</xdr:rowOff>
                  </to>
                </anchor>
              </controlPr>
            </control>
          </mc:Choice>
        </mc:AlternateContent>
        <mc:AlternateContent xmlns:mc="http://schemas.openxmlformats.org/markup-compatibility/2006">
          <mc:Choice Requires="x14">
            <control shapeId="18530" r:id="rId29" name="Option Button 98">
              <controlPr defaultSize="0" autoFill="0" autoLine="0" autoPict="0">
                <anchor moveWithCells="1" sizeWithCells="1">
                  <from>
                    <xdr:col>11</xdr:col>
                    <xdr:colOff>171450</xdr:colOff>
                    <xdr:row>16</xdr:row>
                    <xdr:rowOff>85725</xdr:rowOff>
                  </from>
                  <to>
                    <xdr:col>12</xdr:col>
                    <xdr:colOff>76200</xdr:colOff>
                    <xdr:row>17</xdr:row>
                    <xdr:rowOff>142875</xdr:rowOff>
                  </to>
                </anchor>
              </controlPr>
            </control>
          </mc:Choice>
        </mc:AlternateContent>
        <mc:AlternateContent xmlns:mc="http://schemas.openxmlformats.org/markup-compatibility/2006">
          <mc:Choice Requires="x14">
            <control shapeId="18531" r:id="rId30" name="Option Button 99">
              <controlPr defaultSize="0" autoFill="0" autoLine="0" autoPict="0">
                <anchor moveWithCells="1" sizeWithCells="1">
                  <from>
                    <xdr:col>12</xdr:col>
                    <xdr:colOff>104775</xdr:colOff>
                    <xdr:row>16</xdr:row>
                    <xdr:rowOff>85725</xdr:rowOff>
                  </from>
                  <to>
                    <xdr:col>13</xdr:col>
                    <xdr:colOff>323850</xdr:colOff>
                    <xdr:row>17</xdr:row>
                    <xdr:rowOff>142875</xdr:rowOff>
                  </to>
                </anchor>
              </controlPr>
            </control>
          </mc:Choice>
        </mc:AlternateContent>
        <mc:AlternateContent xmlns:mc="http://schemas.openxmlformats.org/markup-compatibility/2006">
          <mc:Choice Requires="x14">
            <control shapeId="18532" r:id="rId31" name="Option Button 100">
              <controlPr defaultSize="0" autoFill="0" autoLine="0" autoPict="0">
                <anchor moveWithCells="1" sizeWithCells="1">
                  <from>
                    <xdr:col>13</xdr:col>
                    <xdr:colOff>352425</xdr:colOff>
                    <xdr:row>16</xdr:row>
                    <xdr:rowOff>85725</xdr:rowOff>
                  </from>
                  <to>
                    <xdr:col>14</xdr:col>
                    <xdr:colOff>533400</xdr:colOff>
                    <xdr:row>17</xdr:row>
                    <xdr:rowOff>142875</xdr:rowOff>
                  </to>
                </anchor>
              </controlPr>
            </control>
          </mc:Choice>
        </mc:AlternateContent>
        <mc:AlternateContent xmlns:mc="http://schemas.openxmlformats.org/markup-compatibility/2006">
          <mc:Choice Requires="x14">
            <control shapeId="18533" r:id="rId32" name="Option Button 101">
              <controlPr defaultSize="0" autoFill="0" autoLine="0" autoPict="0">
                <anchor moveWithCells="1" sizeWithCells="1">
                  <from>
                    <xdr:col>14</xdr:col>
                    <xdr:colOff>600075</xdr:colOff>
                    <xdr:row>16</xdr:row>
                    <xdr:rowOff>85725</xdr:rowOff>
                  </from>
                  <to>
                    <xdr:col>15</xdr:col>
                    <xdr:colOff>419100</xdr:colOff>
                    <xdr:row>17</xdr:row>
                    <xdr:rowOff>142875</xdr:rowOff>
                  </to>
                </anchor>
              </controlPr>
            </control>
          </mc:Choice>
        </mc:AlternateContent>
        <mc:AlternateContent xmlns:mc="http://schemas.openxmlformats.org/markup-compatibility/2006">
          <mc:Choice Requires="x14">
            <control shapeId="18519" r:id="rId33" name="Group Box 87">
              <controlPr defaultSize="0" autoFill="0" autoPict="0">
                <anchor moveWithCells="1" sizeWithCells="1">
                  <from>
                    <xdr:col>9</xdr:col>
                    <xdr:colOff>219075</xdr:colOff>
                    <xdr:row>30</xdr:row>
                    <xdr:rowOff>57150</xdr:rowOff>
                  </from>
                  <to>
                    <xdr:col>16</xdr:col>
                    <xdr:colOff>276225</xdr:colOff>
                    <xdr:row>32</xdr:row>
                    <xdr:rowOff>114300</xdr:rowOff>
                  </to>
                </anchor>
              </controlPr>
            </control>
          </mc:Choice>
        </mc:AlternateContent>
        <mc:AlternateContent xmlns:mc="http://schemas.openxmlformats.org/markup-compatibility/2006">
          <mc:Choice Requires="x14">
            <control shapeId="18520" r:id="rId34" name="Option Button 88">
              <controlPr defaultSize="0" autoFill="0" autoLine="0" autoPict="0">
                <anchor moveWithCells="1" sizeWithCells="1">
                  <from>
                    <xdr:col>9</xdr:col>
                    <xdr:colOff>323850</xdr:colOff>
                    <xdr:row>30</xdr:row>
                    <xdr:rowOff>133350</xdr:rowOff>
                  </from>
                  <to>
                    <xdr:col>10</xdr:col>
                    <xdr:colOff>542925</xdr:colOff>
                    <xdr:row>32</xdr:row>
                    <xdr:rowOff>28575</xdr:rowOff>
                  </to>
                </anchor>
              </controlPr>
            </control>
          </mc:Choice>
        </mc:AlternateContent>
        <mc:AlternateContent xmlns:mc="http://schemas.openxmlformats.org/markup-compatibility/2006">
          <mc:Choice Requires="x14">
            <control shapeId="18521" r:id="rId35" name="Option Button 89">
              <controlPr defaultSize="0" autoFill="0" autoLine="0" autoPict="0">
                <anchor moveWithCells="1" sizeWithCells="1">
                  <from>
                    <xdr:col>10</xdr:col>
                    <xdr:colOff>552450</xdr:colOff>
                    <xdr:row>30</xdr:row>
                    <xdr:rowOff>152400</xdr:rowOff>
                  </from>
                  <to>
                    <xdr:col>11</xdr:col>
                    <xdr:colOff>523875</xdr:colOff>
                    <xdr:row>32</xdr:row>
                    <xdr:rowOff>47625</xdr:rowOff>
                  </to>
                </anchor>
              </controlPr>
            </control>
          </mc:Choice>
        </mc:AlternateContent>
        <mc:AlternateContent xmlns:mc="http://schemas.openxmlformats.org/markup-compatibility/2006">
          <mc:Choice Requires="x14">
            <control shapeId="18522" r:id="rId36" name="Option Button 90">
              <controlPr defaultSize="0" autoFill="0" autoLine="0" autoPict="0">
                <anchor moveWithCells="1" sizeWithCells="1">
                  <from>
                    <xdr:col>11</xdr:col>
                    <xdr:colOff>561975</xdr:colOff>
                    <xdr:row>30</xdr:row>
                    <xdr:rowOff>152400</xdr:rowOff>
                  </from>
                  <to>
                    <xdr:col>12</xdr:col>
                    <xdr:colOff>457200</xdr:colOff>
                    <xdr:row>32</xdr:row>
                    <xdr:rowOff>47625</xdr:rowOff>
                  </to>
                </anchor>
              </controlPr>
            </control>
          </mc:Choice>
        </mc:AlternateContent>
        <mc:AlternateContent xmlns:mc="http://schemas.openxmlformats.org/markup-compatibility/2006">
          <mc:Choice Requires="x14">
            <control shapeId="18523" r:id="rId37" name="Option Button 91">
              <controlPr defaultSize="0" autoFill="0" autoLine="0" autoPict="0">
                <anchor moveWithCells="1" sizeWithCells="1">
                  <from>
                    <xdr:col>12</xdr:col>
                    <xdr:colOff>485775</xdr:colOff>
                    <xdr:row>31</xdr:row>
                    <xdr:rowOff>0</xdr:rowOff>
                  </from>
                  <to>
                    <xdr:col>14</xdr:col>
                    <xdr:colOff>85725</xdr:colOff>
                    <xdr:row>32</xdr:row>
                    <xdr:rowOff>57150</xdr:rowOff>
                  </to>
                </anchor>
              </controlPr>
            </control>
          </mc:Choice>
        </mc:AlternateContent>
        <mc:AlternateContent xmlns:mc="http://schemas.openxmlformats.org/markup-compatibility/2006">
          <mc:Choice Requires="x14">
            <control shapeId="18524" r:id="rId38" name="Option Button 92">
              <controlPr defaultSize="0" autoFill="0" autoLine="0" autoPict="0">
                <anchor moveWithCells="1" sizeWithCells="1">
                  <from>
                    <xdr:col>14</xdr:col>
                    <xdr:colOff>123825</xdr:colOff>
                    <xdr:row>30</xdr:row>
                    <xdr:rowOff>152400</xdr:rowOff>
                  </from>
                  <to>
                    <xdr:col>15</xdr:col>
                    <xdr:colOff>295275</xdr:colOff>
                    <xdr:row>32</xdr:row>
                    <xdr:rowOff>47625</xdr:rowOff>
                  </to>
                </anchor>
              </controlPr>
            </control>
          </mc:Choice>
        </mc:AlternateContent>
        <mc:AlternateContent xmlns:mc="http://schemas.openxmlformats.org/markup-compatibility/2006">
          <mc:Choice Requires="x14">
            <control shapeId="18525" r:id="rId39" name="Option Button 93">
              <controlPr defaultSize="0" autoFill="0" autoLine="0" autoPict="0">
                <anchor moveWithCells="1" sizeWithCells="1">
                  <from>
                    <xdr:col>15</xdr:col>
                    <xdr:colOff>352425</xdr:colOff>
                    <xdr:row>30</xdr:row>
                    <xdr:rowOff>152400</xdr:rowOff>
                  </from>
                  <to>
                    <xdr:col>16</xdr:col>
                    <xdr:colOff>171450</xdr:colOff>
                    <xdr:row>32</xdr:row>
                    <xdr:rowOff>47625</xdr:rowOff>
                  </to>
                </anchor>
              </controlPr>
            </control>
          </mc:Choice>
        </mc:AlternateContent>
        <mc:AlternateContent xmlns:mc="http://schemas.openxmlformats.org/markup-compatibility/2006">
          <mc:Choice Requires="x14">
            <control shapeId="18511" r:id="rId40" name="Group Box 79">
              <controlPr defaultSize="0" autoFill="0" autoPict="0">
                <anchor moveWithCells="1" sizeWithCells="1">
                  <from>
                    <xdr:col>9</xdr:col>
                    <xdr:colOff>180975</xdr:colOff>
                    <xdr:row>25</xdr:row>
                    <xdr:rowOff>152400</xdr:rowOff>
                  </from>
                  <to>
                    <xdr:col>16</xdr:col>
                    <xdr:colOff>238125</xdr:colOff>
                    <xdr:row>28</xdr:row>
                    <xdr:rowOff>47625</xdr:rowOff>
                  </to>
                </anchor>
              </controlPr>
            </control>
          </mc:Choice>
        </mc:AlternateContent>
        <mc:AlternateContent xmlns:mc="http://schemas.openxmlformats.org/markup-compatibility/2006">
          <mc:Choice Requires="x14">
            <control shapeId="18512" r:id="rId41" name="Option Button 80">
              <controlPr defaultSize="0" autoFill="0" autoLine="0" autoPict="0">
                <anchor moveWithCells="1" sizeWithCells="1">
                  <from>
                    <xdr:col>9</xdr:col>
                    <xdr:colOff>285750</xdr:colOff>
                    <xdr:row>26</xdr:row>
                    <xdr:rowOff>66675</xdr:rowOff>
                  </from>
                  <to>
                    <xdr:col>10</xdr:col>
                    <xdr:colOff>504825</xdr:colOff>
                    <xdr:row>27</xdr:row>
                    <xdr:rowOff>123825</xdr:rowOff>
                  </to>
                </anchor>
              </controlPr>
            </control>
          </mc:Choice>
        </mc:AlternateContent>
        <mc:AlternateContent xmlns:mc="http://schemas.openxmlformats.org/markup-compatibility/2006">
          <mc:Choice Requires="x14">
            <control shapeId="18513" r:id="rId42" name="Option Button 81">
              <controlPr defaultSize="0" autoFill="0" autoLine="0" autoPict="0">
                <anchor moveWithCells="1" sizeWithCells="1">
                  <from>
                    <xdr:col>10</xdr:col>
                    <xdr:colOff>514350</xdr:colOff>
                    <xdr:row>26</xdr:row>
                    <xdr:rowOff>85725</xdr:rowOff>
                  </from>
                  <to>
                    <xdr:col>11</xdr:col>
                    <xdr:colOff>485775</xdr:colOff>
                    <xdr:row>27</xdr:row>
                    <xdr:rowOff>142875</xdr:rowOff>
                  </to>
                </anchor>
              </controlPr>
            </control>
          </mc:Choice>
        </mc:AlternateContent>
        <mc:AlternateContent xmlns:mc="http://schemas.openxmlformats.org/markup-compatibility/2006">
          <mc:Choice Requires="x14">
            <control shapeId="18514" r:id="rId43" name="Option Button 82">
              <controlPr defaultSize="0" autoFill="0" autoLine="0" autoPict="0">
                <anchor moveWithCells="1" sizeWithCells="1">
                  <from>
                    <xdr:col>11</xdr:col>
                    <xdr:colOff>523875</xdr:colOff>
                    <xdr:row>26</xdr:row>
                    <xdr:rowOff>85725</xdr:rowOff>
                  </from>
                  <to>
                    <xdr:col>12</xdr:col>
                    <xdr:colOff>419100</xdr:colOff>
                    <xdr:row>27</xdr:row>
                    <xdr:rowOff>142875</xdr:rowOff>
                  </to>
                </anchor>
              </controlPr>
            </control>
          </mc:Choice>
        </mc:AlternateContent>
        <mc:AlternateContent xmlns:mc="http://schemas.openxmlformats.org/markup-compatibility/2006">
          <mc:Choice Requires="x14">
            <control shapeId="18515" r:id="rId44" name="Option Button 83">
              <controlPr defaultSize="0" autoFill="0" autoLine="0" autoPict="0">
                <anchor moveWithCells="1" sizeWithCells="1">
                  <from>
                    <xdr:col>12</xdr:col>
                    <xdr:colOff>447675</xdr:colOff>
                    <xdr:row>26</xdr:row>
                    <xdr:rowOff>95250</xdr:rowOff>
                  </from>
                  <to>
                    <xdr:col>14</xdr:col>
                    <xdr:colOff>47625</xdr:colOff>
                    <xdr:row>27</xdr:row>
                    <xdr:rowOff>152400</xdr:rowOff>
                  </to>
                </anchor>
              </controlPr>
            </control>
          </mc:Choice>
        </mc:AlternateContent>
        <mc:AlternateContent xmlns:mc="http://schemas.openxmlformats.org/markup-compatibility/2006">
          <mc:Choice Requires="x14">
            <control shapeId="18516" r:id="rId45" name="Option Button 84">
              <controlPr defaultSize="0" autoFill="0" autoLine="0" autoPict="0">
                <anchor moveWithCells="1" sizeWithCells="1">
                  <from>
                    <xdr:col>14</xdr:col>
                    <xdr:colOff>85725</xdr:colOff>
                    <xdr:row>26</xdr:row>
                    <xdr:rowOff>85725</xdr:rowOff>
                  </from>
                  <to>
                    <xdr:col>15</xdr:col>
                    <xdr:colOff>257175</xdr:colOff>
                    <xdr:row>27</xdr:row>
                    <xdr:rowOff>142875</xdr:rowOff>
                  </to>
                </anchor>
              </controlPr>
            </control>
          </mc:Choice>
        </mc:AlternateContent>
        <mc:AlternateContent xmlns:mc="http://schemas.openxmlformats.org/markup-compatibility/2006">
          <mc:Choice Requires="x14">
            <control shapeId="18517" r:id="rId46" name="Option Button 85">
              <controlPr defaultSize="0" autoFill="0" autoLine="0" autoPict="0">
                <anchor moveWithCells="1" sizeWithCells="1">
                  <from>
                    <xdr:col>15</xdr:col>
                    <xdr:colOff>314325</xdr:colOff>
                    <xdr:row>26</xdr:row>
                    <xdr:rowOff>85725</xdr:rowOff>
                  </from>
                  <to>
                    <xdr:col>16</xdr:col>
                    <xdr:colOff>133350</xdr:colOff>
                    <xdr:row>27</xdr:row>
                    <xdr:rowOff>142875</xdr:rowOff>
                  </to>
                </anchor>
              </controlPr>
            </control>
          </mc:Choice>
        </mc:AlternateContent>
        <mc:AlternateContent xmlns:mc="http://schemas.openxmlformats.org/markup-compatibility/2006">
          <mc:Choice Requires="x14">
            <control shapeId="18503" r:id="rId47" name="Group Box 71">
              <controlPr defaultSize="0" autoFill="0" autoPict="0">
                <anchor moveWithCells="1" sizeWithCells="1">
                  <from>
                    <xdr:col>9</xdr:col>
                    <xdr:colOff>152400</xdr:colOff>
                    <xdr:row>20</xdr:row>
                    <xdr:rowOff>104775</xdr:rowOff>
                  </from>
                  <to>
                    <xdr:col>15</xdr:col>
                    <xdr:colOff>428625</xdr:colOff>
                    <xdr:row>23</xdr:row>
                    <xdr:rowOff>0</xdr:rowOff>
                  </to>
                </anchor>
              </controlPr>
            </control>
          </mc:Choice>
        </mc:AlternateContent>
        <mc:AlternateContent xmlns:mc="http://schemas.openxmlformats.org/markup-compatibility/2006">
          <mc:Choice Requires="x14">
            <control shapeId="18504" r:id="rId48" name="Option Button 72">
              <controlPr defaultSize="0" autoFill="0" autoLine="0" autoPict="0">
                <anchor moveWithCells="1" sizeWithCells="1">
                  <from>
                    <xdr:col>9</xdr:col>
                    <xdr:colOff>247650</xdr:colOff>
                    <xdr:row>21</xdr:row>
                    <xdr:rowOff>28575</xdr:rowOff>
                  </from>
                  <to>
                    <xdr:col>10</xdr:col>
                    <xdr:colOff>257175</xdr:colOff>
                    <xdr:row>22</xdr:row>
                    <xdr:rowOff>85725</xdr:rowOff>
                  </to>
                </anchor>
              </controlPr>
            </control>
          </mc:Choice>
        </mc:AlternateContent>
        <mc:AlternateContent xmlns:mc="http://schemas.openxmlformats.org/markup-compatibility/2006">
          <mc:Choice Requires="x14">
            <control shapeId="18505" r:id="rId49" name="Option Button 73">
              <controlPr defaultSize="0" autoFill="0" autoLine="0" autoPict="0">
                <anchor moveWithCells="1" sizeWithCells="1">
                  <from>
                    <xdr:col>10</xdr:col>
                    <xdr:colOff>304800</xdr:colOff>
                    <xdr:row>21</xdr:row>
                    <xdr:rowOff>28575</xdr:rowOff>
                  </from>
                  <to>
                    <xdr:col>11</xdr:col>
                    <xdr:colOff>123825</xdr:colOff>
                    <xdr:row>22</xdr:row>
                    <xdr:rowOff>85725</xdr:rowOff>
                  </to>
                </anchor>
              </controlPr>
            </control>
          </mc:Choice>
        </mc:AlternateContent>
        <mc:AlternateContent xmlns:mc="http://schemas.openxmlformats.org/markup-compatibility/2006">
          <mc:Choice Requires="x14">
            <control shapeId="18506" r:id="rId50" name="Option Button 74">
              <controlPr defaultSize="0" autoFill="0" autoLine="0" autoPict="0">
                <anchor moveWithCells="1" sizeWithCells="1">
                  <from>
                    <xdr:col>11</xdr:col>
                    <xdr:colOff>123825</xdr:colOff>
                    <xdr:row>21</xdr:row>
                    <xdr:rowOff>28575</xdr:rowOff>
                  </from>
                  <to>
                    <xdr:col>12</xdr:col>
                    <xdr:colOff>28575</xdr:colOff>
                    <xdr:row>22</xdr:row>
                    <xdr:rowOff>85725</xdr:rowOff>
                  </to>
                </anchor>
              </controlPr>
            </control>
          </mc:Choice>
        </mc:AlternateContent>
        <mc:AlternateContent xmlns:mc="http://schemas.openxmlformats.org/markup-compatibility/2006">
          <mc:Choice Requires="x14">
            <control shapeId="18507" r:id="rId51" name="Option Button 75">
              <controlPr defaultSize="0" autoFill="0" autoLine="0" autoPict="0">
                <anchor moveWithCells="1" sizeWithCells="1">
                  <from>
                    <xdr:col>12</xdr:col>
                    <xdr:colOff>57150</xdr:colOff>
                    <xdr:row>21</xdr:row>
                    <xdr:rowOff>28575</xdr:rowOff>
                  </from>
                  <to>
                    <xdr:col>13</xdr:col>
                    <xdr:colOff>276225</xdr:colOff>
                    <xdr:row>22</xdr:row>
                    <xdr:rowOff>85725</xdr:rowOff>
                  </to>
                </anchor>
              </controlPr>
            </control>
          </mc:Choice>
        </mc:AlternateContent>
        <mc:AlternateContent xmlns:mc="http://schemas.openxmlformats.org/markup-compatibility/2006">
          <mc:Choice Requires="x14">
            <control shapeId="18508" r:id="rId52" name="Option Button 76">
              <controlPr defaultSize="0" autoFill="0" autoLine="0" autoPict="0">
                <anchor moveWithCells="1" sizeWithCells="1">
                  <from>
                    <xdr:col>13</xdr:col>
                    <xdr:colOff>304800</xdr:colOff>
                    <xdr:row>21</xdr:row>
                    <xdr:rowOff>28575</xdr:rowOff>
                  </from>
                  <to>
                    <xdr:col>14</xdr:col>
                    <xdr:colOff>485775</xdr:colOff>
                    <xdr:row>22</xdr:row>
                    <xdr:rowOff>85725</xdr:rowOff>
                  </to>
                </anchor>
              </controlPr>
            </control>
          </mc:Choice>
        </mc:AlternateContent>
        <mc:AlternateContent xmlns:mc="http://schemas.openxmlformats.org/markup-compatibility/2006">
          <mc:Choice Requires="x14">
            <control shapeId="18509" r:id="rId53" name="Option Button 77">
              <controlPr defaultSize="0" autoFill="0" autoLine="0" autoPict="0">
                <anchor moveWithCells="1" sizeWithCells="1">
                  <from>
                    <xdr:col>14</xdr:col>
                    <xdr:colOff>552450</xdr:colOff>
                    <xdr:row>21</xdr:row>
                    <xdr:rowOff>28575</xdr:rowOff>
                  </from>
                  <to>
                    <xdr:col>15</xdr:col>
                    <xdr:colOff>371475</xdr:colOff>
                    <xdr:row>22</xdr:row>
                    <xdr:rowOff>85725</xdr:rowOff>
                  </to>
                </anchor>
              </controlPr>
            </control>
          </mc:Choice>
        </mc:AlternateContent>
        <mc:AlternateContent xmlns:mc="http://schemas.openxmlformats.org/markup-compatibility/2006">
          <mc:Choice Requires="x14">
            <control shapeId="18495" r:id="rId54" name="Group Box 63">
              <controlPr defaultSize="0" autoFill="0" autoPict="0">
                <anchor moveWithCells="1" sizeWithCells="1">
                  <from>
                    <xdr:col>9</xdr:col>
                    <xdr:colOff>200025</xdr:colOff>
                    <xdr:row>16</xdr:row>
                    <xdr:rowOff>0</xdr:rowOff>
                  </from>
                  <to>
                    <xdr:col>15</xdr:col>
                    <xdr:colOff>476250</xdr:colOff>
                    <xdr:row>18</xdr:row>
                    <xdr:rowOff>57150</xdr:rowOff>
                  </to>
                </anchor>
              </controlPr>
            </control>
          </mc:Choice>
        </mc:AlternateContent>
        <mc:AlternateContent xmlns:mc="http://schemas.openxmlformats.org/markup-compatibility/2006">
          <mc:Choice Requires="x14">
            <control shapeId="18496" r:id="rId55" name="Option Button 64">
              <controlPr defaultSize="0" autoFill="0" autoLine="0" autoPict="0">
                <anchor moveWithCells="1" sizeWithCells="1">
                  <from>
                    <xdr:col>9</xdr:col>
                    <xdr:colOff>295275</xdr:colOff>
                    <xdr:row>16</xdr:row>
                    <xdr:rowOff>85725</xdr:rowOff>
                  </from>
                  <to>
                    <xdr:col>10</xdr:col>
                    <xdr:colOff>304800</xdr:colOff>
                    <xdr:row>17</xdr:row>
                    <xdr:rowOff>142875</xdr:rowOff>
                  </to>
                </anchor>
              </controlPr>
            </control>
          </mc:Choice>
        </mc:AlternateContent>
        <mc:AlternateContent xmlns:mc="http://schemas.openxmlformats.org/markup-compatibility/2006">
          <mc:Choice Requires="x14">
            <control shapeId="18497" r:id="rId56" name="Option Button 65">
              <controlPr defaultSize="0" autoFill="0" autoLine="0" autoPict="0">
                <anchor moveWithCells="1" sizeWithCells="1">
                  <from>
                    <xdr:col>10</xdr:col>
                    <xdr:colOff>352425</xdr:colOff>
                    <xdr:row>16</xdr:row>
                    <xdr:rowOff>85725</xdr:rowOff>
                  </from>
                  <to>
                    <xdr:col>11</xdr:col>
                    <xdr:colOff>171450</xdr:colOff>
                    <xdr:row>17</xdr:row>
                    <xdr:rowOff>142875</xdr:rowOff>
                  </to>
                </anchor>
              </controlPr>
            </control>
          </mc:Choice>
        </mc:AlternateContent>
        <mc:AlternateContent xmlns:mc="http://schemas.openxmlformats.org/markup-compatibility/2006">
          <mc:Choice Requires="x14">
            <control shapeId="18498" r:id="rId57" name="Option Button 66">
              <controlPr defaultSize="0" autoFill="0" autoLine="0" autoPict="0">
                <anchor moveWithCells="1" sizeWithCells="1">
                  <from>
                    <xdr:col>11</xdr:col>
                    <xdr:colOff>171450</xdr:colOff>
                    <xdr:row>16</xdr:row>
                    <xdr:rowOff>85725</xdr:rowOff>
                  </from>
                  <to>
                    <xdr:col>12</xdr:col>
                    <xdr:colOff>76200</xdr:colOff>
                    <xdr:row>17</xdr:row>
                    <xdr:rowOff>142875</xdr:rowOff>
                  </to>
                </anchor>
              </controlPr>
            </control>
          </mc:Choice>
        </mc:AlternateContent>
        <mc:AlternateContent xmlns:mc="http://schemas.openxmlformats.org/markup-compatibility/2006">
          <mc:Choice Requires="x14">
            <control shapeId="18499" r:id="rId58" name="Option Button 67">
              <controlPr defaultSize="0" autoFill="0" autoLine="0" autoPict="0">
                <anchor moveWithCells="1" sizeWithCells="1">
                  <from>
                    <xdr:col>12</xdr:col>
                    <xdr:colOff>104775</xdr:colOff>
                    <xdr:row>16</xdr:row>
                    <xdr:rowOff>85725</xdr:rowOff>
                  </from>
                  <to>
                    <xdr:col>13</xdr:col>
                    <xdr:colOff>323850</xdr:colOff>
                    <xdr:row>17</xdr:row>
                    <xdr:rowOff>142875</xdr:rowOff>
                  </to>
                </anchor>
              </controlPr>
            </control>
          </mc:Choice>
        </mc:AlternateContent>
        <mc:AlternateContent xmlns:mc="http://schemas.openxmlformats.org/markup-compatibility/2006">
          <mc:Choice Requires="x14">
            <control shapeId="18500" r:id="rId59" name="Option Button 68">
              <controlPr defaultSize="0" autoFill="0" autoLine="0" autoPict="0">
                <anchor moveWithCells="1" sizeWithCells="1">
                  <from>
                    <xdr:col>13</xdr:col>
                    <xdr:colOff>352425</xdr:colOff>
                    <xdr:row>16</xdr:row>
                    <xdr:rowOff>85725</xdr:rowOff>
                  </from>
                  <to>
                    <xdr:col>14</xdr:col>
                    <xdr:colOff>533400</xdr:colOff>
                    <xdr:row>17</xdr:row>
                    <xdr:rowOff>142875</xdr:rowOff>
                  </to>
                </anchor>
              </controlPr>
            </control>
          </mc:Choice>
        </mc:AlternateContent>
        <mc:AlternateContent xmlns:mc="http://schemas.openxmlformats.org/markup-compatibility/2006">
          <mc:Choice Requires="x14">
            <control shapeId="18501" r:id="rId60" name="Option Button 69">
              <controlPr defaultSize="0" autoFill="0" autoLine="0" autoPict="0">
                <anchor moveWithCells="1" sizeWithCells="1">
                  <from>
                    <xdr:col>14</xdr:col>
                    <xdr:colOff>600075</xdr:colOff>
                    <xdr:row>16</xdr:row>
                    <xdr:rowOff>85725</xdr:rowOff>
                  </from>
                  <to>
                    <xdr:col>15</xdr:col>
                    <xdr:colOff>419100</xdr:colOff>
                    <xdr:row>17</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K24"/>
  <sheetViews>
    <sheetView showGridLines="0" zoomScale="80" zoomScaleNormal="80" workbookViewId="0"/>
  </sheetViews>
  <sheetFormatPr defaultRowHeight="12.75" x14ac:dyDescent="0.2"/>
  <cols>
    <col min="1" max="1" width="5.28515625" customWidth="1"/>
    <col min="2" max="2" width="6.42578125" customWidth="1"/>
    <col min="3" max="3" width="85.42578125" customWidth="1"/>
    <col min="4" max="4" width="66.85546875" customWidth="1"/>
    <col min="5" max="5" width="9.42578125" customWidth="1"/>
    <col min="6" max="10" width="9.140625" hidden="1" customWidth="1"/>
    <col min="11" max="11" width="0" hidden="1" customWidth="1"/>
  </cols>
  <sheetData>
    <row r="1" spans="2:11" ht="108.75" customHeight="1" x14ac:dyDescent="0.2">
      <c r="B1" s="15"/>
      <c r="C1" s="85" t="s">
        <v>203</v>
      </c>
      <c r="D1" s="85"/>
      <c r="E1" s="16"/>
      <c r="F1" s="20" t="s">
        <v>0</v>
      </c>
      <c r="G1" s="20" t="s">
        <v>1</v>
      </c>
      <c r="H1" s="20" t="s">
        <v>2</v>
      </c>
      <c r="I1" s="20"/>
      <c r="J1" s="20"/>
    </row>
    <row r="2" spans="2:11" ht="25.5" customHeight="1" x14ac:dyDescent="0.2">
      <c r="B2" s="5"/>
      <c r="C2" s="90" t="s">
        <v>98</v>
      </c>
      <c r="D2" s="90"/>
      <c r="E2" s="6"/>
      <c r="F2" s="21"/>
      <c r="G2" s="21"/>
      <c r="H2" s="20"/>
      <c r="I2" s="20"/>
      <c r="J2" s="20"/>
    </row>
    <row r="3" spans="2:11" ht="18" x14ac:dyDescent="0.2">
      <c r="B3" s="7"/>
      <c r="C3" s="91"/>
      <c r="D3" s="91"/>
      <c r="E3" s="11"/>
      <c r="F3" s="21"/>
      <c r="G3" s="21"/>
      <c r="H3" s="20"/>
      <c r="I3" s="20"/>
      <c r="J3" s="20"/>
    </row>
    <row r="4" spans="2:11" ht="38.25" customHeight="1" x14ac:dyDescent="0.2">
      <c r="B4" s="41"/>
      <c r="C4" s="92" t="s">
        <v>217</v>
      </c>
      <c r="D4" s="92"/>
      <c r="E4" s="10"/>
      <c r="F4" s="21"/>
      <c r="G4" s="21"/>
      <c r="H4" s="20"/>
      <c r="I4" s="20"/>
      <c r="J4" s="20"/>
    </row>
    <row r="5" spans="2:11" ht="32.25" customHeight="1" x14ac:dyDescent="0.2">
      <c r="B5" s="9"/>
      <c r="C5" s="18" t="s">
        <v>219</v>
      </c>
      <c r="D5" s="19" t="s">
        <v>18</v>
      </c>
      <c r="E5" s="11"/>
      <c r="F5" s="21"/>
      <c r="G5" s="21"/>
      <c r="H5" s="20"/>
      <c r="I5" s="20"/>
      <c r="J5" s="20"/>
    </row>
    <row r="6" spans="2:11" s="33" customFormat="1" ht="39.950000000000003" customHeight="1" x14ac:dyDescent="0.2">
      <c r="B6" s="18"/>
      <c r="C6" s="66" t="s">
        <v>332</v>
      </c>
      <c r="D6" s="13"/>
      <c r="E6" s="18"/>
      <c r="F6" t="b">
        <f>Control!$C$127</f>
        <v>1</v>
      </c>
      <c r="G6" t="b">
        <f>Control!$C$128</f>
        <v>1</v>
      </c>
      <c r="H6" s="33">
        <f>IF(F6,0,1)</f>
        <v>0</v>
      </c>
      <c r="I6" s="33">
        <f>IF(G6,0,1)</f>
        <v>0</v>
      </c>
      <c r="K6" s="33">
        <f>SUM(H6:I6)</f>
        <v>0</v>
      </c>
    </row>
    <row r="7" spans="2:11" ht="18.75" customHeight="1" x14ac:dyDescent="0.2">
      <c r="B7" s="9"/>
      <c r="C7" s="18"/>
      <c r="D7" s="19"/>
      <c r="E7" s="11"/>
      <c r="F7" s="21"/>
      <c r="G7" s="21"/>
      <c r="H7" s="20"/>
      <c r="I7" s="20"/>
      <c r="J7" s="20"/>
    </row>
    <row r="8" spans="2:11" ht="40.5" customHeight="1" x14ac:dyDescent="0.2">
      <c r="B8" s="9"/>
      <c r="C8" s="66" t="s">
        <v>63</v>
      </c>
      <c r="D8" s="13"/>
      <c r="E8" s="11"/>
      <c r="F8" s="21" t="b">
        <f>Control!$C$5</f>
        <v>1</v>
      </c>
      <c r="G8" s="21" t="b">
        <f>Control!$C$6</f>
        <v>1</v>
      </c>
      <c r="H8" s="20" t="b">
        <f>IF(OR(F8="",G8=""),FALSE(), TRUE())</f>
        <v>1</v>
      </c>
      <c r="I8" s="20"/>
      <c r="J8" s="20"/>
    </row>
    <row r="9" spans="2:11" ht="15.75" customHeight="1" x14ac:dyDescent="0.2">
      <c r="B9" s="9"/>
      <c r="C9" s="12"/>
      <c r="D9" s="12"/>
      <c r="E9" s="11"/>
      <c r="F9" s="21"/>
      <c r="G9" s="21"/>
      <c r="H9" s="20"/>
      <c r="I9" s="20"/>
      <c r="J9" s="20"/>
    </row>
    <row r="10" spans="2:11" ht="38.25" customHeight="1" x14ac:dyDescent="0.2">
      <c r="B10" s="9"/>
      <c r="C10" s="66" t="s">
        <v>64</v>
      </c>
      <c r="D10" s="13"/>
      <c r="E10" s="11"/>
      <c r="F10" s="21" t="b">
        <f>Control!$C$7</f>
        <v>1</v>
      </c>
      <c r="G10" s="21" t="b">
        <f>Control!$C$8</f>
        <v>1</v>
      </c>
      <c r="H10" s="20" t="b">
        <f>IF(OR(F10="",G10=""),FALSE(), TRUE())</f>
        <v>1</v>
      </c>
      <c r="I10" s="20"/>
      <c r="J10" s="20"/>
    </row>
    <row r="11" spans="2:11" ht="29.25" customHeight="1" x14ac:dyDescent="0.2">
      <c r="B11" s="9"/>
      <c r="C11" s="12"/>
      <c r="D11" s="12"/>
      <c r="E11" s="11"/>
      <c r="F11" s="21"/>
      <c r="G11" s="21"/>
      <c r="H11" s="20"/>
      <c r="I11" s="20"/>
      <c r="J11" s="20"/>
    </row>
    <row r="12" spans="2:11" ht="36.75" customHeight="1" x14ac:dyDescent="0.2">
      <c r="B12" s="9"/>
      <c r="C12" s="24" t="s">
        <v>65</v>
      </c>
      <c r="D12" s="12"/>
      <c r="E12" s="11"/>
      <c r="F12" s="21" t="b">
        <f>Control!$M$2</f>
        <v>1</v>
      </c>
      <c r="G12" s="21"/>
      <c r="H12" s="20"/>
      <c r="I12" s="20"/>
      <c r="J12" s="20"/>
    </row>
    <row r="13" spans="2:11" ht="21" customHeight="1" x14ac:dyDescent="0.2">
      <c r="B13" s="9"/>
      <c r="C13" s="17"/>
      <c r="D13" s="12"/>
      <c r="E13" s="11"/>
      <c r="F13" s="21"/>
      <c r="G13" s="21"/>
      <c r="H13" s="20"/>
      <c r="I13" s="20"/>
      <c r="J13" s="20"/>
    </row>
    <row r="14" spans="2:11" ht="15.75" thickBot="1" x14ac:dyDescent="0.25">
      <c r="B14" s="9"/>
      <c r="C14" s="12" t="s">
        <v>3</v>
      </c>
      <c r="D14" s="13"/>
      <c r="E14" s="13"/>
      <c r="F14" s="21"/>
      <c r="G14" s="21"/>
      <c r="H14" s="20"/>
      <c r="I14" s="20"/>
      <c r="J14" s="20"/>
    </row>
    <row r="15" spans="2:11" ht="93.75" customHeight="1" thickTop="1" thickBot="1" x14ac:dyDescent="0.25">
      <c r="B15" s="9"/>
      <c r="C15" s="86"/>
      <c r="D15" s="87"/>
      <c r="E15" s="14"/>
      <c r="F15" s="22" t="b">
        <f>IF(C15="", FALSE(), TRUE)</f>
        <v>0</v>
      </c>
      <c r="G15" s="21"/>
      <c r="H15" s="20" t="b">
        <f>IF(C15&lt;&gt;"",TRUE(),FALSE())</f>
        <v>0</v>
      </c>
      <c r="I15" s="20"/>
      <c r="J15" s="20"/>
    </row>
    <row r="16" spans="2:11" ht="15.75" thickTop="1" x14ac:dyDescent="0.2">
      <c r="B16" s="9"/>
      <c r="C16" s="12"/>
      <c r="D16" s="13"/>
      <c r="E16" s="13"/>
      <c r="F16" s="21"/>
      <c r="G16" s="21"/>
      <c r="H16" s="20"/>
      <c r="I16" s="20"/>
      <c r="J16" s="20"/>
    </row>
    <row r="17" spans="2:10" ht="15" x14ac:dyDescent="0.2">
      <c r="B17" s="9"/>
      <c r="C17" s="88"/>
      <c r="D17" s="89"/>
      <c r="E17" s="13"/>
      <c r="F17" s="21"/>
      <c r="G17" s="21"/>
      <c r="H17" s="20"/>
      <c r="I17" s="20"/>
      <c r="J17" s="20"/>
    </row>
    <row r="18" spans="2:10" ht="15" x14ac:dyDescent="0.2">
      <c r="B18" s="9"/>
      <c r="C18" s="12"/>
      <c r="D18" s="84"/>
      <c r="E18" s="13"/>
      <c r="F18" s="21"/>
      <c r="G18" s="21"/>
      <c r="H18" s="20"/>
      <c r="I18" s="20"/>
      <c r="J18" s="20"/>
    </row>
    <row r="19" spans="2:10" ht="15" x14ac:dyDescent="0.2">
      <c r="B19" s="9"/>
      <c r="C19" s="12"/>
      <c r="D19" s="84"/>
      <c r="E19" s="13"/>
      <c r="F19" s="21"/>
      <c r="G19" s="21"/>
      <c r="H19" s="20"/>
      <c r="I19" s="20"/>
      <c r="J19" s="20"/>
    </row>
    <row r="20" spans="2:10" ht="15" x14ac:dyDescent="0.2">
      <c r="B20" s="9"/>
      <c r="C20" s="12"/>
      <c r="D20" s="84"/>
      <c r="E20" s="13"/>
      <c r="F20" s="21"/>
      <c r="G20" s="21"/>
      <c r="H20" s="20"/>
      <c r="I20" s="20"/>
      <c r="J20" s="20"/>
    </row>
    <row r="21" spans="2:10" ht="15" x14ac:dyDescent="0.2">
      <c r="B21" s="9"/>
      <c r="C21" s="12"/>
      <c r="D21" s="13"/>
      <c r="E21" s="13"/>
      <c r="F21" s="21"/>
      <c r="G21" s="21"/>
      <c r="H21" s="20"/>
      <c r="I21" s="20"/>
      <c r="J21" s="20"/>
    </row>
    <row r="22" spans="2:10" ht="14.25" x14ac:dyDescent="0.2">
      <c r="B22" s="12"/>
      <c r="C22" s="12"/>
      <c r="D22" s="12"/>
      <c r="E22" s="12"/>
      <c r="F22" s="21"/>
      <c r="G22" s="21"/>
      <c r="H22" s="20"/>
      <c r="I22" s="20"/>
      <c r="J22" s="20"/>
    </row>
    <row r="23" spans="2:10" ht="15" x14ac:dyDescent="0.2">
      <c r="B23" s="25"/>
      <c r="C23" s="26"/>
      <c r="D23" s="27"/>
      <c r="E23" s="27"/>
      <c r="F23" s="21"/>
      <c r="G23" s="21"/>
      <c r="H23" s="20"/>
      <c r="I23" s="20"/>
      <c r="J23" s="20"/>
    </row>
    <row r="24" spans="2:10" ht="15" x14ac:dyDescent="0.2">
      <c r="B24" s="25"/>
      <c r="C24" s="26"/>
      <c r="D24" s="27"/>
      <c r="E24" s="27"/>
      <c r="F24" s="21"/>
      <c r="G24" s="21"/>
      <c r="H24" s="20"/>
      <c r="I24" s="20"/>
      <c r="J24" s="20"/>
    </row>
  </sheetData>
  <customSheetViews>
    <customSheetView guid="{0068D970-9540-4AA7-86BD-0BC071FABD02}" scale="75" showGridLines="0" fitToPage="1" hiddenColumns="1" showRuler="0">
      <selection activeCell="C12" sqref="C12:D12"/>
      <pageMargins left="0.75" right="0.75" top="1" bottom="1" header="0.5" footer="0.5"/>
      <pageSetup paperSize="9" scale="67" orientation="portrait" r:id="rId1"/>
      <headerFooter alignWithMargins="0"/>
    </customSheetView>
  </customSheetViews>
  <mergeCells count="7">
    <mergeCell ref="D18:D20"/>
    <mergeCell ref="C1:D1"/>
    <mergeCell ref="C15:D15"/>
    <mergeCell ref="C17:D17"/>
    <mergeCell ref="C2:D2"/>
    <mergeCell ref="C3:D3"/>
    <mergeCell ref="C4:D4"/>
  </mergeCells>
  <phoneticPr fontId="5" type="noConversion"/>
  <conditionalFormatting sqref="C14">
    <cfRule type="expression" dxfId="265" priority="8" stopIfTrue="1">
      <formula>NOT($H$15)</formula>
    </cfRule>
  </conditionalFormatting>
  <conditionalFormatting sqref="C12">
    <cfRule type="expression" dxfId="264" priority="9" stopIfTrue="1">
      <formula>NOT($F$12)</formula>
    </cfRule>
  </conditionalFormatting>
  <conditionalFormatting sqref="B4">
    <cfRule type="expression" dxfId="263" priority="10" stopIfTrue="1">
      <formula>IF(Q1Completed, FALSE, TRUE)</formula>
    </cfRule>
  </conditionalFormatting>
  <conditionalFormatting sqref="C6">
    <cfRule type="expression" dxfId="262" priority="6" stopIfTrue="1">
      <formula>NOT($F$30)</formula>
    </cfRule>
  </conditionalFormatting>
  <conditionalFormatting sqref="D6">
    <cfRule type="expression" dxfId="261" priority="7" stopIfTrue="1">
      <formula>NOT($G$30)</formula>
    </cfRule>
  </conditionalFormatting>
  <conditionalFormatting sqref="C8">
    <cfRule type="expression" dxfId="260" priority="5" stopIfTrue="1">
      <formula>NOT($F$30)</formula>
    </cfRule>
  </conditionalFormatting>
  <conditionalFormatting sqref="C10">
    <cfRule type="expression" dxfId="259" priority="4" stopIfTrue="1">
      <formula>NOT($F$30)</formula>
    </cfRule>
  </conditionalFormatting>
  <conditionalFormatting sqref="C4:D4">
    <cfRule type="expression" dxfId="258" priority="3" stopIfTrue="1">
      <formula>IF(Q3Completed, FALSE, TRUE)</formula>
    </cfRule>
  </conditionalFormatting>
  <conditionalFormatting sqref="D8">
    <cfRule type="expression" dxfId="257" priority="2" stopIfTrue="1">
      <formula>NOT($G$30)</formula>
    </cfRule>
  </conditionalFormatting>
  <conditionalFormatting sqref="D10">
    <cfRule type="expression" dxfId="256" priority="1" stopIfTrue="1">
      <formula>NOT($G$30)</formula>
    </cfRule>
  </conditionalFormatting>
  <pageMargins left="0.75" right="0.75" top="1" bottom="1" header="0.5" footer="0.5"/>
  <pageSetup paperSize="9" scale="74"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151" r:id="rId5" name="Group Box 127">
              <controlPr defaultSize="0" autoFill="0" autoPict="0">
                <anchor moveWithCells="1" sizeWithCells="1">
                  <from>
                    <xdr:col>3</xdr:col>
                    <xdr:colOff>447675</xdr:colOff>
                    <xdr:row>7</xdr:row>
                    <xdr:rowOff>76200</xdr:rowOff>
                  </from>
                  <to>
                    <xdr:col>3</xdr:col>
                    <xdr:colOff>4391025</xdr:colOff>
                    <xdr:row>7</xdr:row>
                    <xdr:rowOff>457200</xdr:rowOff>
                  </to>
                </anchor>
              </controlPr>
            </control>
          </mc:Choice>
        </mc:AlternateContent>
        <mc:AlternateContent xmlns:mc="http://schemas.openxmlformats.org/markup-compatibility/2006">
          <mc:Choice Requires="x14">
            <control shapeId="1152" r:id="rId6" name="Option Button 128">
              <controlPr defaultSize="0" autoFill="0" autoLine="0" autoPict="0">
                <anchor moveWithCells="1" sizeWithCells="1">
                  <from>
                    <xdr:col>3</xdr:col>
                    <xdr:colOff>485775</xdr:colOff>
                    <xdr:row>7</xdr:row>
                    <xdr:rowOff>161925</xdr:rowOff>
                  </from>
                  <to>
                    <xdr:col>3</xdr:col>
                    <xdr:colOff>1066800</xdr:colOff>
                    <xdr:row>7</xdr:row>
                    <xdr:rowOff>381000</xdr:rowOff>
                  </to>
                </anchor>
              </controlPr>
            </control>
          </mc:Choice>
        </mc:AlternateContent>
        <mc:AlternateContent xmlns:mc="http://schemas.openxmlformats.org/markup-compatibility/2006">
          <mc:Choice Requires="x14">
            <control shapeId="1153" r:id="rId7" name="Option Button 129">
              <controlPr defaultSize="0" autoFill="0" autoLine="0" autoPict="0">
                <anchor moveWithCells="1" sizeWithCells="1">
                  <from>
                    <xdr:col>3</xdr:col>
                    <xdr:colOff>1143000</xdr:colOff>
                    <xdr:row>7</xdr:row>
                    <xdr:rowOff>161925</xdr:rowOff>
                  </from>
                  <to>
                    <xdr:col>3</xdr:col>
                    <xdr:colOff>1819275</xdr:colOff>
                    <xdr:row>7</xdr:row>
                    <xdr:rowOff>381000</xdr:rowOff>
                  </to>
                </anchor>
              </controlPr>
            </control>
          </mc:Choice>
        </mc:AlternateContent>
        <mc:AlternateContent xmlns:mc="http://schemas.openxmlformats.org/markup-compatibility/2006">
          <mc:Choice Requires="x14">
            <control shapeId="1154" r:id="rId8" name="Option Button 130">
              <controlPr defaultSize="0" autoFill="0" autoLine="0" autoPict="0">
                <anchor moveWithCells="1" sizeWithCells="1">
                  <from>
                    <xdr:col>3</xdr:col>
                    <xdr:colOff>1819275</xdr:colOff>
                    <xdr:row>7</xdr:row>
                    <xdr:rowOff>161925</xdr:rowOff>
                  </from>
                  <to>
                    <xdr:col>3</xdr:col>
                    <xdr:colOff>2295525</xdr:colOff>
                    <xdr:row>7</xdr:row>
                    <xdr:rowOff>381000</xdr:rowOff>
                  </to>
                </anchor>
              </controlPr>
            </control>
          </mc:Choice>
        </mc:AlternateContent>
        <mc:AlternateContent xmlns:mc="http://schemas.openxmlformats.org/markup-compatibility/2006">
          <mc:Choice Requires="x14">
            <control shapeId="1155" r:id="rId9" name="Option Button 131">
              <controlPr defaultSize="0" autoFill="0" autoLine="0" autoPict="0">
                <anchor moveWithCells="1" sizeWithCells="1">
                  <from>
                    <xdr:col>3</xdr:col>
                    <xdr:colOff>2324100</xdr:colOff>
                    <xdr:row>7</xdr:row>
                    <xdr:rowOff>161925</xdr:rowOff>
                  </from>
                  <to>
                    <xdr:col>3</xdr:col>
                    <xdr:colOff>3095625</xdr:colOff>
                    <xdr:row>7</xdr:row>
                    <xdr:rowOff>381000</xdr:rowOff>
                  </to>
                </anchor>
              </controlPr>
            </control>
          </mc:Choice>
        </mc:AlternateContent>
        <mc:AlternateContent xmlns:mc="http://schemas.openxmlformats.org/markup-compatibility/2006">
          <mc:Choice Requires="x14">
            <control shapeId="1156" r:id="rId10" name="Option Button 132">
              <controlPr defaultSize="0" autoFill="0" autoLine="0" autoPict="0">
                <anchor moveWithCells="1" sizeWithCells="1">
                  <from>
                    <xdr:col>3</xdr:col>
                    <xdr:colOff>3124200</xdr:colOff>
                    <xdr:row>7</xdr:row>
                    <xdr:rowOff>161925</xdr:rowOff>
                  </from>
                  <to>
                    <xdr:col>3</xdr:col>
                    <xdr:colOff>3857625</xdr:colOff>
                    <xdr:row>7</xdr:row>
                    <xdr:rowOff>381000</xdr:rowOff>
                  </to>
                </anchor>
              </controlPr>
            </control>
          </mc:Choice>
        </mc:AlternateContent>
        <mc:AlternateContent xmlns:mc="http://schemas.openxmlformats.org/markup-compatibility/2006">
          <mc:Choice Requires="x14">
            <control shapeId="1157" r:id="rId11" name="Option Button 133">
              <controlPr defaultSize="0" autoFill="0" autoLine="0" autoPict="0">
                <anchor moveWithCells="1" sizeWithCells="1">
                  <from>
                    <xdr:col>3</xdr:col>
                    <xdr:colOff>3914775</xdr:colOff>
                    <xdr:row>7</xdr:row>
                    <xdr:rowOff>161925</xdr:rowOff>
                  </from>
                  <to>
                    <xdr:col>3</xdr:col>
                    <xdr:colOff>4314825</xdr:colOff>
                    <xdr:row>7</xdr:row>
                    <xdr:rowOff>381000</xdr:rowOff>
                  </to>
                </anchor>
              </controlPr>
            </control>
          </mc:Choice>
        </mc:AlternateContent>
        <mc:AlternateContent xmlns:mc="http://schemas.openxmlformats.org/markup-compatibility/2006">
          <mc:Choice Requires="x14">
            <control shapeId="1159" r:id="rId12" name="Group Box 135">
              <controlPr defaultSize="0" autoFill="0" autoPict="0">
                <anchor moveWithCells="1" sizeWithCells="1">
                  <from>
                    <xdr:col>3</xdr:col>
                    <xdr:colOff>447675</xdr:colOff>
                    <xdr:row>9</xdr:row>
                    <xdr:rowOff>47625</xdr:rowOff>
                  </from>
                  <to>
                    <xdr:col>3</xdr:col>
                    <xdr:colOff>4391025</xdr:colOff>
                    <xdr:row>9</xdr:row>
                    <xdr:rowOff>428625</xdr:rowOff>
                  </to>
                </anchor>
              </controlPr>
            </control>
          </mc:Choice>
        </mc:AlternateContent>
        <mc:AlternateContent xmlns:mc="http://schemas.openxmlformats.org/markup-compatibility/2006">
          <mc:Choice Requires="x14">
            <control shapeId="1160" r:id="rId13" name="Option Button 136">
              <controlPr defaultSize="0" autoFill="0" autoLine="0" autoPict="0">
                <anchor moveWithCells="1" sizeWithCells="1">
                  <from>
                    <xdr:col>3</xdr:col>
                    <xdr:colOff>533400</xdr:colOff>
                    <xdr:row>9</xdr:row>
                    <xdr:rowOff>133350</xdr:rowOff>
                  </from>
                  <to>
                    <xdr:col>3</xdr:col>
                    <xdr:colOff>1114425</xdr:colOff>
                    <xdr:row>9</xdr:row>
                    <xdr:rowOff>352425</xdr:rowOff>
                  </to>
                </anchor>
              </controlPr>
            </control>
          </mc:Choice>
        </mc:AlternateContent>
        <mc:AlternateContent xmlns:mc="http://schemas.openxmlformats.org/markup-compatibility/2006">
          <mc:Choice Requires="x14">
            <control shapeId="1161" r:id="rId14" name="Option Button 137">
              <controlPr defaultSize="0" autoFill="0" autoLine="0" autoPict="0">
                <anchor moveWithCells="1" sizeWithCells="1">
                  <from>
                    <xdr:col>3</xdr:col>
                    <xdr:colOff>1162050</xdr:colOff>
                    <xdr:row>9</xdr:row>
                    <xdr:rowOff>133350</xdr:rowOff>
                  </from>
                  <to>
                    <xdr:col>3</xdr:col>
                    <xdr:colOff>1838325</xdr:colOff>
                    <xdr:row>9</xdr:row>
                    <xdr:rowOff>352425</xdr:rowOff>
                  </to>
                </anchor>
              </controlPr>
            </control>
          </mc:Choice>
        </mc:AlternateContent>
        <mc:AlternateContent xmlns:mc="http://schemas.openxmlformats.org/markup-compatibility/2006">
          <mc:Choice Requires="x14">
            <control shapeId="1162" r:id="rId15" name="Option Button 138">
              <controlPr defaultSize="0" autoFill="0" autoLine="0" autoPict="0">
                <anchor moveWithCells="1" sizeWithCells="1">
                  <from>
                    <xdr:col>3</xdr:col>
                    <xdr:colOff>1838325</xdr:colOff>
                    <xdr:row>9</xdr:row>
                    <xdr:rowOff>133350</xdr:rowOff>
                  </from>
                  <to>
                    <xdr:col>3</xdr:col>
                    <xdr:colOff>2314575</xdr:colOff>
                    <xdr:row>9</xdr:row>
                    <xdr:rowOff>352425</xdr:rowOff>
                  </to>
                </anchor>
              </controlPr>
            </control>
          </mc:Choice>
        </mc:AlternateContent>
        <mc:AlternateContent xmlns:mc="http://schemas.openxmlformats.org/markup-compatibility/2006">
          <mc:Choice Requires="x14">
            <control shapeId="1163" r:id="rId16" name="Option Button 139">
              <controlPr defaultSize="0" autoFill="0" autoLine="0" autoPict="0">
                <anchor moveWithCells="1" sizeWithCells="1">
                  <from>
                    <xdr:col>3</xdr:col>
                    <xdr:colOff>2343150</xdr:colOff>
                    <xdr:row>9</xdr:row>
                    <xdr:rowOff>133350</xdr:rowOff>
                  </from>
                  <to>
                    <xdr:col>3</xdr:col>
                    <xdr:colOff>3114675</xdr:colOff>
                    <xdr:row>9</xdr:row>
                    <xdr:rowOff>352425</xdr:rowOff>
                  </to>
                </anchor>
              </controlPr>
            </control>
          </mc:Choice>
        </mc:AlternateContent>
        <mc:AlternateContent xmlns:mc="http://schemas.openxmlformats.org/markup-compatibility/2006">
          <mc:Choice Requires="x14">
            <control shapeId="1164" r:id="rId17" name="Option Button 140">
              <controlPr defaultSize="0" autoFill="0" autoLine="0" autoPict="0">
                <anchor moveWithCells="1" sizeWithCells="1">
                  <from>
                    <xdr:col>3</xdr:col>
                    <xdr:colOff>3143250</xdr:colOff>
                    <xdr:row>9</xdr:row>
                    <xdr:rowOff>133350</xdr:rowOff>
                  </from>
                  <to>
                    <xdr:col>3</xdr:col>
                    <xdr:colOff>3876675</xdr:colOff>
                    <xdr:row>9</xdr:row>
                    <xdr:rowOff>352425</xdr:rowOff>
                  </to>
                </anchor>
              </controlPr>
            </control>
          </mc:Choice>
        </mc:AlternateContent>
        <mc:AlternateContent xmlns:mc="http://schemas.openxmlformats.org/markup-compatibility/2006">
          <mc:Choice Requires="x14">
            <control shapeId="1165" r:id="rId18" name="Option Button 141">
              <controlPr defaultSize="0" autoFill="0" autoLine="0" autoPict="0">
                <anchor moveWithCells="1" sizeWithCells="1">
                  <from>
                    <xdr:col>3</xdr:col>
                    <xdr:colOff>3895725</xdr:colOff>
                    <xdr:row>9</xdr:row>
                    <xdr:rowOff>133350</xdr:rowOff>
                  </from>
                  <to>
                    <xdr:col>3</xdr:col>
                    <xdr:colOff>4333875</xdr:colOff>
                    <xdr:row>9</xdr:row>
                    <xdr:rowOff>371475</xdr:rowOff>
                  </to>
                </anchor>
              </controlPr>
            </control>
          </mc:Choice>
        </mc:AlternateContent>
        <mc:AlternateContent xmlns:mc="http://schemas.openxmlformats.org/markup-compatibility/2006">
          <mc:Choice Requires="x14">
            <control shapeId="1167" r:id="rId19" name="Group Box 143">
              <controlPr defaultSize="0" autoFill="0" autoPict="0">
                <anchor moveWithCells="1" sizeWithCells="1">
                  <from>
                    <xdr:col>2</xdr:col>
                    <xdr:colOff>1676400</xdr:colOff>
                    <xdr:row>7</xdr:row>
                    <xdr:rowOff>38100</xdr:rowOff>
                  </from>
                  <to>
                    <xdr:col>2</xdr:col>
                    <xdr:colOff>5619750</xdr:colOff>
                    <xdr:row>7</xdr:row>
                    <xdr:rowOff>419100</xdr:rowOff>
                  </to>
                </anchor>
              </controlPr>
            </control>
          </mc:Choice>
        </mc:AlternateContent>
        <mc:AlternateContent xmlns:mc="http://schemas.openxmlformats.org/markup-compatibility/2006">
          <mc:Choice Requires="x14">
            <control shapeId="1168" r:id="rId20" name="Option Button 144">
              <controlPr defaultSize="0" autoFill="0" autoLine="0" autoPict="0">
                <anchor moveWithCells="1" sizeWithCells="1">
                  <from>
                    <xdr:col>2</xdr:col>
                    <xdr:colOff>1762125</xdr:colOff>
                    <xdr:row>7</xdr:row>
                    <xdr:rowOff>123825</xdr:rowOff>
                  </from>
                  <to>
                    <xdr:col>2</xdr:col>
                    <xdr:colOff>2343150</xdr:colOff>
                    <xdr:row>7</xdr:row>
                    <xdr:rowOff>342900</xdr:rowOff>
                  </to>
                </anchor>
              </controlPr>
            </control>
          </mc:Choice>
        </mc:AlternateContent>
        <mc:AlternateContent xmlns:mc="http://schemas.openxmlformats.org/markup-compatibility/2006">
          <mc:Choice Requires="x14">
            <control shapeId="1169" r:id="rId21" name="Option Button 145">
              <controlPr defaultSize="0" autoFill="0" autoLine="0" autoPict="0">
                <anchor moveWithCells="1" sizeWithCells="1">
                  <from>
                    <xdr:col>2</xdr:col>
                    <xdr:colOff>2390775</xdr:colOff>
                    <xdr:row>7</xdr:row>
                    <xdr:rowOff>123825</xdr:rowOff>
                  </from>
                  <to>
                    <xdr:col>2</xdr:col>
                    <xdr:colOff>3067050</xdr:colOff>
                    <xdr:row>7</xdr:row>
                    <xdr:rowOff>342900</xdr:rowOff>
                  </to>
                </anchor>
              </controlPr>
            </control>
          </mc:Choice>
        </mc:AlternateContent>
        <mc:AlternateContent xmlns:mc="http://schemas.openxmlformats.org/markup-compatibility/2006">
          <mc:Choice Requires="x14">
            <control shapeId="1170" r:id="rId22" name="Option Button 146">
              <controlPr defaultSize="0" autoFill="0" autoLine="0" autoPict="0">
                <anchor moveWithCells="1" sizeWithCells="1">
                  <from>
                    <xdr:col>2</xdr:col>
                    <xdr:colOff>3067050</xdr:colOff>
                    <xdr:row>7</xdr:row>
                    <xdr:rowOff>123825</xdr:rowOff>
                  </from>
                  <to>
                    <xdr:col>2</xdr:col>
                    <xdr:colOff>3543300</xdr:colOff>
                    <xdr:row>7</xdr:row>
                    <xdr:rowOff>342900</xdr:rowOff>
                  </to>
                </anchor>
              </controlPr>
            </control>
          </mc:Choice>
        </mc:AlternateContent>
        <mc:AlternateContent xmlns:mc="http://schemas.openxmlformats.org/markup-compatibility/2006">
          <mc:Choice Requires="x14">
            <control shapeId="1171" r:id="rId23" name="Option Button 147">
              <controlPr defaultSize="0" autoFill="0" autoLine="0" autoPict="0">
                <anchor moveWithCells="1" sizeWithCells="1">
                  <from>
                    <xdr:col>2</xdr:col>
                    <xdr:colOff>3571875</xdr:colOff>
                    <xdr:row>7</xdr:row>
                    <xdr:rowOff>123825</xdr:rowOff>
                  </from>
                  <to>
                    <xdr:col>2</xdr:col>
                    <xdr:colOff>4343400</xdr:colOff>
                    <xdr:row>7</xdr:row>
                    <xdr:rowOff>342900</xdr:rowOff>
                  </to>
                </anchor>
              </controlPr>
            </control>
          </mc:Choice>
        </mc:AlternateContent>
        <mc:AlternateContent xmlns:mc="http://schemas.openxmlformats.org/markup-compatibility/2006">
          <mc:Choice Requires="x14">
            <control shapeId="1172" r:id="rId24" name="Option Button 148">
              <controlPr defaultSize="0" autoFill="0" autoLine="0" autoPict="0">
                <anchor moveWithCells="1" sizeWithCells="1">
                  <from>
                    <xdr:col>2</xdr:col>
                    <xdr:colOff>4371975</xdr:colOff>
                    <xdr:row>7</xdr:row>
                    <xdr:rowOff>123825</xdr:rowOff>
                  </from>
                  <to>
                    <xdr:col>2</xdr:col>
                    <xdr:colOff>5105400</xdr:colOff>
                    <xdr:row>7</xdr:row>
                    <xdr:rowOff>342900</xdr:rowOff>
                  </to>
                </anchor>
              </controlPr>
            </control>
          </mc:Choice>
        </mc:AlternateContent>
        <mc:AlternateContent xmlns:mc="http://schemas.openxmlformats.org/markup-compatibility/2006">
          <mc:Choice Requires="x14">
            <control shapeId="1173" r:id="rId25" name="Option Button 149">
              <controlPr defaultSize="0" autoFill="0" autoLine="0" autoPict="0">
                <anchor moveWithCells="1" sizeWithCells="1">
                  <from>
                    <xdr:col>2</xdr:col>
                    <xdr:colOff>5133975</xdr:colOff>
                    <xdr:row>7</xdr:row>
                    <xdr:rowOff>123825</xdr:rowOff>
                  </from>
                  <to>
                    <xdr:col>2</xdr:col>
                    <xdr:colOff>5562600</xdr:colOff>
                    <xdr:row>7</xdr:row>
                    <xdr:rowOff>371475</xdr:rowOff>
                  </to>
                </anchor>
              </controlPr>
            </control>
          </mc:Choice>
        </mc:AlternateContent>
        <mc:AlternateContent xmlns:mc="http://schemas.openxmlformats.org/markup-compatibility/2006">
          <mc:Choice Requires="x14">
            <control shapeId="1175" r:id="rId26" name="Group Box 151">
              <controlPr defaultSize="0" autoFill="0" autoPict="0">
                <anchor moveWithCells="1" sizeWithCells="1">
                  <from>
                    <xdr:col>2</xdr:col>
                    <xdr:colOff>1676400</xdr:colOff>
                    <xdr:row>9</xdr:row>
                    <xdr:rowOff>38100</xdr:rowOff>
                  </from>
                  <to>
                    <xdr:col>2</xdr:col>
                    <xdr:colOff>5619750</xdr:colOff>
                    <xdr:row>9</xdr:row>
                    <xdr:rowOff>419100</xdr:rowOff>
                  </to>
                </anchor>
              </controlPr>
            </control>
          </mc:Choice>
        </mc:AlternateContent>
        <mc:AlternateContent xmlns:mc="http://schemas.openxmlformats.org/markup-compatibility/2006">
          <mc:Choice Requires="x14">
            <control shapeId="1176" r:id="rId27" name="Option Button 152">
              <controlPr defaultSize="0" autoFill="0" autoLine="0" autoPict="0">
                <anchor moveWithCells="1" sizeWithCells="1">
                  <from>
                    <xdr:col>2</xdr:col>
                    <xdr:colOff>1762125</xdr:colOff>
                    <xdr:row>9</xdr:row>
                    <xdr:rowOff>123825</xdr:rowOff>
                  </from>
                  <to>
                    <xdr:col>2</xdr:col>
                    <xdr:colOff>2343150</xdr:colOff>
                    <xdr:row>9</xdr:row>
                    <xdr:rowOff>342900</xdr:rowOff>
                  </to>
                </anchor>
              </controlPr>
            </control>
          </mc:Choice>
        </mc:AlternateContent>
        <mc:AlternateContent xmlns:mc="http://schemas.openxmlformats.org/markup-compatibility/2006">
          <mc:Choice Requires="x14">
            <control shapeId="1177" r:id="rId28" name="Option Button 153">
              <controlPr defaultSize="0" autoFill="0" autoLine="0" autoPict="0">
                <anchor moveWithCells="1" sizeWithCells="1">
                  <from>
                    <xdr:col>2</xdr:col>
                    <xdr:colOff>2390775</xdr:colOff>
                    <xdr:row>9</xdr:row>
                    <xdr:rowOff>123825</xdr:rowOff>
                  </from>
                  <to>
                    <xdr:col>2</xdr:col>
                    <xdr:colOff>3067050</xdr:colOff>
                    <xdr:row>9</xdr:row>
                    <xdr:rowOff>342900</xdr:rowOff>
                  </to>
                </anchor>
              </controlPr>
            </control>
          </mc:Choice>
        </mc:AlternateContent>
        <mc:AlternateContent xmlns:mc="http://schemas.openxmlformats.org/markup-compatibility/2006">
          <mc:Choice Requires="x14">
            <control shapeId="1178" r:id="rId29" name="Option Button 154">
              <controlPr defaultSize="0" autoFill="0" autoLine="0" autoPict="0">
                <anchor moveWithCells="1" sizeWithCells="1">
                  <from>
                    <xdr:col>2</xdr:col>
                    <xdr:colOff>3067050</xdr:colOff>
                    <xdr:row>9</xdr:row>
                    <xdr:rowOff>123825</xdr:rowOff>
                  </from>
                  <to>
                    <xdr:col>2</xdr:col>
                    <xdr:colOff>3543300</xdr:colOff>
                    <xdr:row>9</xdr:row>
                    <xdr:rowOff>342900</xdr:rowOff>
                  </to>
                </anchor>
              </controlPr>
            </control>
          </mc:Choice>
        </mc:AlternateContent>
        <mc:AlternateContent xmlns:mc="http://schemas.openxmlformats.org/markup-compatibility/2006">
          <mc:Choice Requires="x14">
            <control shapeId="1179" r:id="rId30" name="Option Button 155">
              <controlPr defaultSize="0" autoFill="0" autoLine="0" autoPict="0">
                <anchor moveWithCells="1" sizeWithCells="1">
                  <from>
                    <xdr:col>2</xdr:col>
                    <xdr:colOff>3571875</xdr:colOff>
                    <xdr:row>9</xdr:row>
                    <xdr:rowOff>123825</xdr:rowOff>
                  </from>
                  <to>
                    <xdr:col>2</xdr:col>
                    <xdr:colOff>4343400</xdr:colOff>
                    <xdr:row>9</xdr:row>
                    <xdr:rowOff>342900</xdr:rowOff>
                  </to>
                </anchor>
              </controlPr>
            </control>
          </mc:Choice>
        </mc:AlternateContent>
        <mc:AlternateContent xmlns:mc="http://schemas.openxmlformats.org/markup-compatibility/2006">
          <mc:Choice Requires="x14">
            <control shapeId="1180" r:id="rId31" name="Option Button 156">
              <controlPr defaultSize="0" autoFill="0" autoLine="0" autoPict="0">
                <anchor moveWithCells="1" sizeWithCells="1">
                  <from>
                    <xdr:col>2</xdr:col>
                    <xdr:colOff>4371975</xdr:colOff>
                    <xdr:row>9</xdr:row>
                    <xdr:rowOff>123825</xdr:rowOff>
                  </from>
                  <to>
                    <xdr:col>2</xdr:col>
                    <xdr:colOff>5105400</xdr:colOff>
                    <xdr:row>9</xdr:row>
                    <xdr:rowOff>342900</xdr:rowOff>
                  </to>
                </anchor>
              </controlPr>
            </control>
          </mc:Choice>
        </mc:AlternateContent>
        <mc:AlternateContent xmlns:mc="http://schemas.openxmlformats.org/markup-compatibility/2006">
          <mc:Choice Requires="x14">
            <control shapeId="1181" r:id="rId32" name="Option Button 157">
              <controlPr defaultSize="0" autoFill="0" autoLine="0" autoPict="0">
                <anchor moveWithCells="1" sizeWithCells="1">
                  <from>
                    <xdr:col>2</xdr:col>
                    <xdr:colOff>5133975</xdr:colOff>
                    <xdr:row>9</xdr:row>
                    <xdr:rowOff>123825</xdr:rowOff>
                  </from>
                  <to>
                    <xdr:col>2</xdr:col>
                    <xdr:colOff>5562600</xdr:colOff>
                    <xdr:row>9</xdr:row>
                    <xdr:rowOff>371475</xdr:rowOff>
                  </to>
                </anchor>
              </controlPr>
            </control>
          </mc:Choice>
        </mc:AlternateContent>
        <mc:AlternateContent xmlns:mc="http://schemas.openxmlformats.org/markup-compatibility/2006">
          <mc:Choice Requires="x14">
            <control shapeId="1245" r:id="rId33" name="Group Box 221">
              <controlPr defaultSize="0" autoFill="0" autoPict="0">
                <anchor moveWithCells="1" sizeWithCells="1">
                  <from>
                    <xdr:col>2</xdr:col>
                    <xdr:colOff>3038475</xdr:colOff>
                    <xdr:row>11</xdr:row>
                    <xdr:rowOff>28575</xdr:rowOff>
                  </from>
                  <to>
                    <xdr:col>2</xdr:col>
                    <xdr:colOff>4410075</xdr:colOff>
                    <xdr:row>11</xdr:row>
                    <xdr:rowOff>409575</xdr:rowOff>
                  </to>
                </anchor>
              </controlPr>
            </control>
          </mc:Choice>
        </mc:AlternateContent>
        <mc:AlternateContent xmlns:mc="http://schemas.openxmlformats.org/markup-compatibility/2006">
          <mc:Choice Requires="x14">
            <control shapeId="1246" r:id="rId34" name="Option Button 222">
              <controlPr defaultSize="0" autoFill="0" autoLine="0" autoPict="0">
                <anchor moveWithCells="1" sizeWithCells="1">
                  <from>
                    <xdr:col>2</xdr:col>
                    <xdr:colOff>3143250</xdr:colOff>
                    <xdr:row>11</xdr:row>
                    <xdr:rowOff>104775</xdr:rowOff>
                  </from>
                  <to>
                    <xdr:col>2</xdr:col>
                    <xdr:colOff>3590925</xdr:colOff>
                    <xdr:row>11</xdr:row>
                    <xdr:rowOff>323850</xdr:rowOff>
                  </to>
                </anchor>
              </controlPr>
            </control>
          </mc:Choice>
        </mc:AlternateContent>
        <mc:AlternateContent xmlns:mc="http://schemas.openxmlformats.org/markup-compatibility/2006">
          <mc:Choice Requires="x14">
            <control shapeId="1247" r:id="rId35" name="Option Button 223">
              <controlPr defaultSize="0" autoFill="0" autoLine="0" autoPict="0">
                <anchor moveWithCells="1" sizeWithCells="1">
                  <from>
                    <xdr:col>2</xdr:col>
                    <xdr:colOff>3629025</xdr:colOff>
                    <xdr:row>11</xdr:row>
                    <xdr:rowOff>123825</xdr:rowOff>
                  </from>
                  <to>
                    <xdr:col>2</xdr:col>
                    <xdr:colOff>4114800</xdr:colOff>
                    <xdr:row>11</xdr:row>
                    <xdr:rowOff>342900</xdr:rowOff>
                  </to>
                </anchor>
              </controlPr>
            </control>
          </mc:Choice>
        </mc:AlternateContent>
        <mc:AlternateContent xmlns:mc="http://schemas.openxmlformats.org/markup-compatibility/2006">
          <mc:Choice Requires="x14">
            <control shapeId="1468" r:id="rId36" name="Group Box 444">
              <controlPr defaultSize="0" autoFill="0" autoPict="0">
                <anchor moveWithCells="1" sizeWithCells="1">
                  <from>
                    <xdr:col>3</xdr:col>
                    <xdr:colOff>542925</xdr:colOff>
                    <xdr:row>5</xdr:row>
                    <xdr:rowOff>76200</xdr:rowOff>
                  </from>
                  <to>
                    <xdr:col>3</xdr:col>
                    <xdr:colOff>4400550</xdr:colOff>
                    <xdr:row>5</xdr:row>
                    <xdr:rowOff>485775</xdr:rowOff>
                  </to>
                </anchor>
              </controlPr>
            </control>
          </mc:Choice>
        </mc:AlternateContent>
        <mc:AlternateContent xmlns:mc="http://schemas.openxmlformats.org/markup-compatibility/2006">
          <mc:Choice Requires="x14">
            <control shapeId="1469" r:id="rId37" name="Option Button 445">
              <controlPr defaultSize="0" autoFill="0" autoLine="0" autoPict="0">
                <anchor moveWithCells="1" sizeWithCells="1">
                  <from>
                    <xdr:col>3</xdr:col>
                    <xdr:colOff>581025</xdr:colOff>
                    <xdr:row>5</xdr:row>
                    <xdr:rowOff>161925</xdr:rowOff>
                  </from>
                  <to>
                    <xdr:col>3</xdr:col>
                    <xdr:colOff>1143000</xdr:colOff>
                    <xdr:row>5</xdr:row>
                    <xdr:rowOff>400050</xdr:rowOff>
                  </to>
                </anchor>
              </controlPr>
            </control>
          </mc:Choice>
        </mc:AlternateContent>
        <mc:AlternateContent xmlns:mc="http://schemas.openxmlformats.org/markup-compatibility/2006">
          <mc:Choice Requires="x14">
            <control shapeId="1470" r:id="rId38" name="Option Button 446">
              <controlPr defaultSize="0" autoFill="0" autoLine="0" autoPict="0">
                <anchor moveWithCells="1" sizeWithCells="1">
                  <from>
                    <xdr:col>3</xdr:col>
                    <xdr:colOff>1133475</xdr:colOff>
                    <xdr:row>5</xdr:row>
                    <xdr:rowOff>161925</xdr:rowOff>
                  </from>
                  <to>
                    <xdr:col>3</xdr:col>
                    <xdr:colOff>1790700</xdr:colOff>
                    <xdr:row>5</xdr:row>
                    <xdr:rowOff>400050</xdr:rowOff>
                  </to>
                </anchor>
              </controlPr>
            </control>
          </mc:Choice>
        </mc:AlternateContent>
        <mc:AlternateContent xmlns:mc="http://schemas.openxmlformats.org/markup-compatibility/2006">
          <mc:Choice Requires="x14">
            <control shapeId="1471" r:id="rId39" name="Option Button 447">
              <controlPr defaultSize="0" autoFill="0" autoLine="0" autoPict="0">
                <anchor moveWithCells="1" sizeWithCells="1">
                  <from>
                    <xdr:col>3</xdr:col>
                    <xdr:colOff>1809750</xdr:colOff>
                    <xdr:row>5</xdr:row>
                    <xdr:rowOff>161925</xdr:rowOff>
                  </from>
                  <to>
                    <xdr:col>3</xdr:col>
                    <xdr:colOff>2276475</xdr:colOff>
                    <xdr:row>5</xdr:row>
                    <xdr:rowOff>400050</xdr:rowOff>
                  </to>
                </anchor>
              </controlPr>
            </control>
          </mc:Choice>
        </mc:AlternateContent>
        <mc:AlternateContent xmlns:mc="http://schemas.openxmlformats.org/markup-compatibility/2006">
          <mc:Choice Requires="x14">
            <control shapeId="1472" r:id="rId40" name="Option Button 448">
              <controlPr defaultSize="0" autoFill="0" autoLine="0" autoPict="0">
                <anchor moveWithCells="1" sizeWithCells="1">
                  <from>
                    <xdr:col>3</xdr:col>
                    <xdr:colOff>2295525</xdr:colOff>
                    <xdr:row>5</xdr:row>
                    <xdr:rowOff>161925</xdr:rowOff>
                  </from>
                  <to>
                    <xdr:col>3</xdr:col>
                    <xdr:colOff>3057525</xdr:colOff>
                    <xdr:row>5</xdr:row>
                    <xdr:rowOff>400050</xdr:rowOff>
                  </to>
                </anchor>
              </controlPr>
            </control>
          </mc:Choice>
        </mc:AlternateContent>
        <mc:AlternateContent xmlns:mc="http://schemas.openxmlformats.org/markup-compatibility/2006">
          <mc:Choice Requires="x14">
            <control shapeId="1473" r:id="rId41" name="Option Button 449">
              <controlPr defaultSize="0" autoFill="0" autoLine="0" autoPict="0">
                <anchor moveWithCells="1" sizeWithCells="1">
                  <from>
                    <xdr:col>3</xdr:col>
                    <xdr:colOff>3133725</xdr:colOff>
                    <xdr:row>5</xdr:row>
                    <xdr:rowOff>161925</xdr:rowOff>
                  </from>
                  <to>
                    <xdr:col>3</xdr:col>
                    <xdr:colOff>3848100</xdr:colOff>
                    <xdr:row>5</xdr:row>
                    <xdr:rowOff>400050</xdr:rowOff>
                  </to>
                </anchor>
              </controlPr>
            </control>
          </mc:Choice>
        </mc:AlternateContent>
        <mc:AlternateContent xmlns:mc="http://schemas.openxmlformats.org/markup-compatibility/2006">
          <mc:Choice Requires="x14">
            <control shapeId="1474" r:id="rId42" name="Option Button 450">
              <controlPr defaultSize="0" autoFill="0" autoLine="0" autoPict="0">
                <anchor moveWithCells="1" sizeWithCells="1">
                  <from>
                    <xdr:col>3</xdr:col>
                    <xdr:colOff>3886200</xdr:colOff>
                    <xdr:row>5</xdr:row>
                    <xdr:rowOff>161925</xdr:rowOff>
                  </from>
                  <to>
                    <xdr:col>3</xdr:col>
                    <xdr:colOff>4276725</xdr:colOff>
                    <xdr:row>5</xdr:row>
                    <xdr:rowOff>400050</xdr:rowOff>
                  </to>
                </anchor>
              </controlPr>
            </control>
          </mc:Choice>
        </mc:AlternateContent>
        <mc:AlternateContent xmlns:mc="http://schemas.openxmlformats.org/markup-compatibility/2006">
          <mc:Choice Requires="x14">
            <control shapeId="1475" r:id="rId43" name="Group Box 451">
              <controlPr defaultSize="0" autoFill="0" autoPict="0">
                <anchor moveWithCells="1" sizeWithCells="1">
                  <from>
                    <xdr:col>2</xdr:col>
                    <xdr:colOff>1609725</xdr:colOff>
                    <xdr:row>5</xdr:row>
                    <xdr:rowOff>114300</xdr:rowOff>
                  </from>
                  <to>
                    <xdr:col>2</xdr:col>
                    <xdr:colOff>5600700</xdr:colOff>
                    <xdr:row>5</xdr:row>
                    <xdr:rowOff>495300</xdr:rowOff>
                  </to>
                </anchor>
              </controlPr>
            </control>
          </mc:Choice>
        </mc:AlternateContent>
        <mc:AlternateContent xmlns:mc="http://schemas.openxmlformats.org/markup-compatibility/2006">
          <mc:Choice Requires="x14">
            <control shapeId="1484" r:id="rId44" name="Option Button 460">
              <controlPr defaultSize="0" autoFill="0" autoLine="0" autoPict="0">
                <anchor moveWithCells="1" sizeWithCells="1">
                  <from>
                    <xdr:col>2</xdr:col>
                    <xdr:colOff>1762125</xdr:colOff>
                    <xdr:row>5</xdr:row>
                    <xdr:rowOff>190500</xdr:rowOff>
                  </from>
                  <to>
                    <xdr:col>2</xdr:col>
                    <xdr:colOff>2343150</xdr:colOff>
                    <xdr:row>5</xdr:row>
                    <xdr:rowOff>409575</xdr:rowOff>
                  </to>
                </anchor>
              </controlPr>
            </control>
          </mc:Choice>
        </mc:AlternateContent>
        <mc:AlternateContent xmlns:mc="http://schemas.openxmlformats.org/markup-compatibility/2006">
          <mc:Choice Requires="x14">
            <control shapeId="1488" r:id="rId45" name="Option Button 464">
              <controlPr defaultSize="0" autoFill="0" autoLine="0" autoPict="0">
                <anchor moveWithCells="1" sizeWithCells="1">
                  <from>
                    <xdr:col>2</xdr:col>
                    <xdr:colOff>3067050</xdr:colOff>
                    <xdr:row>5</xdr:row>
                    <xdr:rowOff>200025</xdr:rowOff>
                  </from>
                  <to>
                    <xdr:col>2</xdr:col>
                    <xdr:colOff>3543300</xdr:colOff>
                    <xdr:row>5</xdr:row>
                    <xdr:rowOff>419100</xdr:rowOff>
                  </to>
                </anchor>
              </controlPr>
            </control>
          </mc:Choice>
        </mc:AlternateContent>
        <mc:AlternateContent xmlns:mc="http://schemas.openxmlformats.org/markup-compatibility/2006">
          <mc:Choice Requires="x14">
            <control shapeId="1489" r:id="rId46" name="Option Button 465">
              <controlPr defaultSize="0" autoFill="0" autoLine="0" autoPict="0">
                <anchor moveWithCells="1" sizeWithCells="1">
                  <from>
                    <xdr:col>2</xdr:col>
                    <xdr:colOff>3571875</xdr:colOff>
                    <xdr:row>5</xdr:row>
                    <xdr:rowOff>200025</xdr:rowOff>
                  </from>
                  <to>
                    <xdr:col>2</xdr:col>
                    <xdr:colOff>4343400</xdr:colOff>
                    <xdr:row>5</xdr:row>
                    <xdr:rowOff>419100</xdr:rowOff>
                  </to>
                </anchor>
              </controlPr>
            </control>
          </mc:Choice>
        </mc:AlternateContent>
        <mc:AlternateContent xmlns:mc="http://schemas.openxmlformats.org/markup-compatibility/2006">
          <mc:Choice Requires="x14">
            <control shapeId="1490" r:id="rId47" name="Option Button 466">
              <controlPr defaultSize="0" autoFill="0" autoLine="0" autoPict="0">
                <anchor moveWithCells="1" sizeWithCells="1">
                  <from>
                    <xdr:col>2</xdr:col>
                    <xdr:colOff>4371975</xdr:colOff>
                    <xdr:row>5</xdr:row>
                    <xdr:rowOff>200025</xdr:rowOff>
                  </from>
                  <to>
                    <xdr:col>2</xdr:col>
                    <xdr:colOff>5105400</xdr:colOff>
                    <xdr:row>5</xdr:row>
                    <xdr:rowOff>419100</xdr:rowOff>
                  </to>
                </anchor>
              </controlPr>
            </control>
          </mc:Choice>
        </mc:AlternateContent>
        <mc:AlternateContent xmlns:mc="http://schemas.openxmlformats.org/markup-compatibility/2006">
          <mc:Choice Requires="x14">
            <control shapeId="1492" r:id="rId48" name="Option Button 468">
              <controlPr defaultSize="0" autoFill="0" autoLine="0" autoPict="0">
                <anchor moveWithCells="1" sizeWithCells="1">
                  <from>
                    <xdr:col>2</xdr:col>
                    <xdr:colOff>2390775</xdr:colOff>
                    <xdr:row>5</xdr:row>
                    <xdr:rowOff>200025</xdr:rowOff>
                  </from>
                  <to>
                    <xdr:col>2</xdr:col>
                    <xdr:colOff>3067050</xdr:colOff>
                    <xdr:row>5</xdr:row>
                    <xdr:rowOff>419100</xdr:rowOff>
                  </to>
                </anchor>
              </controlPr>
            </control>
          </mc:Choice>
        </mc:AlternateContent>
        <mc:AlternateContent xmlns:mc="http://schemas.openxmlformats.org/markup-compatibility/2006">
          <mc:Choice Requires="x14">
            <control shapeId="1494" r:id="rId49" name="Option Button 470">
              <controlPr defaultSize="0" autoFill="0" autoLine="0" autoPict="0">
                <anchor moveWithCells="1" sizeWithCells="1">
                  <from>
                    <xdr:col>2</xdr:col>
                    <xdr:colOff>5086350</xdr:colOff>
                    <xdr:row>5</xdr:row>
                    <xdr:rowOff>190500</xdr:rowOff>
                  </from>
                  <to>
                    <xdr:col>2</xdr:col>
                    <xdr:colOff>5514975</xdr:colOff>
                    <xdr:row>5</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J28"/>
  <sheetViews>
    <sheetView showGridLines="0" zoomScale="75" workbookViewId="0">
      <selection activeCell="L1" sqref="L1"/>
    </sheetView>
  </sheetViews>
  <sheetFormatPr defaultRowHeight="12.75" x14ac:dyDescent="0.2"/>
  <cols>
    <col min="1" max="1" width="5.28515625" customWidth="1"/>
    <col min="2" max="2" width="6.42578125" customWidth="1"/>
    <col min="3" max="3" width="85.42578125" customWidth="1"/>
    <col min="4" max="4" width="66.85546875" customWidth="1"/>
    <col min="5" max="5" width="9.42578125" customWidth="1"/>
    <col min="6" max="10" width="9.140625" hidden="1" customWidth="1"/>
  </cols>
  <sheetData>
    <row r="1" spans="2:10" ht="108.75" customHeight="1" x14ac:dyDescent="0.2">
      <c r="B1" s="15"/>
      <c r="C1" s="85" t="s">
        <v>203</v>
      </c>
      <c r="D1" s="85"/>
      <c r="E1" s="16"/>
      <c r="F1" s="20" t="s">
        <v>0</v>
      </c>
      <c r="G1" s="20" t="s">
        <v>1</v>
      </c>
      <c r="H1" s="20" t="s">
        <v>2</v>
      </c>
      <c r="I1" s="20"/>
      <c r="J1" s="20"/>
    </row>
    <row r="2" spans="2:10" ht="24.95" customHeight="1" x14ac:dyDescent="0.2">
      <c r="B2" s="5"/>
      <c r="C2" s="90" t="s">
        <v>99</v>
      </c>
      <c r="D2" s="90"/>
      <c r="E2" s="6"/>
      <c r="F2" s="21"/>
      <c r="G2" s="21"/>
      <c r="H2" s="20"/>
      <c r="I2" s="20"/>
      <c r="J2" s="20"/>
    </row>
    <row r="3" spans="2:10" ht="18" x14ac:dyDescent="0.2">
      <c r="B3" s="7"/>
      <c r="C3" s="91"/>
      <c r="D3" s="91"/>
      <c r="E3" s="11"/>
      <c r="F3" s="21"/>
      <c r="G3" s="21"/>
      <c r="H3" s="20"/>
      <c r="I3" s="20"/>
      <c r="J3" s="20"/>
    </row>
    <row r="4" spans="2:10" ht="41.25" customHeight="1" x14ac:dyDescent="0.2">
      <c r="B4" s="41">
        <v>2</v>
      </c>
      <c r="C4" s="92" t="s">
        <v>218</v>
      </c>
      <c r="D4" s="92"/>
      <c r="E4" s="10"/>
      <c r="F4" s="21"/>
      <c r="G4" s="21"/>
      <c r="H4" s="20"/>
      <c r="I4" s="20"/>
      <c r="J4" s="20"/>
    </row>
    <row r="5" spans="2:10" ht="32.25" customHeight="1" x14ac:dyDescent="0.2">
      <c r="B5" s="9"/>
      <c r="C5" s="18" t="s">
        <v>219</v>
      </c>
      <c r="D5" s="19" t="s">
        <v>18</v>
      </c>
      <c r="E5" s="11"/>
      <c r="F5" s="21"/>
      <c r="G5" s="21"/>
      <c r="H5" s="20"/>
      <c r="I5" s="20"/>
      <c r="J5" s="20"/>
    </row>
    <row r="6" spans="2:10" s="59" customFormat="1" ht="40.5" customHeight="1" x14ac:dyDescent="0.2">
      <c r="B6" s="55"/>
      <c r="C6" s="56" t="s">
        <v>100</v>
      </c>
      <c r="D6" s="57"/>
      <c r="E6" s="57"/>
      <c r="F6" s="58" t="b">
        <f>Control!$C$9</f>
        <v>0</v>
      </c>
      <c r="G6" s="58" t="b">
        <f>Control!$C$10</f>
        <v>0</v>
      </c>
      <c r="H6" s="59" t="b">
        <f>IF(OR(F6="",G6=""),FALSE(), TRUE())</f>
        <v>1</v>
      </c>
    </row>
    <row r="7" spans="2:10" s="59" customFormat="1" ht="15.75" customHeight="1" x14ac:dyDescent="0.2">
      <c r="B7" s="55"/>
      <c r="C7" s="60"/>
      <c r="D7" s="60"/>
      <c r="E7" s="57"/>
      <c r="F7" s="58"/>
      <c r="G7" s="58"/>
    </row>
    <row r="8" spans="2:10" s="59" customFormat="1" ht="38.25" customHeight="1" x14ac:dyDescent="0.2">
      <c r="B8" s="55"/>
      <c r="C8" s="56" t="s">
        <v>101</v>
      </c>
      <c r="D8" s="60"/>
      <c r="E8" s="57"/>
      <c r="F8" s="58" t="b">
        <f>Control!$C$11</f>
        <v>0</v>
      </c>
      <c r="G8" s="58" t="b">
        <f>Control!$C$12</f>
        <v>0</v>
      </c>
      <c r="H8" s="59" t="b">
        <f>IF(OR(F8="",G8=""),FALSE(), TRUE())</f>
        <v>1</v>
      </c>
    </row>
    <row r="9" spans="2:10" s="59" customFormat="1" ht="14.25" customHeight="1" x14ac:dyDescent="0.2">
      <c r="B9" s="55"/>
      <c r="C9" s="60"/>
      <c r="D9" s="60"/>
      <c r="E9" s="57"/>
      <c r="F9" s="58"/>
      <c r="G9" s="58"/>
    </row>
    <row r="10" spans="2:10" s="59" customFormat="1" ht="38.25" customHeight="1" x14ac:dyDescent="0.2">
      <c r="B10" s="55"/>
      <c r="C10" s="56" t="s">
        <v>209</v>
      </c>
      <c r="D10" s="60"/>
      <c r="E10" s="57"/>
      <c r="F10" s="58" t="b">
        <f>Control!$C$13</f>
        <v>0</v>
      </c>
      <c r="G10" s="58" t="b">
        <f>Control!$C$14</f>
        <v>0</v>
      </c>
      <c r="H10" s="59" t="b">
        <f>IF(OR(F10="",G10=""),FALSE(), TRUE())</f>
        <v>1</v>
      </c>
    </row>
    <row r="11" spans="2:10" s="59" customFormat="1" ht="13.5" customHeight="1" x14ac:dyDescent="0.2">
      <c r="B11" s="55"/>
      <c r="C11" s="60"/>
      <c r="D11" s="60"/>
      <c r="E11" s="57"/>
      <c r="F11" s="58"/>
      <c r="G11" s="58"/>
    </row>
    <row r="12" spans="2:10" s="59" customFormat="1" ht="38.25" customHeight="1" x14ac:dyDescent="0.2">
      <c r="B12" s="55"/>
      <c r="C12" s="56" t="s">
        <v>210</v>
      </c>
      <c r="D12" s="60"/>
      <c r="E12" s="57"/>
      <c r="F12" s="58" t="b">
        <f>Control!$C$15</f>
        <v>0</v>
      </c>
      <c r="G12" s="58" t="b">
        <f>Control!$C$16</f>
        <v>0</v>
      </c>
      <c r="H12" s="59" t="b">
        <f>IF(OR(F12="",G12=""),FALSE(), TRUE())</f>
        <v>1</v>
      </c>
    </row>
    <row r="13" spans="2:10" s="59" customFormat="1" ht="15.75" customHeight="1" x14ac:dyDescent="0.2">
      <c r="B13" s="55"/>
      <c r="C13" s="60"/>
      <c r="D13" s="60"/>
      <c r="E13" s="57"/>
      <c r="F13" s="58"/>
      <c r="G13" s="58"/>
    </row>
    <row r="14" spans="2:10" s="59" customFormat="1" ht="38.25" customHeight="1" x14ac:dyDescent="0.2">
      <c r="B14" s="55"/>
      <c r="C14" s="56" t="s">
        <v>102</v>
      </c>
      <c r="D14" s="57"/>
      <c r="E14" s="57"/>
      <c r="F14" s="58" t="b">
        <f>Control!$C$17</f>
        <v>0</v>
      </c>
      <c r="G14" s="58" t="b">
        <f>Control!$C$18</f>
        <v>0</v>
      </c>
      <c r="H14" s="59" t="b">
        <f>IF(OR(F14="",G14=""),FALSE(), TRUE())</f>
        <v>1</v>
      </c>
    </row>
    <row r="15" spans="2:10" ht="29.25" customHeight="1" x14ac:dyDescent="0.2">
      <c r="B15" s="9"/>
      <c r="C15" s="12"/>
      <c r="D15" s="12"/>
      <c r="E15" s="11"/>
      <c r="F15" s="21"/>
      <c r="G15" s="21"/>
      <c r="H15" s="20" t="b">
        <f>AND(H6,H8,H10,H12,H14)</f>
        <v>1</v>
      </c>
      <c r="I15" s="20"/>
      <c r="J15" s="20"/>
    </row>
    <row r="16" spans="2:10" ht="36.75" customHeight="1" x14ac:dyDescent="0.2">
      <c r="B16" s="9"/>
      <c r="C16" s="24" t="s">
        <v>65</v>
      </c>
      <c r="D16" s="12"/>
      <c r="E16" s="11"/>
      <c r="F16" s="21" t="b">
        <f>Control!$M$3</f>
        <v>1</v>
      </c>
      <c r="G16" s="21"/>
      <c r="H16" s="20"/>
      <c r="I16" s="20"/>
      <c r="J16" s="20"/>
    </row>
    <row r="17" spans="2:10" ht="21" customHeight="1" x14ac:dyDescent="0.2">
      <c r="B17" s="9"/>
      <c r="C17" s="17"/>
      <c r="D17" s="12"/>
      <c r="E17" s="11"/>
      <c r="F17" s="21"/>
      <c r="G17" s="21"/>
      <c r="H17" s="20"/>
      <c r="I17" s="20"/>
      <c r="J17" s="20"/>
    </row>
    <row r="18" spans="2:10" ht="15.75" thickBot="1" x14ac:dyDescent="0.25">
      <c r="B18" s="9"/>
      <c r="C18" s="12" t="s">
        <v>3</v>
      </c>
      <c r="D18" s="13"/>
      <c r="E18" s="13"/>
      <c r="F18" s="21"/>
      <c r="G18" s="21"/>
      <c r="H18" s="20"/>
      <c r="I18" s="20"/>
      <c r="J18" s="20"/>
    </row>
    <row r="19" spans="2:10" ht="93.75" customHeight="1" thickTop="1" thickBot="1" x14ac:dyDescent="0.25">
      <c r="B19" s="9"/>
      <c r="C19" s="86"/>
      <c r="D19" s="93"/>
      <c r="E19" s="14"/>
      <c r="F19" s="22" t="b">
        <f>IF(C19="", FALSE(), TRUE)</f>
        <v>0</v>
      </c>
      <c r="G19" s="21"/>
      <c r="H19" s="20" t="b">
        <f>IF(C19&lt;&gt;"",TRUE(),FALSE())</f>
        <v>0</v>
      </c>
      <c r="I19" s="20"/>
      <c r="J19" s="20"/>
    </row>
    <row r="20" spans="2:10" ht="15.75" thickTop="1" x14ac:dyDescent="0.2">
      <c r="B20" s="9"/>
      <c r="C20" s="12"/>
      <c r="D20" s="13"/>
      <c r="E20" s="13"/>
      <c r="F20" s="21"/>
      <c r="G20" s="21"/>
      <c r="H20" s="20"/>
      <c r="I20" s="20"/>
      <c r="J20" s="20"/>
    </row>
    <row r="21" spans="2:10" ht="15" x14ac:dyDescent="0.2">
      <c r="B21" s="9"/>
      <c r="C21" s="88" t="str">
        <f>IF(NOT(Q2Completed), "PARTS OF THIS QUESTION ARE UNANSWERED. PLEASE FILL IN THE ORANGE BOXES.", "")</f>
        <v>PARTS OF THIS QUESTION ARE UNANSWERED. PLEASE FILL IN THE ORANGE BOXES.</v>
      </c>
      <c r="D21" s="89"/>
      <c r="E21" s="13"/>
      <c r="F21" s="21"/>
      <c r="G21" s="21"/>
      <c r="H21" s="20" t="b">
        <f>H15</f>
        <v>1</v>
      </c>
      <c r="I21" s="20"/>
      <c r="J21" s="20"/>
    </row>
    <row r="22" spans="2:10" ht="15" x14ac:dyDescent="0.2">
      <c r="B22" s="9"/>
      <c r="C22" s="12"/>
      <c r="D22" s="84" t="str">
        <f>IF(Q2Completed=TRUE, "NEXT QUESTION", "")</f>
        <v/>
      </c>
      <c r="E22" s="13"/>
      <c r="F22" s="21"/>
      <c r="G22" s="21"/>
      <c r="H22" s="20"/>
      <c r="I22" s="20"/>
      <c r="J22" s="20"/>
    </row>
    <row r="23" spans="2:10" ht="15" x14ac:dyDescent="0.2">
      <c r="B23" s="9"/>
      <c r="C23" s="12"/>
      <c r="D23" s="84"/>
      <c r="E23" s="13"/>
      <c r="F23" s="21"/>
      <c r="G23" s="21"/>
      <c r="H23" s="20"/>
      <c r="I23" s="20"/>
      <c r="J23" s="20"/>
    </row>
    <row r="24" spans="2:10" ht="15" x14ac:dyDescent="0.2">
      <c r="B24" s="9"/>
      <c r="C24" s="12"/>
      <c r="D24" s="84"/>
      <c r="E24" s="13"/>
      <c r="F24" s="21"/>
      <c r="G24" s="21"/>
      <c r="H24" s="20"/>
      <c r="I24" s="20"/>
      <c r="J24" s="20"/>
    </row>
    <row r="25" spans="2:10" ht="15" x14ac:dyDescent="0.2">
      <c r="B25" s="9"/>
      <c r="C25" s="12"/>
      <c r="D25" s="13"/>
      <c r="E25" s="13"/>
      <c r="F25" s="21"/>
      <c r="G25" s="21"/>
      <c r="H25" s="20"/>
      <c r="I25" s="20"/>
      <c r="J25" s="20"/>
    </row>
    <row r="26" spans="2:10" ht="14.25" x14ac:dyDescent="0.2">
      <c r="B26" s="12"/>
      <c r="C26" s="12"/>
      <c r="D26" s="12"/>
      <c r="E26" s="12"/>
      <c r="F26" s="21"/>
      <c r="G26" s="21"/>
      <c r="H26" s="20"/>
      <c r="I26" s="20"/>
      <c r="J26" s="20"/>
    </row>
    <row r="27" spans="2:10" ht="15" x14ac:dyDescent="0.2">
      <c r="B27" s="25"/>
      <c r="C27" s="26"/>
      <c r="D27" s="27"/>
      <c r="E27" s="27"/>
      <c r="F27" s="21"/>
      <c r="G27" s="21"/>
      <c r="H27" s="20"/>
      <c r="I27" s="20"/>
      <c r="J27" s="20"/>
    </row>
    <row r="28" spans="2:10" ht="15" x14ac:dyDescent="0.2">
      <c r="B28" s="25"/>
      <c r="C28" s="26"/>
      <c r="D28" s="27"/>
      <c r="E28" s="27"/>
      <c r="F28" s="21"/>
      <c r="G28" s="21"/>
      <c r="H28" s="20"/>
      <c r="I28" s="20"/>
      <c r="J28" s="20"/>
    </row>
  </sheetData>
  <mergeCells count="7">
    <mergeCell ref="D22:D24"/>
    <mergeCell ref="C1:D1"/>
    <mergeCell ref="C19:D19"/>
    <mergeCell ref="C21:D21"/>
    <mergeCell ref="C2:D2"/>
    <mergeCell ref="C3:D3"/>
    <mergeCell ref="C4:D4"/>
  </mergeCells>
  <phoneticPr fontId="5" type="noConversion"/>
  <conditionalFormatting sqref="C18">
    <cfRule type="expression" dxfId="255" priority="1" stopIfTrue="1">
      <formula>NOT($H$19)</formula>
    </cfRule>
  </conditionalFormatting>
  <conditionalFormatting sqref="C16">
    <cfRule type="expression" dxfId="254" priority="2" stopIfTrue="1">
      <formula>NOT($F$16)</formula>
    </cfRule>
  </conditionalFormatting>
  <conditionalFormatting sqref="B4:D4">
    <cfRule type="expression" dxfId="253" priority="3" stopIfTrue="1">
      <formula>IF(Q2Completed, FALSE, TRUE)</formula>
    </cfRule>
  </conditionalFormatting>
  <conditionalFormatting sqref="C6">
    <cfRule type="expression" dxfId="252" priority="4" stopIfTrue="1">
      <formula>NOT($F$6)</formula>
    </cfRule>
  </conditionalFormatting>
  <conditionalFormatting sqref="D6">
    <cfRule type="expression" dxfId="251" priority="5" stopIfTrue="1">
      <formula>NOT($G$6)</formula>
    </cfRule>
  </conditionalFormatting>
  <conditionalFormatting sqref="C8">
    <cfRule type="expression" dxfId="250" priority="6" stopIfTrue="1">
      <formula>NOT($F$8)</formula>
    </cfRule>
  </conditionalFormatting>
  <conditionalFormatting sqref="D8">
    <cfRule type="expression" dxfId="249" priority="7" stopIfTrue="1">
      <formula>NOT($G$8)</formula>
    </cfRule>
  </conditionalFormatting>
  <conditionalFormatting sqref="C10">
    <cfRule type="expression" dxfId="248" priority="8" stopIfTrue="1">
      <formula>NOT($F$10)</formula>
    </cfRule>
  </conditionalFormatting>
  <conditionalFormatting sqref="D10">
    <cfRule type="expression" dxfId="247" priority="9" stopIfTrue="1">
      <formula>NOT($G$10)</formula>
    </cfRule>
  </conditionalFormatting>
  <conditionalFormatting sqref="C12">
    <cfRule type="expression" dxfId="246" priority="10" stopIfTrue="1">
      <formula>NOT($F$12)</formula>
    </cfRule>
  </conditionalFormatting>
  <conditionalFormatting sqref="D12">
    <cfRule type="expression" dxfId="245" priority="11" stopIfTrue="1">
      <formula>NOT($G$12)</formula>
    </cfRule>
  </conditionalFormatting>
  <conditionalFormatting sqref="C14">
    <cfRule type="expression" dxfId="244" priority="12" stopIfTrue="1">
      <formula>NOT($F$14)</formula>
    </cfRule>
  </conditionalFormatting>
  <conditionalFormatting sqref="D14">
    <cfRule type="expression" dxfId="243" priority="13" stopIfTrue="1">
      <formula>NOT($G$14)</formula>
    </cfRule>
  </conditionalFormatting>
  <hyperlinks>
    <hyperlink ref="D22:D24" location="'Q3'!A1" display="'Q3'!A1"/>
  </hyperlinks>
  <pageMargins left="0.75" right="0.75" top="1" bottom="1" header="0.5" footer="0.5"/>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1">
              <controlPr defaultSize="0" autoFill="0" autoPict="0">
                <anchor moveWithCells="1" sizeWithCells="1">
                  <from>
                    <xdr:col>3</xdr:col>
                    <xdr:colOff>428625</xdr:colOff>
                    <xdr:row>5</xdr:row>
                    <xdr:rowOff>76200</xdr:rowOff>
                  </from>
                  <to>
                    <xdr:col>3</xdr:col>
                    <xdr:colOff>4371975</xdr:colOff>
                    <xdr:row>5</xdr:row>
                    <xdr:rowOff>457200</xdr:rowOff>
                  </to>
                </anchor>
              </controlPr>
            </control>
          </mc:Choice>
        </mc:AlternateContent>
        <mc:AlternateContent xmlns:mc="http://schemas.openxmlformats.org/markup-compatibility/2006">
          <mc:Choice Requires="x14">
            <control shapeId="33794" r:id="rId5" name="Option Button 2">
              <controlPr defaultSize="0" autoFill="0" autoLine="0" autoPict="0">
                <anchor moveWithCells="1" sizeWithCells="1">
                  <from>
                    <xdr:col>3</xdr:col>
                    <xdr:colOff>514350</xdr:colOff>
                    <xdr:row>5</xdr:row>
                    <xdr:rowOff>161925</xdr:rowOff>
                  </from>
                  <to>
                    <xdr:col>3</xdr:col>
                    <xdr:colOff>1095375</xdr:colOff>
                    <xdr:row>5</xdr:row>
                    <xdr:rowOff>381000</xdr:rowOff>
                  </to>
                </anchor>
              </controlPr>
            </control>
          </mc:Choice>
        </mc:AlternateContent>
        <mc:AlternateContent xmlns:mc="http://schemas.openxmlformats.org/markup-compatibility/2006">
          <mc:Choice Requires="x14">
            <control shapeId="33795" r:id="rId6" name="Option Button 3">
              <controlPr defaultSize="0" autoFill="0" autoLine="0" autoPict="0">
                <anchor moveWithCells="1" sizeWithCells="1">
                  <from>
                    <xdr:col>3</xdr:col>
                    <xdr:colOff>1143000</xdr:colOff>
                    <xdr:row>5</xdr:row>
                    <xdr:rowOff>161925</xdr:rowOff>
                  </from>
                  <to>
                    <xdr:col>3</xdr:col>
                    <xdr:colOff>1819275</xdr:colOff>
                    <xdr:row>5</xdr:row>
                    <xdr:rowOff>381000</xdr:rowOff>
                  </to>
                </anchor>
              </controlPr>
            </control>
          </mc:Choice>
        </mc:AlternateContent>
        <mc:AlternateContent xmlns:mc="http://schemas.openxmlformats.org/markup-compatibility/2006">
          <mc:Choice Requires="x14">
            <control shapeId="33796" r:id="rId7" name="Option Button 4">
              <controlPr defaultSize="0" autoFill="0" autoLine="0" autoPict="0">
                <anchor moveWithCells="1" sizeWithCells="1">
                  <from>
                    <xdr:col>3</xdr:col>
                    <xdr:colOff>1819275</xdr:colOff>
                    <xdr:row>5</xdr:row>
                    <xdr:rowOff>161925</xdr:rowOff>
                  </from>
                  <to>
                    <xdr:col>3</xdr:col>
                    <xdr:colOff>2295525</xdr:colOff>
                    <xdr:row>5</xdr:row>
                    <xdr:rowOff>381000</xdr:rowOff>
                  </to>
                </anchor>
              </controlPr>
            </control>
          </mc:Choice>
        </mc:AlternateContent>
        <mc:AlternateContent xmlns:mc="http://schemas.openxmlformats.org/markup-compatibility/2006">
          <mc:Choice Requires="x14">
            <control shapeId="33797" r:id="rId8" name="Option Button 5">
              <controlPr defaultSize="0" autoFill="0" autoLine="0" autoPict="0">
                <anchor moveWithCells="1" sizeWithCells="1">
                  <from>
                    <xdr:col>3</xdr:col>
                    <xdr:colOff>2295525</xdr:colOff>
                    <xdr:row>5</xdr:row>
                    <xdr:rowOff>161925</xdr:rowOff>
                  </from>
                  <to>
                    <xdr:col>3</xdr:col>
                    <xdr:colOff>3095625</xdr:colOff>
                    <xdr:row>5</xdr:row>
                    <xdr:rowOff>381000</xdr:rowOff>
                  </to>
                </anchor>
              </controlPr>
            </control>
          </mc:Choice>
        </mc:AlternateContent>
        <mc:AlternateContent xmlns:mc="http://schemas.openxmlformats.org/markup-compatibility/2006">
          <mc:Choice Requires="x14">
            <control shapeId="33798" r:id="rId9" name="Option Button 6">
              <controlPr defaultSize="0" autoFill="0" autoLine="0" autoPict="0">
                <anchor moveWithCells="1" sizeWithCells="1">
                  <from>
                    <xdr:col>3</xdr:col>
                    <xdr:colOff>3124200</xdr:colOff>
                    <xdr:row>5</xdr:row>
                    <xdr:rowOff>161925</xdr:rowOff>
                  </from>
                  <to>
                    <xdr:col>3</xdr:col>
                    <xdr:colOff>3857625</xdr:colOff>
                    <xdr:row>5</xdr:row>
                    <xdr:rowOff>381000</xdr:rowOff>
                  </to>
                </anchor>
              </controlPr>
            </control>
          </mc:Choice>
        </mc:AlternateContent>
        <mc:AlternateContent xmlns:mc="http://schemas.openxmlformats.org/markup-compatibility/2006">
          <mc:Choice Requires="x14">
            <control shapeId="33799" r:id="rId10" name="Option Button 7">
              <controlPr defaultSize="0" autoFill="0" autoLine="0" autoPict="0">
                <anchor moveWithCells="1" sizeWithCells="1">
                  <from>
                    <xdr:col>3</xdr:col>
                    <xdr:colOff>3895725</xdr:colOff>
                    <xdr:row>5</xdr:row>
                    <xdr:rowOff>161925</xdr:rowOff>
                  </from>
                  <to>
                    <xdr:col>3</xdr:col>
                    <xdr:colOff>4314825</xdr:colOff>
                    <xdr:row>5</xdr:row>
                    <xdr:rowOff>381000</xdr:rowOff>
                  </to>
                </anchor>
              </controlPr>
            </control>
          </mc:Choice>
        </mc:AlternateContent>
        <mc:AlternateContent xmlns:mc="http://schemas.openxmlformats.org/markup-compatibility/2006">
          <mc:Choice Requires="x14">
            <control shapeId="33800" r:id="rId11" name="Group Box 8">
              <controlPr defaultSize="0" autoFill="0" autoPict="0">
                <anchor moveWithCells="1" sizeWithCells="1">
                  <from>
                    <xdr:col>3</xdr:col>
                    <xdr:colOff>447675</xdr:colOff>
                    <xdr:row>7</xdr:row>
                    <xdr:rowOff>47625</xdr:rowOff>
                  </from>
                  <to>
                    <xdr:col>3</xdr:col>
                    <xdr:colOff>4391025</xdr:colOff>
                    <xdr:row>7</xdr:row>
                    <xdr:rowOff>428625</xdr:rowOff>
                  </to>
                </anchor>
              </controlPr>
            </control>
          </mc:Choice>
        </mc:AlternateContent>
        <mc:AlternateContent xmlns:mc="http://schemas.openxmlformats.org/markup-compatibility/2006">
          <mc:Choice Requires="x14">
            <control shapeId="33801" r:id="rId12" name="Option Button 9">
              <controlPr defaultSize="0" autoFill="0" autoLine="0" autoPict="0">
                <anchor moveWithCells="1" sizeWithCells="1">
                  <from>
                    <xdr:col>3</xdr:col>
                    <xdr:colOff>533400</xdr:colOff>
                    <xdr:row>7</xdr:row>
                    <xdr:rowOff>133350</xdr:rowOff>
                  </from>
                  <to>
                    <xdr:col>3</xdr:col>
                    <xdr:colOff>1114425</xdr:colOff>
                    <xdr:row>7</xdr:row>
                    <xdr:rowOff>352425</xdr:rowOff>
                  </to>
                </anchor>
              </controlPr>
            </control>
          </mc:Choice>
        </mc:AlternateContent>
        <mc:AlternateContent xmlns:mc="http://schemas.openxmlformats.org/markup-compatibility/2006">
          <mc:Choice Requires="x14">
            <control shapeId="33802" r:id="rId13" name="Option Button 10">
              <controlPr defaultSize="0" autoFill="0" autoLine="0" autoPict="0">
                <anchor moveWithCells="1" sizeWithCells="1">
                  <from>
                    <xdr:col>3</xdr:col>
                    <xdr:colOff>1162050</xdr:colOff>
                    <xdr:row>7</xdr:row>
                    <xdr:rowOff>133350</xdr:rowOff>
                  </from>
                  <to>
                    <xdr:col>3</xdr:col>
                    <xdr:colOff>1838325</xdr:colOff>
                    <xdr:row>7</xdr:row>
                    <xdr:rowOff>352425</xdr:rowOff>
                  </to>
                </anchor>
              </controlPr>
            </control>
          </mc:Choice>
        </mc:AlternateContent>
        <mc:AlternateContent xmlns:mc="http://schemas.openxmlformats.org/markup-compatibility/2006">
          <mc:Choice Requires="x14">
            <control shapeId="33803" r:id="rId14" name="Option Button 11">
              <controlPr defaultSize="0" autoFill="0" autoLine="0" autoPict="0">
                <anchor moveWithCells="1" sizeWithCells="1">
                  <from>
                    <xdr:col>3</xdr:col>
                    <xdr:colOff>1838325</xdr:colOff>
                    <xdr:row>7</xdr:row>
                    <xdr:rowOff>133350</xdr:rowOff>
                  </from>
                  <to>
                    <xdr:col>3</xdr:col>
                    <xdr:colOff>2314575</xdr:colOff>
                    <xdr:row>7</xdr:row>
                    <xdr:rowOff>352425</xdr:rowOff>
                  </to>
                </anchor>
              </controlPr>
            </control>
          </mc:Choice>
        </mc:AlternateContent>
        <mc:AlternateContent xmlns:mc="http://schemas.openxmlformats.org/markup-compatibility/2006">
          <mc:Choice Requires="x14">
            <control shapeId="33804" r:id="rId15" name="Option Button 12">
              <controlPr defaultSize="0" autoFill="0" autoLine="0" autoPict="0">
                <anchor moveWithCells="1" sizeWithCells="1">
                  <from>
                    <xdr:col>3</xdr:col>
                    <xdr:colOff>2314575</xdr:colOff>
                    <xdr:row>7</xdr:row>
                    <xdr:rowOff>133350</xdr:rowOff>
                  </from>
                  <to>
                    <xdr:col>3</xdr:col>
                    <xdr:colOff>3114675</xdr:colOff>
                    <xdr:row>7</xdr:row>
                    <xdr:rowOff>352425</xdr:rowOff>
                  </to>
                </anchor>
              </controlPr>
            </control>
          </mc:Choice>
        </mc:AlternateContent>
        <mc:AlternateContent xmlns:mc="http://schemas.openxmlformats.org/markup-compatibility/2006">
          <mc:Choice Requires="x14">
            <control shapeId="33805" r:id="rId16" name="Option Button 13">
              <controlPr defaultSize="0" autoFill="0" autoLine="0" autoPict="0">
                <anchor moveWithCells="1" sizeWithCells="1">
                  <from>
                    <xdr:col>3</xdr:col>
                    <xdr:colOff>3143250</xdr:colOff>
                    <xdr:row>7</xdr:row>
                    <xdr:rowOff>133350</xdr:rowOff>
                  </from>
                  <to>
                    <xdr:col>3</xdr:col>
                    <xdr:colOff>3876675</xdr:colOff>
                    <xdr:row>7</xdr:row>
                    <xdr:rowOff>352425</xdr:rowOff>
                  </to>
                </anchor>
              </controlPr>
            </control>
          </mc:Choice>
        </mc:AlternateContent>
        <mc:AlternateContent xmlns:mc="http://schemas.openxmlformats.org/markup-compatibility/2006">
          <mc:Choice Requires="x14">
            <control shapeId="33806" r:id="rId17" name="Option Button 14">
              <controlPr defaultSize="0" autoFill="0" autoLine="0" autoPict="0">
                <anchor moveWithCells="1" sizeWithCells="1">
                  <from>
                    <xdr:col>3</xdr:col>
                    <xdr:colOff>3914775</xdr:colOff>
                    <xdr:row>7</xdr:row>
                    <xdr:rowOff>133350</xdr:rowOff>
                  </from>
                  <to>
                    <xdr:col>3</xdr:col>
                    <xdr:colOff>4333875</xdr:colOff>
                    <xdr:row>7</xdr:row>
                    <xdr:rowOff>352425</xdr:rowOff>
                  </to>
                </anchor>
              </controlPr>
            </control>
          </mc:Choice>
        </mc:AlternateContent>
        <mc:AlternateContent xmlns:mc="http://schemas.openxmlformats.org/markup-compatibility/2006">
          <mc:Choice Requires="x14">
            <control shapeId="33807" r:id="rId18" name="Group Box 15">
              <controlPr defaultSize="0" autoFill="0" autoPict="0">
                <anchor moveWithCells="1" sizeWithCells="1">
                  <from>
                    <xdr:col>2</xdr:col>
                    <xdr:colOff>1676400</xdr:colOff>
                    <xdr:row>5</xdr:row>
                    <xdr:rowOff>38100</xdr:rowOff>
                  </from>
                  <to>
                    <xdr:col>2</xdr:col>
                    <xdr:colOff>5619750</xdr:colOff>
                    <xdr:row>5</xdr:row>
                    <xdr:rowOff>419100</xdr:rowOff>
                  </to>
                </anchor>
              </controlPr>
            </control>
          </mc:Choice>
        </mc:AlternateContent>
        <mc:AlternateContent xmlns:mc="http://schemas.openxmlformats.org/markup-compatibility/2006">
          <mc:Choice Requires="x14">
            <control shapeId="33808" r:id="rId19" name="Option Button 16">
              <controlPr defaultSize="0" autoFill="0" autoLine="0" autoPict="0">
                <anchor moveWithCells="1" sizeWithCells="1">
                  <from>
                    <xdr:col>2</xdr:col>
                    <xdr:colOff>1762125</xdr:colOff>
                    <xdr:row>5</xdr:row>
                    <xdr:rowOff>123825</xdr:rowOff>
                  </from>
                  <to>
                    <xdr:col>2</xdr:col>
                    <xdr:colOff>2343150</xdr:colOff>
                    <xdr:row>5</xdr:row>
                    <xdr:rowOff>342900</xdr:rowOff>
                  </to>
                </anchor>
              </controlPr>
            </control>
          </mc:Choice>
        </mc:AlternateContent>
        <mc:AlternateContent xmlns:mc="http://schemas.openxmlformats.org/markup-compatibility/2006">
          <mc:Choice Requires="x14">
            <control shapeId="33809" r:id="rId20" name="Option Button 17">
              <controlPr defaultSize="0" autoFill="0" autoLine="0" autoPict="0">
                <anchor moveWithCells="1" sizeWithCells="1">
                  <from>
                    <xdr:col>2</xdr:col>
                    <xdr:colOff>2390775</xdr:colOff>
                    <xdr:row>5</xdr:row>
                    <xdr:rowOff>123825</xdr:rowOff>
                  </from>
                  <to>
                    <xdr:col>2</xdr:col>
                    <xdr:colOff>3067050</xdr:colOff>
                    <xdr:row>5</xdr:row>
                    <xdr:rowOff>342900</xdr:rowOff>
                  </to>
                </anchor>
              </controlPr>
            </control>
          </mc:Choice>
        </mc:AlternateContent>
        <mc:AlternateContent xmlns:mc="http://schemas.openxmlformats.org/markup-compatibility/2006">
          <mc:Choice Requires="x14">
            <control shapeId="33810" r:id="rId21" name="Option Button 18">
              <controlPr defaultSize="0" autoFill="0" autoLine="0" autoPict="0">
                <anchor moveWithCells="1" sizeWithCells="1">
                  <from>
                    <xdr:col>2</xdr:col>
                    <xdr:colOff>3067050</xdr:colOff>
                    <xdr:row>5</xdr:row>
                    <xdr:rowOff>123825</xdr:rowOff>
                  </from>
                  <to>
                    <xdr:col>2</xdr:col>
                    <xdr:colOff>3543300</xdr:colOff>
                    <xdr:row>5</xdr:row>
                    <xdr:rowOff>342900</xdr:rowOff>
                  </to>
                </anchor>
              </controlPr>
            </control>
          </mc:Choice>
        </mc:AlternateContent>
        <mc:AlternateContent xmlns:mc="http://schemas.openxmlformats.org/markup-compatibility/2006">
          <mc:Choice Requires="x14">
            <control shapeId="33811" r:id="rId22" name="Option Button 19">
              <controlPr defaultSize="0" autoFill="0" autoLine="0" autoPict="0">
                <anchor moveWithCells="1" sizeWithCells="1">
                  <from>
                    <xdr:col>2</xdr:col>
                    <xdr:colOff>3543300</xdr:colOff>
                    <xdr:row>5</xdr:row>
                    <xdr:rowOff>123825</xdr:rowOff>
                  </from>
                  <to>
                    <xdr:col>2</xdr:col>
                    <xdr:colOff>4343400</xdr:colOff>
                    <xdr:row>5</xdr:row>
                    <xdr:rowOff>342900</xdr:rowOff>
                  </to>
                </anchor>
              </controlPr>
            </control>
          </mc:Choice>
        </mc:AlternateContent>
        <mc:AlternateContent xmlns:mc="http://schemas.openxmlformats.org/markup-compatibility/2006">
          <mc:Choice Requires="x14">
            <control shapeId="33812" r:id="rId23" name="Option Button 20">
              <controlPr defaultSize="0" autoFill="0" autoLine="0" autoPict="0">
                <anchor moveWithCells="1" sizeWithCells="1">
                  <from>
                    <xdr:col>2</xdr:col>
                    <xdr:colOff>4371975</xdr:colOff>
                    <xdr:row>5</xdr:row>
                    <xdr:rowOff>123825</xdr:rowOff>
                  </from>
                  <to>
                    <xdr:col>2</xdr:col>
                    <xdr:colOff>5105400</xdr:colOff>
                    <xdr:row>5</xdr:row>
                    <xdr:rowOff>342900</xdr:rowOff>
                  </to>
                </anchor>
              </controlPr>
            </control>
          </mc:Choice>
        </mc:AlternateContent>
        <mc:AlternateContent xmlns:mc="http://schemas.openxmlformats.org/markup-compatibility/2006">
          <mc:Choice Requires="x14">
            <control shapeId="33813" r:id="rId24" name="Option Button 21">
              <controlPr defaultSize="0" autoFill="0" autoLine="0" autoPict="0">
                <anchor moveWithCells="1" sizeWithCells="1">
                  <from>
                    <xdr:col>2</xdr:col>
                    <xdr:colOff>5143500</xdr:colOff>
                    <xdr:row>5</xdr:row>
                    <xdr:rowOff>123825</xdr:rowOff>
                  </from>
                  <to>
                    <xdr:col>2</xdr:col>
                    <xdr:colOff>5562600</xdr:colOff>
                    <xdr:row>5</xdr:row>
                    <xdr:rowOff>342900</xdr:rowOff>
                  </to>
                </anchor>
              </controlPr>
            </control>
          </mc:Choice>
        </mc:AlternateContent>
        <mc:AlternateContent xmlns:mc="http://schemas.openxmlformats.org/markup-compatibility/2006">
          <mc:Choice Requires="x14">
            <control shapeId="33814" r:id="rId25" name="Group Box 22">
              <controlPr defaultSize="0" autoFill="0" autoPict="0">
                <anchor moveWithCells="1" sizeWithCells="1">
                  <from>
                    <xdr:col>2</xdr:col>
                    <xdr:colOff>1676400</xdr:colOff>
                    <xdr:row>7</xdr:row>
                    <xdr:rowOff>38100</xdr:rowOff>
                  </from>
                  <to>
                    <xdr:col>2</xdr:col>
                    <xdr:colOff>5619750</xdr:colOff>
                    <xdr:row>7</xdr:row>
                    <xdr:rowOff>419100</xdr:rowOff>
                  </to>
                </anchor>
              </controlPr>
            </control>
          </mc:Choice>
        </mc:AlternateContent>
        <mc:AlternateContent xmlns:mc="http://schemas.openxmlformats.org/markup-compatibility/2006">
          <mc:Choice Requires="x14">
            <control shapeId="33815" r:id="rId26" name="Option Button 23">
              <controlPr defaultSize="0" autoFill="0" autoLine="0" autoPict="0">
                <anchor moveWithCells="1" sizeWithCells="1">
                  <from>
                    <xdr:col>2</xdr:col>
                    <xdr:colOff>1762125</xdr:colOff>
                    <xdr:row>7</xdr:row>
                    <xdr:rowOff>123825</xdr:rowOff>
                  </from>
                  <to>
                    <xdr:col>2</xdr:col>
                    <xdr:colOff>2343150</xdr:colOff>
                    <xdr:row>7</xdr:row>
                    <xdr:rowOff>342900</xdr:rowOff>
                  </to>
                </anchor>
              </controlPr>
            </control>
          </mc:Choice>
        </mc:AlternateContent>
        <mc:AlternateContent xmlns:mc="http://schemas.openxmlformats.org/markup-compatibility/2006">
          <mc:Choice Requires="x14">
            <control shapeId="33816" r:id="rId27" name="Option Button 24">
              <controlPr defaultSize="0" autoFill="0" autoLine="0" autoPict="0">
                <anchor moveWithCells="1" sizeWithCells="1">
                  <from>
                    <xdr:col>2</xdr:col>
                    <xdr:colOff>2390775</xdr:colOff>
                    <xdr:row>7</xdr:row>
                    <xdr:rowOff>123825</xdr:rowOff>
                  </from>
                  <to>
                    <xdr:col>2</xdr:col>
                    <xdr:colOff>3067050</xdr:colOff>
                    <xdr:row>7</xdr:row>
                    <xdr:rowOff>342900</xdr:rowOff>
                  </to>
                </anchor>
              </controlPr>
            </control>
          </mc:Choice>
        </mc:AlternateContent>
        <mc:AlternateContent xmlns:mc="http://schemas.openxmlformats.org/markup-compatibility/2006">
          <mc:Choice Requires="x14">
            <control shapeId="33817" r:id="rId28" name="Option Button 25">
              <controlPr defaultSize="0" autoFill="0" autoLine="0" autoPict="0">
                <anchor moveWithCells="1" sizeWithCells="1">
                  <from>
                    <xdr:col>2</xdr:col>
                    <xdr:colOff>3067050</xdr:colOff>
                    <xdr:row>7</xdr:row>
                    <xdr:rowOff>123825</xdr:rowOff>
                  </from>
                  <to>
                    <xdr:col>2</xdr:col>
                    <xdr:colOff>3543300</xdr:colOff>
                    <xdr:row>7</xdr:row>
                    <xdr:rowOff>342900</xdr:rowOff>
                  </to>
                </anchor>
              </controlPr>
            </control>
          </mc:Choice>
        </mc:AlternateContent>
        <mc:AlternateContent xmlns:mc="http://schemas.openxmlformats.org/markup-compatibility/2006">
          <mc:Choice Requires="x14">
            <control shapeId="33818" r:id="rId29" name="Option Button 26">
              <controlPr defaultSize="0" autoFill="0" autoLine="0" autoPict="0">
                <anchor moveWithCells="1" sizeWithCells="1">
                  <from>
                    <xdr:col>2</xdr:col>
                    <xdr:colOff>3543300</xdr:colOff>
                    <xdr:row>7</xdr:row>
                    <xdr:rowOff>123825</xdr:rowOff>
                  </from>
                  <to>
                    <xdr:col>2</xdr:col>
                    <xdr:colOff>4343400</xdr:colOff>
                    <xdr:row>7</xdr:row>
                    <xdr:rowOff>342900</xdr:rowOff>
                  </to>
                </anchor>
              </controlPr>
            </control>
          </mc:Choice>
        </mc:AlternateContent>
        <mc:AlternateContent xmlns:mc="http://schemas.openxmlformats.org/markup-compatibility/2006">
          <mc:Choice Requires="x14">
            <control shapeId="33819" r:id="rId30" name="Option Button 27">
              <controlPr defaultSize="0" autoFill="0" autoLine="0" autoPict="0">
                <anchor moveWithCells="1" sizeWithCells="1">
                  <from>
                    <xdr:col>2</xdr:col>
                    <xdr:colOff>4371975</xdr:colOff>
                    <xdr:row>7</xdr:row>
                    <xdr:rowOff>123825</xdr:rowOff>
                  </from>
                  <to>
                    <xdr:col>2</xdr:col>
                    <xdr:colOff>5105400</xdr:colOff>
                    <xdr:row>7</xdr:row>
                    <xdr:rowOff>342900</xdr:rowOff>
                  </to>
                </anchor>
              </controlPr>
            </control>
          </mc:Choice>
        </mc:AlternateContent>
        <mc:AlternateContent xmlns:mc="http://schemas.openxmlformats.org/markup-compatibility/2006">
          <mc:Choice Requires="x14">
            <control shapeId="33820" r:id="rId31" name="Option Button 28">
              <controlPr defaultSize="0" autoFill="0" autoLine="0" autoPict="0">
                <anchor moveWithCells="1" sizeWithCells="1">
                  <from>
                    <xdr:col>2</xdr:col>
                    <xdr:colOff>5143500</xdr:colOff>
                    <xdr:row>7</xdr:row>
                    <xdr:rowOff>123825</xdr:rowOff>
                  </from>
                  <to>
                    <xdr:col>2</xdr:col>
                    <xdr:colOff>5562600</xdr:colOff>
                    <xdr:row>7</xdr:row>
                    <xdr:rowOff>342900</xdr:rowOff>
                  </to>
                </anchor>
              </controlPr>
            </control>
          </mc:Choice>
        </mc:AlternateContent>
        <mc:AlternateContent xmlns:mc="http://schemas.openxmlformats.org/markup-compatibility/2006">
          <mc:Choice Requires="x14">
            <control shapeId="33836" r:id="rId32" name="Group Box 44">
              <controlPr defaultSize="0" autoFill="0" autoPict="0">
                <anchor moveWithCells="1" sizeWithCells="1">
                  <from>
                    <xdr:col>2</xdr:col>
                    <xdr:colOff>1666875</xdr:colOff>
                    <xdr:row>13</xdr:row>
                    <xdr:rowOff>85725</xdr:rowOff>
                  </from>
                  <to>
                    <xdr:col>2</xdr:col>
                    <xdr:colOff>5610225</xdr:colOff>
                    <xdr:row>13</xdr:row>
                    <xdr:rowOff>466725</xdr:rowOff>
                  </to>
                </anchor>
              </controlPr>
            </control>
          </mc:Choice>
        </mc:AlternateContent>
        <mc:AlternateContent xmlns:mc="http://schemas.openxmlformats.org/markup-compatibility/2006">
          <mc:Choice Requires="x14">
            <control shapeId="33837" r:id="rId33" name="Option Button 45">
              <controlPr defaultSize="0" autoFill="0" autoLine="0" autoPict="0">
                <anchor moveWithCells="1" sizeWithCells="1">
                  <from>
                    <xdr:col>2</xdr:col>
                    <xdr:colOff>1752600</xdr:colOff>
                    <xdr:row>13</xdr:row>
                    <xdr:rowOff>171450</xdr:rowOff>
                  </from>
                  <to>
                    <xdr:col>2</xdr:col>
                    <xdr:colOff>2333625</xdr:colOff>
                    <xdr:row>13</xdr:row>
                    <xdr:rowOff>390525</xdr:rowOff>
                  </to>
                </anchor>
              </controlPr>
            </control>
          </mc:Choice>
        </mc:AlternateContent>
        <mc:AlternateContent xmlns:mc="http://schemas.openxmlformats.org/markup-compatibility/2006">
          <mc:Choice Requires="x14">
            <control shapeId="33838" r:id="rId34" name="Option Button 46">
              <controlPr defaultSize="0" autoFill="0" autoLine="0" autoPict="0">
                <anchor moveWithCells="1" sizeWithCells="1">
                  <from>
                    <xdr:col>2</xdr:col>
                    <xdr:colOff>2381250</xdr:colOff>
                    <xdr:row>13</xdr:row>
                    <xdr:rowOff>171450</xdr:rowOff>
                  </from>
                  <to>
                    <xdr:col>2</xdr:col>
                    <xdr:colOff>3057525</xdr:colOff>
                    <xdr:row>13</xdr:row>
                    <xdr:rowOff>390525</xdr:rowOff>
                  </to>
                </anchor>
              </controlPr>
            </control>
          </mc:Choice>
        </mc:AlternateContent>
        <mc:AlternateContent xmlns:mc="http://schemas.openxmlformats.org/markup-compatibility/2006">
          <mc:Choice Requires="x14">
            <control shapeId="33839" r:id="rId35" name="Option Button 47">
              <controlPr defaultSize="0" autoFill="0" autoLine="0" autoPict="0">
                <anchor moveWithCells="1" sizeWithCells="1">
                  <from>
                    <xdr:col>2</xdr:col>
                    <xdr:colOff>3057525</xdr:colOff>
                    <xdr:row>13</xdr:row>
                    <xdr:rowOff>171450</xdr:rowOff>
                  </from>
                  <to>
                    <xdr:col>2</xdr:col>
                    <xdr:colOff>3533775</xdr:colOff>
                    <xdr:row>13</xdr:row>
                    <xdr:rowOff>390525</xdr:rowOff>
                  </to>
                </anchor>
              </controlPr>
            </control>
          </mc:Choice>
        </mc:AlternateContent>
        <mc:AlternateContent xmlns:mc="http://schemas.openxmlformats.org/markup-compatibility/2006">
          <mc:Choice Requires="x14">
            <control shapeId="33840" r:id="rId36" name="Option Button 48">
              <controlPr defaultSize="0" autoFill="0" autoLine="0" autoPict="0">
                <anchor moveWithCells="1" sizeWithCells="1">
                  <from>
                    <xdr:col>2</xdr:col>
                    <xdr:colOff>3533775</xdr:colOff>
                    <xdr:row>13</xdr:row>
                    <xdr:rowOff>171450</xdr:rowOff>
                  </from>
                  <to>
                    <xdr:col>2</xdr:col>
                    <xdr:colOff>4333875</xdr:colOff>
                    <xdr:row>13</xdr:row>
                    <xdr:rowOff>390525</xdr:rowOff>
                  </to>
                </anchor>
              </controlPr>
            </control>
          </mc:Choice>
        </mc:AlternateContent>
        <mc:AlternateContent xmlns:mc="http://schemas.openxmlformats.org/markup-compatibility/2006">
          <mc:Choice Requires="x14">
            <control shapeId="33841" r:id="rId37" name="Option Button 49">
              <controlPr defaultSize="0" autoFill="0" autoLine="0" autoPict="0">
                <anchor moveWithCells="1" sizeWithCells="1">
                  <from>
                    <xdr:col>2</xdr:col>
                    <xdr:colOff>4362450</xdr:colOff>
                    <xdr:row>13</xdr:row>
                    <xdr:rowOff>171450</xdr:rowOff>
                  </from>
                  <to>
                    <xdr:col>2</xdr:col>
                    <xdr:colOff>5095875</xdr:colOff>
                    <xdr:row>13</xdr:row>
                    <xdr:rowOff>390525</xdr:rowOff>
                  </to>
                </anchor>
              </controlPr>
            </control>
          </mc:Choice>
        </mc:AlternateContent>
        <mc:AlternateContent xmlns:mc="http://schemas.openxmlformats.org/markup-compatibility/2006">
          <mc:Choice Requires="x14">
            <control shapeId="33842" r:id="rId38" name="Option Button 50">
              <controlPr defaultSize="0" autoFill="0" autoLine="0" autoPict="0">
                <anchor moveWithCells="1" sizeWithCells="1">
                  <from>
                    <xdr:col>2</xdr:col>
                    <xdr:colOff>5133975</xdr:colOff>
                    <xdr:row>13</xdr:row>
                    <xdr:rowOff>171450</xdr:rowOff>
                  </from>
                  <to>
                    <xdr:col>2</xdr:col>
                    <xdr:colOff>5553075</xdr:colOff>
                    <xdr:row>13</xdr:row>
                    <xdr:rowOff>390525</xdr:rowOff>
                  </to>
                </anchor>
              </controlPr>
            </control>
          </mc:Choice>
        </mc:AlternateContent>
        <mc:AlternateContent xmlns:mc="http://schemas.openxmlformats.org/markup-compatibility/2006">
          <mc:Choice Requires="x14">
            <control shapeId="33843" r:id="rId39" name="Group Box 51">
              <controlPr defaultSize="0" autoFill="0" autoPict="0">
                <anchor moveWithCells="1" sizeWithCells="1">
                  <from>
                    <xdr:col>3</xdr:col>
                    <xdr:colOff>485775</xdr:colOff>
                    <xdr:row>13</xdr:row>
                    <xdr:rowOff>85725</xdr:rowOff>
                  </from>
                  <to>
                    <xdr:col>3</xdr:col>
                    <xdr:colOff>4362450</xdr:colOff>
                    <xdr:row>13</xdr:row>
                    <xdr:rowOff>466725</xdr:rowOff>
                  </to>
                </anchor>
              </controlPr>
            </control>
          </mc:Choice>
        </mc:AlternateContent>
        <mc:AlternateContent xmlns:mc="http://schemas.openxmlformats.org/markup-compatibility/2006">
          <mc:Choice Requires="x14">
            <control shapeId="33844" r:id="rId40" name="Option Button 52">
              <controlPr defaultSize="0" autoFill="0" autoLine="0" autoPict="0">
                <anchor moveWithCells="1" sizeWithCells="1">
                  <from>
                    <xdr:col>3</xdr:col>
                    <xdr:colOff>504825</xdr:colOff>
                    <xdr:row>13</xdr:row>
                    <xdr:rowOff>171450</xdr:rowOff>
                  </from>
                  <to>
                    <xdr:col>3</xdr:col>
                    <xdr:colOff>1085850</xdr:colOff>
                    <xdr:row>13</xdr:row>
                    <xdr:rowOff>390525</xdr:rowOff>
                  </to>
                </anchor>
              </controlPr>
            </control>
          </mc:Choice>
        </mc:AlternateContent>
        <mc:AlternateContent xmlns:mc="http://schemas.openxmlformats.org/markup-compatibility/2006">
          <mc:Choice Requires="x14">
            <control shapeId="33845" r:id="rId41" name="Option Button 53">
              <controlPr defaultSize="0" autoFill="0" autoLine="0" autoPict="0">
                <anchor moveWithCells="1" sizeWithCells="1">
                  <from>
                    <xdr:col>3</xdr:col>
                    <xdr:colOff>1133475</xdr:colOff>
                    <xdr:row>13</xdr:row>
                    <xdr:rowOff>171450</xdr:rowOff>
                  </from>
                  <to>
                    <xdr:col>3</xdr:col>
                    <xdr:colOff>1809750</xdr:colOff>
                    <xdr:row>13</xdr:row>
                    <xdr:rowOff>390525</xdr:rowOff>
                  </to>
                </anchor>
              </controlPr>
            </control>
          </mc:Choice>
        </mc:AlternateContent>
        <mc:AlternateContent xmlns:mc="http://schemas.openxmlformats.org/markup-compatibility/2006">
          <mc:Choice Requires="x14">
            <control shapeId="33846" r:id="rId42" name="Option Button 54">
              <controlPr defaultSize="0" autoFill="0" autoLine="0" autoPict="0">
                <anchor moveWithCells="1" sizeWithCells="1">
                  <from>
                    <xdr:col>3</xdr:col>
                    <xdr:colOff>1809750</xdr:colOff>
                    <xdr:row>13</xdr:row>
                    <xdr:rowOff>171450</xdr:rowOff>
                  </from>
                  <to>
                    <xdr:col>3</xdr:col>
                    <xdr:colOff>2286000</xdr:colOff>
                    <xdr:row>13</xdr:row>
                    <xdr:rowOff>390525</xdr:rowOff>
                  </to>
                </anchor>
              </controlPr>
            </control>
          </mc:Choice>
        </mc:AlternateContent>
        <mc:AlternateContent xmlns:mc="http://schemas.openxmlformats.org/markup-compatibility/2006">
          <mc:Choice Requires="x14">
            <control shapeId="33847" r:id="rId43" name="Option Button 55">
              <controlPr defaultSize="0" autoFill="0" autoLine="0" autoPict="0">
                <anchor moveWithCells="1" sizeWithCells="1">
                  <from>
                    <xdr:col>3</xdr:col>
                    <xdr:colOff>2286000</xdr:colOff>
                    <xdr:row>13</xdr:row>
                    <xdr:rowOff>171450</xdr:rowOff>
                  </from>
                  <to>
                    <xdr:col>3</xdr:col>
                    <xdr:colOff>3086100</xdr:colOff>
                    <xdr:row>13</xdr:row>
                    <xdr:rowOff>390525</xdr:rowOff>
                  </to>
                </anchor>
              </controlPr>
            </control>
          </mc:Choice>
        </mc:AlternateContent>
        <mc:AlternateContent xmlns:mc="http://schemas.openxmlformats.org/markup-compatibility/2006">
          <mc:Choice Requires="x14">
            <control shapeId="33848" r:id="rId44" name="Option Button 56">
              <controlPr defaultSize="0" autoFill="0" autoLine="0" autoPict="0">
                <anchor moveWithCells="1" sizeWithCells="1">
                  <from>
                    <xdr:col>3</xdr:col>
                    <xdr:colOff>3114675</xdr:colOff>
                    <xdr:row>13</xdr:row>
                    <xdr:rowOff>171450</xdr:rowOff>
                  </from>
                  <to>
                    <xdr:col>3</xdr:col>
                    <xdr:colOff>3848100</xdr:colOff>
                    <xdr:row>13</xdr:row>
                    <xdr:rowOff>390525</xdr:rowOff>
                  </to>
                </anchor>
              </controlPr>
            </control>
          </mc:Choice>
        </mc:AlternateContent>
        <mc:AlternateContent xmlns:mc="http://schemas.openxmlformats.org/markup-compatibility/2006">
          <mc:Choice Requires="x14">
            <control shapeId="33849" r:id="rId45" name="Option Button 57">
              <controlPr defaultSize="0" autoFill="0" autoLine="0" autoPict="0">
                <anchor moveWithCells="1" sizeWithCells="1">
                  <from>
                    <xdr:col>3</xdr:col>
                    <xdr:colOff>3886200</xdr:colOff>
                    <xdr:row>13</xdr:row>
                    <xdr:rowOff>171450</xdr:rowOff>
                  </from>
                  <to>
                    <xdr:col>3</xdr:col>
                    <xdr:colOff>4305300</xdr:colOff>
                    <xdr:row>13</xdr:row>
                    <xdr:rowOff>390525</xdr:rowOff>
                  </to>
                </anchor>
              </controlPr>
            </control>
          </mc:Choice>
        </mc:AlternateContent>
        <mc:AlternateContent xmlns:mc="http://schemas.openxmlformats.org/markup-compatibility/2006">
          <mc:Choice Requires="x14">
            <control shapeId="33850" r:id="rId46" name="Group Box 58">
              <controlPr defaultSize="0" autoFill="0" autoPict="0">
                <anchor moveWithCells="1" sizeWithCells="1">
                  <from>
                    <xdr:col>2</xdr:col>
                    <xdr:colOff>3038475</xdr:colOff>
                    <xdr:row>15</xdr:row>
                    <xdr:rowOff>28575</xdr:rowOff>
                  </from>
                  <to>
                    <xdr:col>2</xdr:col>
                    <xdr:colOff>4410075</xdr:colOff>
                    <xdr:row>15</xdr:row>
                    <xdr:rowOff>409575</xdr:rowOff>
                  </to>
                </anchor>
              </controlPr>
            </control>
          </mc:Choice>
        </mc:AlternateContent>
        <mc:AlternateContent xmlns:mc="http://schemas.openxmlformats.org/markup-compatibility/2006">
          <mc:Choice Requires="x14">
            <control shapeId="33851" r:id="rId47" name="Option Button 59">
              <controlPr defaultSize="0" autoFill="0" autoLine="0" autoPict="0">
                <anchor moveWithCells="1" sizeWithCells="1">
                  <from>
                    <xdr:col>2</xdr:col>
                    <xdr:colOff>3143250</xdr:colOff>
                    <xdr:row>15</xdr:row>
                    <xdr:rowOff>104775</xdr:rowOff>
                  </from>
                  <to>
                    <xdr:col>2</xdr:col>
                    <xdr:colOff>3590925</xdr:colOff>
                    <xdr:row>15</xdr:row>
                    <xdr:rowOff>323850</xdr:rowOff>
                  </to>
                </anchor>
              </controlPr>
            </control>
          </mc:Choice>
        </mc:AlternateContent>
        <mc:AlternateContent xmlns:mc="http://schemas.openxmlformats.org/markup-compatibility/2006">
          <mc:Choice Requires="x14">
            <control shapeId="33852" r:id="rId48" name="Option Button 60">
              <controlPr defaultSize="0" autoFill="0" autoLine="0" autoPict="0">
                <anchor moveWithCells="1" sizeWithCells="1">
                  <from>
                    <xdr:col>2</xdr:col>
                    <xdr:colOff>3629025</xdr:colOff>
                    <xdr:row>15</xdr:row>
                    <xdr:rowOff>123825</xdr:rowOff>
                  </from>
                  <to>
                    <xdr:col>2</xdr:col>
                    <xdr:colOff>4114800</xdr:colOff>
                    <xdr:row>15</xdr:row>
                    <xdr:rowOff>342900</xdr:rowOff>
                  </to>
                </anchor>
              </controlPr>
            </control>
          </mc:Choice>
        </mc:AlternateContent>
        <mc:AlternateContent xmlns:mc="http://schemas.openxmlformats.org/markup-compatibility/2006">
          <mc:Choice Requires="x14">
            <control shapeId="33855" r:id="rId49" name="Group Box 63">
              <controlPr defaultSize="0" autoFill="0" autoPict="0">
                <anchor moveWithCells="1" sizeWithCells="1">
                  <from>
                    <xdr:col>2</xdr:col>
                    <xdr:colOff>1666875</xdr:colOff>
                    <xdr:row>9</xdr:row>
                    <xdr:rowOff>47625</xdr:rowOff>
                  </from>
                  <to>
                    <xdr:col>2</xdr:col>
                    <xdr:colOff>5619750</xdr:colOff>
                    <xdr:row>9</xdr:row>
                    <xdr:rowOff>428625</xdr:rowOff>
                  </to>
                </anchor>
              </controlPr>
            </control>
          </mc:Choice>
        </mc:AlternateContent>
        <mc:AlternateContent xmlns:mc="http://schemas.openxmlformats.org/markup-compatibility/2006">
          <mc:Choice Requires="x14">
            <control shapeId="33856" r:id="rId50" name="Option Button 64">
              <controlPr defaultSize="0" autoFill="0" autoLine="0" autoPict="0">
                <anchor moveWithCells="1" sizeWithCells="1">
                  <from>
                    <xdr:col>2</xdr:col>
                    <xdr:colOff>1752600</xdr:colOff>
                    <xdr:row>9</xdr:row>
                    <xdr:rowOff>133350</xdr:rowOff>
                  </from>
                  <to>
                    <xdr:col>2</xdr:col>
                    <xdr:colOff>2333625</xdr:colOff>
                    <xdr:row>9</xdr:row>
                    <xdr:rowOff>352425</xdr:rowOff>
                  </to>
                </anchor>
              </controlPr>
            </control>
          </mc:Choice>
        </mc:AlternateContent>
        <mc:AlternateContent xmlns:mc="http://schemas.openxmlformats.org/markup-compatibility/2006">
          <mc:Choice Requires="x14">
            <control shapeId="33857" r:id="rId51" name="Option Button 65">
              <controlPr defaultSize="0" autoFill="0" autoLine="0" autoPict="0">
                <anchor moveWithCells="1" sizeWithCells="1">
                  <from>
                    <xdr:col>2</xdr:col>
                    <xdr:colOff>2381250</xdr:colOff>
                    <xdr:row>9</xdr:row>
                    <xdr:rowOff>133350</xdr:rowOff>
                  </from>
                  <to>
                    <xdr:col>2</xdr:col>
                    <xdr:colOff>3057525</xdr:colOff>
                    <xdr:row>9</xdr:row>
                    <xdr:rowOff>352425</xdr:rowOff>
                  </to>
                </anchor>
              </controlPr>
            </control>
          </mc:Choice>
        </mc:AlternateContent>
        <mc:AlternateContent xmlns:mc="http://schemas.openxmlformats.org/markup-compatibility/2006">
          <mc:Choice Requires="x14">
            <control shapeId="33858" r:id="rId52" name="Option Button 66">
              <controlPr defaultSize="0" autoFill="0" autoLine="0" autoPict="0">
                <anchor moveWithCells="1" sizeWithCells="1">
                  <from>
                    <xdr:col>2</xdr:col>
                    <xdr:colOff>3057525</xdr:colOff>
                    <xdr:row>9</xdr:row>
                    <xdr:rowOff>133350</xdr:rowOff>
                  </from>
                  <to>
                    <xdr:col>2</xdr:col>
                    <xdr:colOff>3533775</xdr:colOff>
                    <xdr:row>9</xdr:row>
                    <xdr:rowOff>352425</xdr:rowOff>
                  </to>
                </anchor>
              </controlPr>
            </control>
          </mc:Choice>
        </mc:AlternateContent>
        <mc:AlternateContent xmlns:mc="http://schemas.openxmlformats.org/markup-compatibility/2006">
          <mc:Choice Requires="x14">
            <control shapeId="33859" r:id="rId53" name="Option Button 67">
              <controlPr defaultSize="0" autoFill="0" autoLine="0" autoPict="0">
                <anchor moveWithCells="1" sizeWithCells="1">
                  <from>
                    <xdr:col>2</xdr:col>
                    <xdr:colOff>3562350</xdr:colOff>
                    <xdr:row>9</xdr:row>
                    <xdr:rowOff>133350</xdr:rowOff>
                  </from>
                  <to>
                    <xdr:col>2</xdr:col>
                    <xdr:colOff>4448175</xdr:colOff>
                    <xdr:row>9</xdr:row>
                    <xdr:rowOff>352425</xdr:rowOff>
                  </to>
                </anchor>
              </controlPr>
            </control>
          </mc:Choice>
        </mc:AlternateContent>
        <mc:AlternateContent xmlns:mc="http://schemas.openxmlformats.org/markup-compatibility/2006">
          <mc:Choice Requires="x14">
            <control shapeId="33860" r:id="rId54" name="Option Button 68">
              <controlPr defaultSize="0" autoFill="0" autoLine="0" autoPict="0">
                <anchor moveWithCells="1" sizeWithCells="1">
                  <from>
                    <xdr:col>2</xdr:col>
                    <xdr:colOff>4371975</xdr:colOff>
                    <xdr:row>9</xdr:row>
                    <xdr:rowOff>133350</xdr:rowOff>
                  </from>
                  <to>
                    <xdr:col>2</xdr:col>
                    <xdr:colOff>5105400</xdr:colOff>
                    <xdr:row>9</xdr:row>
                    <xdr:rowOff>352425</xdr:rowOff>
                  </to>
                </anchor>
              </controlPr>
            </control>
          </mc:Choice>
        </mc:AlternateContent>
        <mc:AlternateContent xmlns:mc="http://schemas.openxmlformats.org/markup-compatibility/2006">
          <mc:Choice Requires="x14">
            <control shapeId="33861" r:id="rId55" name="Option Button 69">
              <controlPr defaultSize="0" autoFill="0" autoLine="0" autoPict="0">
                <anchor moveWithCells="1" sizeWithCells="1">
                  <from>
                    <xdr:col>2</xdr:col>
                    <xdr:colOff>5162550</xdr:colOff>
                    <xdr:row>9</xdr:row>
                    <xdr:rowOff>133350</xdr:rowOff>
                  </from>
                  <to>
                    <xdr:col>2</xdr:col>
                    <xdr:colOff>5562600</xdr:colOff>
                    <xdr:row>9</xdr:row>
                    <xdr:rowOff>352425</xdr:rowOff>
                  </to>
                </anchor>
              </controlPr>
            </control>
          </mc:Choice>
        </mc:AlternateContent>
        <mc:AlternateContent xmlns:mc="http://schemas.openxmlformats.org/markup-compatibility/2006">
          <mc:Choice Requires="x14">
            <control shapeId="33863" r:id="rId56" name="Group Box 71">
              <controlPr defaultSize="0" autoFill="0" autoPict="0">
                <anchor moveWithCells="1" sizeWithCells="1">
                  <from>
                    <xdr:col>2</xdr:col>
                    <xdr:colOff>1666875</xdr:colOff>
                    <xdr:row>11</xdr:row>
                    <xdr:rowOff>66675</xdr:rowOff>
                  </from>
                  <to>
                    <xdr:col>2</xdr:col>
                    <xdr:colOff>5629275</xdr:colOff>
                    <xdr:row>11</xdr:row>
                    <xdr:rowOff>457200</xdr:rowOff>
                  </to>
                </anchor>
              </controlPr>
            </control>
          </mc:Choice>
        </mc:AlternateContent>
        <mc:AlternateContent xmlns:mc="http://schemas.openxmlformats.org/markup-compatibility/2006">
          <mc:Choice Requires="x14">
            <control shapeId="33864" r:id="rId57" name="Option Button 72">
              <controlPr defaultSize="0" autoFill="0" autoLine="0" autoPict="0">
                <anchor moveWithCells="1" sizeWithCells="1">
                  <from>
                    <xdr:col>2</xdr:col>
                    <xdr:colOff>1752600</xdr:colOff>
                    <xdr:row>11</xdr:row>
                    <xdr:rowOff>152400</xdr:rowOff>
                  </from>
                  <to>
                    <xdr:col>2</xdr:col>
                    <xdr:colOff>2333625</xdr:colOff>
                    <xdr:row>11</xdr:row>
                    <xdr:rowOff>381000</xdr:rowOff>
                  </to>
                </anchor>
              </controlPr>
            </control>
          </mc:Choice>
        </mc:AlternateContent>
        <mc:AlternateContent xmlns:mc="http://schemas.openxmlformats.org/markup-compatibility/2006">
          <mc:Choice Requires="x14">
            <control shapeId="33865" r:id="rId58" name="Option Button 73">
              <controlPr defaultSize="0" autoFill="0" autoLine="0" autoPict="0">
                <anchor moveWithCells="1" sizeWithCells="1">
                  <from>
                    <xdr:col>2</xdr:col>
                    <xdr:colOff>2381250</xdr:colOff>
                    <xdr:row>11</xdr:row>
                    <xdr:rowOff>152400</xdr:rowOff>
                  </from>
                  <to>
                    <xdr:col>2</xdr:col>
                    <xdr:colOff>3067050</xdr:colOff>
                    <xdr:row>11</xdr:row>
                    <xdr:rowOff>381000</xdr:rowOff>
                  </to>
                </anchor>
              </controlPr>
            </control>
          </mc:Choice>
        </mc:AlternateContent>
        <mc:AlternateContent xmlns:mc="http://schemas.openxmlformats.org/markup-compatibility/2006">
          <mc:Choice Requires="x14">
            <control shapeId="33866" r:id="rId59" name="Option Button 74">
              <controlPr defaultSize="0" autoFill="0" autoLine="0" autoPict="0">
                <anchor moveWithCells="1" sizeWithCells="1">
                  <from>
                    <xdr:col>2</xdr:col>
                    <xdr:colOff>3067050</xdr:colOff>
                    <xdr:row>11</xdr:row>
                    <xdr:rowOff>152400</xdr:rowOff>
                  </from>
                  <to>
                    <xdr:col>2</xdr:col>
                    <xdr:colOff>3543300</xdr:colOff>
                    <xdr:row>11</xdr:row>
                    <xdr:rowOff>381000</xdr:rowOff>
                  </to>
                </anchor>
              </controlPr>
            </control>
          </mc:Choice>
        </mc:AlternateContent>
        <mc:AlternateContent xmlns:mc="http://schemas.openxmlformats.org/markup-compatibility/2006">
          <mc:Choice Requires="x14">
            <control shapeId="33867" r:id="rId60" name="Option Button 75">
              <controlPr defaultSize="0" autoFill="0" autoLine="0" autoPict="0">
                <anchor moveWithCells="1" sizeWithCells="1">
                  <from>
                    <xdr:col>2</xdr:col>
                    <xdr:colOff>3571875</xdr:colOff>
                    <xdr:row>11</xdr:row>
                    <xdr:rowOff>152400</xdr:rowOff>
                  </from>
                  <to>
                    <xdr:col>2</xdr:col>
                    <xdr:colOff>4429125</xdr:colOff>
                    <xdr:row>11</xdr:row>
                    <xdr:rowOff>381000</xdr:rowOff>
                  </to>
                </anchor>
              </controlPr>
            </control>
          </mc:Choice>
        </mc:AlternateContent>
        <mc:AlternateContent xmlns:mc="http://schemas.openxmlformats.org/markup-compatibility/2006">
          <mc:Choice Requires="x14">
            <control shapeId="33868" r:id="rId61" name="Option Button 76">
              <controlPr defaultSize="0" autoFill="0" autoLine="0" autoPict="0">
                <anchor moveWithCells="1" sizeWithCells="1">
                  <from>
                    <xdr:col>2</xdr:col>
                    <xdr:colOff>4371975</xdr:colOff>
                    <xdr:row>11</xdr:row>
                    <xdr:rowOff>152400</xdr:rowOff>
                  </from>
                  <to>
                    <xdr:col>2</xdr:col>
                    <xdr:colOff>5114925</xdr:colOff>
                    <xdr:row>11</xdr:row>
                    <xdr:rowOff>381000</xdr:rowOff>
                  </to>
                </anchor>
              </controlPr>
            </control>
          </mc:Choice>
        </mc:AlternateContent>
        <mc:AlternateContent xmlns:mc="http://schemas.openxmlformats.org/markup-compatibility/2006">
          <mc:Choice Requires="x14">
            <control shapeId="33869" r:id="rId62" name="Option Button 77">
              <controlPr defaultSize="0" autoFill="0" autoLine="0" autoPict="0">
                <anchor moveWithCells="1" sizeWithCells="1">
                  <from>
                    <xdr:col>2</xdr:col>
                    <xdr:colOff>5172075</xdr:colOff>
                    <xdr:row>11</xdr:row>
                    <xdr:rowOff>152400</xdr:rowOff>
                  </from>
                  <to>
                    <xdr:col>2</xdr:col>
                    <xdr:colOff>5572125</xdr:colOff>
                    <xdr:row>11</xdr:row>
                    <xdr:rowOff>381000</xdr:rowOff>
                  </to>
                </anchor>
              </controlPr>
            </control>
          </mc:Choice>
        </mc:AlternateContent>
        <mc:AlternateContent xmlns:mc="http://schemas.openxmlformats.org/markup-compatibility/2006">
          <mc:Choice Requires="x14">
            <control shapeId="33871" r:id="rId63" name="Group Box 79">
              <controlPr defaultSize="0" autoFill="0" autoPict="0">
                <anchor moveWithCells="1" sizeWithCells="1">
                  <from>
                    <xdr:col>3</xdr:col>
                    <xdr:colOff>457200</xdr:colOff>
                    <xdr:row>9</xdr:row>
                    <xdr:rowOff>66675</xdr:rowOff>
                  </from>
                  <to>
                    <xdr:col>3</xdr:col>
                    <xdr:colOff>4391025</xdr:colOff>
                    <xdr:row>9</xdr:row>
                    <xdr:rowOff>447675</xdr:rowOff>
                  </to>
                </anchor>
              </controlPr>
            </control>
          </mc:Choice>
        </mc:AlternateContent>
        <mc:AlternateContent xmlns:mc="http://schemas.openxmlformats.org/markup-compatibility/2006">
          <mc:Choice Requires="x14">
            <control shapeId="33872" r:id="rId64" name="Option Button 80">
              <controlPr defaultSize="0" autoFill="0" autoLine="0" autoPict="0">
                <anchor moveWithCells="1" sizeWithCells="1">
                  <from>
                    <xdr:col>3</xdr:col>
                    <xdr:colOff>542925</xdr:colOff>
                    <xdr:row>9</xdr:row>
                    <xdr:rowOff>152400</xdr:rowOff>
                  </from>
                  <to>
                    <xdr:col>3</xdr:col>
                    <xdr:colOff>1123950</xdr:colOff>
                    <xdr:row>9</xdr:row>
                    <xdr:rowOff>371475</xdr:rowOff>
                  </to>
                </anchor>
              </controlPr>
            </control>
          </mc:Choice>
        </mc:AlternateContent>
        <mc:AlternateContent xmlns:mc="http://schemas.openxmlformats.org/markup-compatibility/2006">
          <mc:Choice Requires="x14">
            <control shapeId="33873" r:id="rId65" name="Option Button 81">
              <controlPr defaultSize="0" autoFill="0" autoLine="0" autoPict="0">
                <anchor moveWithCells="1" sizeWithCells="1">
                  <from>
                    <xdr:col>3</xdr:col>
                    <xdr:colOff>1171575</xdr:colOff>
                    <xdr:row>9</xdr:row>
                    <xdr:rowOff>152400</xdr:rowOff>
                  </from>
                  <to>
                    <xdr:col>3</xdr:col>
                    <xdr:colOff>1847850</xdr:colOff>
                    <xdr:row>9</xdr:row>
                    <xdr:rowOff>371475</xdr:rowOff>
                  </to>
                </anchor>
              </controlPr>
            </control>
          </mc:Choice>
        </mc:AlternateContent>
        <mc:AlternateContent xmlns:mc="http://schemas.openxmlformats.org/markup-compatibility/2006">
          <mc:Choice Requires="x14">
            <control shapeId="33874" r:id="rId66" name="Option Button 82">
              <controlPr defaultSize="0" autoFill="0" autoLine="0" autoPict="0">
                <anchor moveWithCells="1" sizeWithCells="1">
                  <from>
                    <xdr:col>3</xdr:col>
                    <xdr:colOff>1847850</xdr:colOff>
                    <xdr:row>9</xdr:row>
                    <xdr:rowOff>152400</xdr:rowOff>
                  </from>
                  <to>
                    <xdr:col>3</xdr:col>
                    <xdr:colOff>2324100</xdr:colOff>
                    <xdr:row>9</xdr:row>
                    <xdr:rowOff>371475</xdr:rowOff>
                  </to>
                </anchor>
              </controlPr>
            </control>
          </mc:Choice>
        </mc:AlternateContent>
        <mc:AlternateContent xmlns:mc="http://schemas.openxmlformats.org/markup-compatibility/2006">
          <mc:Choice Requires="x14">
            <control shapeId="33875" r:id="rId67" name="Option Button 83">
              <controlPr defaultSize="0" autoFill="0" autoLine="0" autoPict="0">
                <anchor moveWithCells="1" sizeWithCells="1">
                  <from>
                    <xdr:col>3</xdr:col>
                    <xdr:colOff>2352675</xdr:colOff>
                    <xdr:row>9</xdr:row>
                    <xdr:rowOff>152400</xdr:rowOff>
                  </from>
                  <to>
                    <xdr:col>3</xdr:col>
                    <xdr:colOff>3200400</xdr:colOff>
                    <xdr:row>9</xdr:row>
                    <xdr:rowOff>371475</xdr:rowOff>
                  </to>
                </anchor>
              </controlPr>
            </control>
          </mc:Choice>
        </mc:AlternateContent>
        <mc:AlternateContent xmlns:mc="http://schemas.openxmlformats.org/markup-compatibility/2006">
          <mc:Choice Requires="x14">
            <control shapeId="33876" r:id="rId68" name="Option Button 84">
              <controlPr defaultSize="0" autoFill="0" autoLine="0" autoPict="0">
                <anchor moveWithCells="1" sizeWithCells="1">
                  <from>
                    <xdr:col>3</xdr:col>
                    <xdr:colOff>3143250</xdr:colOff>
                    <xdr:row>9</xdr:row>
                    <xdr:rowOff>152400</xdr:rowOff>
                  </from>
                  <to>
                    <xdr:col>3</xdr:col>
                    <xdr:colOff>3876675</xdr:colOff>
                    <xdr:row>9</xdr:row>
                    <xdr:rowOff>371475</xdr:rowOff>
                  </to>
                </anchor>
              </controlPr>
            </control>
          </mc:Choice>
        </mc:AlternateContent>
        <mc:AlternateContent xmlns:mc="http://schemas.openxmlformats.org/markup-compatibility/2006">
          <mc:Choice Requires="x14">
            <control shapeId="33877" r:id="rId69" name="Option Button 85">
              <controlPr defaultSize="0" autoFill="0" autoLine="0" autoPict="0">
                <anchor moveWithCells="1" sizeWithCells="1">
                  <from>
                    <xdr:col>3</xdr:col>
                    <xdr:colOff>3933825</xdr:colOff>
                    <xdr:row>9</xdr:row>
                    <xdr:rowOff>152400</xdr:rowOff>
                  </from>
                  <to>
                    <xdr:col>3</xdr:col>
                    <xdr:colOff>4333875</xdr:colOff>
                    <xdr:row>9</xdr:row>
                    <xdr:rowOff>371475</xdr:rowOff>
                  </to>
                </anchor>
              </controlPr>
            </control>
          </mc:Choice>
        </mc:AlternateContent>
        <mc:AlternateContent xmlns:mc="http://schemas.openxmlformats.org/markup-compatibility/2006">
          <mc:Choice Requires="x14">
            <control shapeId="33879" r:id="rId70" name="Group Box 87">
              <controlPr defaultSize="0" autoFill="0" autoPict="0">
                <anchor moveWithCells="1" sizeWithCells="1">
                  <from>
                    <xdr:col>3</xdr:col>
                    <xdr:colOff>485775</xdr:colOff>
                    <xdr:row>11</xdr:row>
                    <xdr:rowOff>66675</xdr:rowOff>
                  </from>
                  <to>
                    <xdr:col>3</xdr:col>
                    <xdr:colOff>4391025</xdr:colOff>
                    <xdr:row>11</xdr:row>
                    <xdr:rowOff>447675</xdr:rowOff>
                  </to>
                </anchor>
              </controlPr>
            </control>
          </mc:Choice>
        </mc:AlternateContent>
        <mc:AlternateContent xmlns:mc="http://schemas.openxmlformats.org/markup-compatibility/2006">
          <mc:Choice Requires="x14">
            <control shapeId="33880" r:id="rId71" name="Option Button 88">
              <controlPr defaultSize="0" autoFill="0" autoLine="0" autoPict="0">
                <anchor moveWithCells="1" sizeWithCells="1">
                  <from>
                    <xdr:col>3</xdr:col>
                    <xdr:colOff>571500</xdr:colOff>
                    <xdr:row>11</xdr:row>
                    <xdr:rowOff>152400</xdr:rowOff>
                  </from>
                  <to>
                    <xdr:col>3</xdr:col>
                    <xdr:colOff>1219200</xdr:colOff>
                    <xdr:row>11</xdr:row>
                    <xdr:rowOff>371475</xdr:rowOff>
                  </to>
                </anchor>
              </controlPr>
            </control>
          </mc:Choice>
        </mc:AlternateContent>
        <mc:AlternateContent xmlns:mc="http://schemas.openxmlformats.org/markup-compatibility/2006">
          <mc:Choice Requires="x14">
            <control shapeId="33881" r:id="rId72" name="Option Button 89">
              <controlPr defaultSize="0" autoFill="0" autoLine="0" autoPict="0">
                <anchor moveWithCells="1" sizeWithCells="1">
                  <from>
                    <xdr:col>3</xdr:col>
                    <xdr:colOff>1190625</xdr:colOff>
                    <xdr:row>11</xdr:row>
                    <xdr:rowOff>152400</xdr:rowOff>
                  </from>
                  <to>
                    <xdr:col>3</xdr:col>
                    <xdr:colOff>1866900</xdr:colOff>
                    <xdr:row>11</xdr:row>
                    <xdr:rowOff>371475</xdr:rowOff>
                  </to>
                </anchor>
              </controlPr>
            </control>
          </mc:Choice>
        </mc:AlternateContent>
        <mc:AlternateContent xmlns:mc="http://schemas.openxmlformats.org/markup-compatibility/2006">
          <mc:Choice Requires="x14">
            <control shapeId="33882" r:id="rId73" name="Option Button 90">
              <controlPr defaultSize="0" autoFill="0" autoLine="0" autoPict="0">
                <anchor moveWithCells="1" sizeWithCells="1">
                  <from>
                    <xdr:col>3</xdr:col>
                    <xdr:colOff>1866900</xdr:colOff>
                    <xdr:row>11</xdr:row>
                    <xdr:rowOff>152400</xdr:rowOff>
                  </from>
                  <to>
                    <xdr:col>3</xdr:col>
                    <xdr:colOff>2333625</xdr:colOff>
                    <xdr:row>11</xdr:row>
                    <xdr:rowOff>371475</xdr:rowOff>
                  </to>
                </anchor>
              </controlPr>
            </control>
          </mc:Choice>
        </mc:AlternateContent>
        <mc:AlternateContent xmlns:mc="http://schemas.openxmlformats.org/markup-compatibility/2006">
          <mc:Choice Requires="x14">
            <control shapeId="33883" r:id="rId74" name="Option Button 91">
              <controlPr defaultSize="0" autoFill="0" autoLine="0" autoPict="0">
                <anchor moveWithCells="1" sizeWithCells="1">
                  <from>
                    <xdr:col>3</xdr:col>
                    <xdr:colOff>2362200</xdr:colOff>
                    <xdr:row>11</xdr:row>
                    <xdr:rowOff>152400</xdr:rowOff>
                  </from>
                  <to>
                    <xdr:col>3</xdr:col>
                    <xdr:colOff>3200400</xdr:colOff>
                    <xdr:row>11</xdr:row>
                    <xdr:rowOff>371475</xdr:rowOff>
                  </to>
                </anchor>
              </controlPr>
            </control>
          </mc:Choice>
        </mc:AlternateContent>
        <mc:AlternateContent xmlns:mc="http://schemas.openxmlformats.org/markup-compatibility/2006">
          <mc:Choice Requires="x14">
            <control shapeId="33884" r:id="rId75" name="Option Button 92">
              <controlPr defaultSize="0" autoFill="0" autoLine="0" autoPict="0">
                <anchor moveWithCells="1" sizeWithCells="1">
                  <from>
                    <xdr:col>3</xdr:col>
                    <xdr:colOff>3152775</xdr:colOff>
                    <xdr:row>11</xdr:row>
                    <xdr:rowOff>152400</xdr:rowOff>
                  </from>
                  <to>
                    <xdr:col>3</xdr:col>
                    <xdr:colOff>3886200</xdr:colOff>
                    <xdr:row>11</xdr:row>
                    <xdr:rowOff>371475</xdr:rowOff>
                  </to>
                </anchor>
              </controlPr>
            </control>
          </mc:Choice>
        </mc:AlternateContent>
        <mc:AlternateContent xmlns:mc="http://schemas.openxmlformats.org/markup-compatibility/2006">
          <mc:Choice Requires="x14">
            <control shapeId="33885" r:id="rId76" name="Option Button 93">
              <controlPr defaultSize="0" autoFill="0" autoLine="0" autoPict="0">
                <anchor moveWithCells="1" sizeWithCells="1">
                  <from>
                    <xdr:col>3</xdr:col>
                    <xdr:colOff>3933825</xdr:colOff>
                    <xdr:row>11</xdr:row>
                    <xdr:rowOff>152400</xdr:rowOff>
                  </from>
                  <to>
                    <xdr:col>3</xdr:col>
                    <xdr:colOff>4333875</xdr:colOff>
                    <xdr:row>11</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J29"/>
  <sheetViews>
    <sheetView showGridLines="0" topLeftCell="A4" zoomScaleNormal="100" workbookViewId="0"/>
  </sheetViews>
  <sheetFormatPr defaultRowHeight="12.75" x14ac:dyDescent="0.2"/>
  <cols>
    <col min="1" max="1" width="5.28515625" customWidth="1"/>
    <col min="2" max="2" width="6.42578125" customWidth="1"/>
    <col min="3" max="3" width="86.28515625" customWidth="1"/>
    <col min="4" max="4" width="66.85546875" customWidth="1"/>
    <col min="5" max="5" width="9.42578125" customWidth="1"/>
    <col min="6" max="10" width="9.140625"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22</v>
      </c>
      <c r="D2" s="90"/>
      <c r="E2" s="6"/>
      <c r="F2" s="21"/>
      <c r="G2" s="21"/>
      <c r="H2" s="20"/>
      <c r="I2" s="20"/>
      <c r="J2" s="20"/>
    </row>
    <row r="3" spans="2:10" ht="18" x14ac:dyDescent="0.2">
      <c r="B3" s="7"/>
      <c r="C3" s="91"/>
      <c r="D3" s="91"/>
      <c r="E3" s="8"/>
      <c r="F3" s="21"/>
      <c r="G3" s="21"/>
      <c r="H3" s="20"/>
      <c r="I3" s="20"/>
      <c r="J3" s="20"/>
    </row>
    <row r="4" spans="2:10" ht="38.25" customHeight="1" x14ac:dyDescent="0.2">
      <c r="B4" s="41"/>
      <c r="C4" s="92" t="s">
        <v>221</v>
      </c>
      <c r="D4" s="92"/>
      <c r="E4" s="10"/>
      <c r="F4" s="21"/>
      <c r="G4" s="21"/>
      <c r="H4" s="20"/>
      <c r="I4" s="20"/>
      <c r="J4" s="20"/>
    </row>
    <row r="5" spans="2:10" ht="32.25" customHeight="1" x14ac:dyDescent="0.2">
      <c r="B5" s="9"/>
      <c r="C5" s="18" t="s">
        <v>220</v>
      </c>
      <c r="D5" s="19" t="s">
        <v>16</v>
      </c>
      <c r="E5" s="11"/>
      <c r="F5" s="21"/>
      <c r="G5" s="21"/>
      <c r="H5" s="20"/>
      <c r="I5" s="20"/>
      <c r="J5" s="20"/>
    </row>
    <row r="6" spans="2:10" ht="41.25" customHeight="1" x14ac:dyDescent="0.2">
      <c r="B6" s="9"/>
      <c r="C6" s="24" t="s">
        <v>215</v>
      </c>
      <c r="D6" s="12"/>
      <c r="E6" s="11"/>
      <c r="F6" s="21" t="b">
        <f>Control!$C$19</f>
        <v>0</v>
      </c>
      <c r="G6" s="21" t="b">
        <f>Control!$C$20</f>
        <v>0</v>
      </c>
      <c r="H6" s="20" t="b">
        <f>IF(OR(F6="",G6=""),FALSE(), TRUE())</f>
        <v>1</v>
      </c>
      <c r="I6" s="20"/>
      <c r="J6" s="20"/>
    </row>
    <row r="7" spans="2:10" ht="15.75" customHeight="1" x14ac:dyDescent="0.2">
      <c r="B7" s="9"/>
      <c r="C7" s="12"/>
      <c r="D7" s="12"/>
      <c r="E7" s="11"/>
      <c r="F7" s="21"/>
      <c r="G7" s="21"/>
      <c r="H7" s="20"/>
      <c r="I7" s="20"/>
      <c r="J7" s="20"/>
    </row>
    <row r="8" spans="2:10" ht="38.25" customHeight="1" x14ac:dyDescent="0.2">
      <c r="B8" s="9"/>
      <c r="C8" s="24" t="s">
        <v>8</v>
      </c>
      <c r="D8" s="12"/>
      <c r="E8" s="11"/>
      <c r="F8" s="21" t="b">
        <f>Control!$C$21</f>
        <v>0</v>
      </c>
      <c r="G8" s="21" t="b">
        <f>Control!$C$22</f>
        <v>0</v>
      </c>
      <c r="H8" s="20" t="b">
        <f>IF(OR(F8="",G8=""),FALSE(), TRUE())</f>
        <v>1</v>
      </c>
      <c r="I8" s="20"/>
      <c r="J8" s="20"/>
    </row>
    <row r="9" spans="2:10" ht="21" customHeight="1" x14ac:dyDescent="0.2">
      <c r="B9" s="9"/>
      <c r="C9" s="17"/>
      <c r="D9" s="12"/>
      <c r="E9" s="11"/>
      <c r="F9" s="21"/>
      <c r="G9" s="21"/>
      <c r="H9" s="20"/>
      <c r="I9" s="20"/>
      <c r="J9" s="20"/>
    </row>
    <row r="10" spans="2:10" ht="36.75" customHeight="1" x14ac:dyDescent="0.2">
      <c r="B10" s="9"/>
      <c r="C10" s="24" t="s">
        <v>9</v>
      </c>
      <c r="D10" s="24"/>
      <c r="E10" s="11"/>
      <c r="F10" s="21" t="b">
        <f>Control!$C$23</f>
        <v>0</v>
      </c>
      <c r="G10" s="21" t="b">
        <f>Control!$C$24</f>
        <v>0</v>
      </c>
      <c r="H10" s="20" t="b">
        <f>IF(OR(F10="",G10=""),FALSE(), TRUE())</f>
        <v>1</v>
      </c>
      <c r="I10" s="20"/>
      <c r="J10" s="20"/>
    </row>
    <row r="11" spans="2:10" ht="21" customHeight="1" x14ac:dyDescent="0.2">
      <c r="B11" s="9"/>
      <c r="C11" s="17"/>
      <c r="D11" s="12"/>
      <c r="E11" s="11"/>
      <c r="F11" s="21"/>
      <c r="G11" s="21"/>
      <c r="H11" s="20"/>
      <c r="I11" s="20"/>
      <c r="J11" s="20"/>
    </row>
    <row r="12" spans="2:10" ht="36.75" customHeight="1" x14ac:dyDescent="0.2">
      <c r="B12" s="9"/>
      <c r="C12" s="24" t="s">
        <v>76</v>
      </c>
      <c r="D12" s="24"/>
      <c r="E12" s="11"/>
      <c r="F12" s="21" t="b">
        <f>Control!$C$25</f>
        <v>0</v>
      </c>
      <c r="G12" s="21" t="b">
        <f>Control!$C$26</f>
        <v>0</v>
      </c>
      <c r="H12" s="20" t="b">
        <f>IF(OR(F12="",G12=""),FALSE(), TRUE())</f>
        <v>1</v>
      </c>
      <c r="I12" s="20"/>
      <c r="J12" s="20"/>
    </row>
    <row r="13" spans="2:10" ht="21" customHeight="1" x14ac:dyDescent="0.2">
      <c r="B13" s="9"/>
      <c r="C13" s="17"/>
      <c r="D13" s="12"/>
      <c r="E13" s="11"/>
      <c r="F13" s="21"/>
      <c r="G13" s="21"/>
      <c r="H13" s="20"/>
      <c r="I13" s="20"/>
      <c r="J13" s="20"/>
    </row>
    <row r="14" spans="2:10" ht="36.75" customHeight="1" x14ac:dyDescent="0.2">
      <c r="B14" s="9"/>
      <c r="C14" s="24" t="s">
        <v>10</v>
      </c>
      <c r="D14" s="24"/>
      <c r="E14" s="11"/>
      <c r="F14" s="21" t="b">
        <f>Control!$C$27</f>
        <v>0</v>
      </c>
      <c r="G14" s="21" t="b">
        <f>Control!$C$28</f>
        <v>0</v>
      </c>
      <c r="H14" s="20" t="b">
        <f>IF(OR(F14="",G14=""),FALSE(), TRUE())</f>
        <v>1</v>
      </c>
      <c r="I14" s="20"/>
      <c r="J14" s="20"/>
    </row>
    <row r="15" spans="2:10" ht="21" customHeight="1" x14ac:dyDescent="0.2">
      <c r="B15" s="9"/>
      <c r="C15" s="17"/>
      <c r="D15" s="12"/>
      <c r="E15" s="11"/>
      <c r="F15" s="21"/>
      <c r="G15" s="21"/>
      <c r="H15" s="20"/>
      <c r="I15" s="20"/>
      <c r="J15" s="20"/>
    </row>
    <row r="16" spans="2:10" ht="42.75" customHeight="1" x14ac:dyDescent="0.2">
      <c r="B16" s="9"/>
      <c r="C16" s="24" t="s">
        <v>65</v>
      </c>
      <c r="D16" s="12"/>
      <c r="E16" s="11"/>
      <c r="F16" s="21" t="b">
        <f>Control!$M$4</f>
        <v>1</v>
      </c>
      <c r="G16" s="21"/>
      <c r="H16" s="20"/>
      <c r="I16" s="20"/>
      <c r="J16" s="20"/>
    </row>
    <row r="17" spans="2:10" ht="21" customHeight="1" x14ac:dyDescent="0.2">
      <c r="B17" s="9"/>
      <c r="C17" s="17"/>
      <c r="D17" s="12"/>
      <c r="E17" s="11"/>
      <c r="F17" s="21"/>
      <c r="G17" s="21"/>
      <c r="H17" s="20" t="b">
        <f>AND(H6,H8,H10,H12,H14)</f>
        <v>1</v>
      </c>
      <c r="I17" s="20"/>
      <c r="J17" s="20"/>
    </row>
    <row r="18" spans="2:10" ht="15.75" thickBot="1" x14ac:dyDescent="0.25">
      <c r="B18" s="9"/>
      <c r="C18" s="12" t="s">
        <v>3</v>
      </c>
      <c r="D18" s="13"/>
      <c r="E18" s="13"/>
      <c r="F18" s="21"/>
      <c r="G18" s="21"/>
      <c r="H18" s="20"/>
      <c r="I18" s="20"/>
      <c r="J18" s="20"/>
    </row>
    <row r="19" spans="2:10" ht="93.75" customHeight="1" thickTop="1" thickBot="1" x14ac:dyDescent="0.25">
      <c r="B19" s="9"/>
      <c r="C19" s="86"/>
      <c r="D19" s="93"/>
      <c r="E19" s="14"/>
      <c r="F19" s="22" t="b">
        <f>IF(C19="", FALSE(), TRUE)</f>
        <v>0</v>
      </c>
      <c r="G19" s="21"/>
      <c r="H19" s="20" t="b">
        <f>IF(C19&lt;&gt;"",TRUE(),FALSE())</f>
        <v>0</v>
      </c>
      <c r="I19" s="20"/>
      <c r="J19" s="20"/>
    </row>
    <row r="20" spans="2:10" ht="15.75" thickTop="1" x14ac:dyDescent="0.2">
      <c r="B20" s="9"/>
      <c r="C20" s="12"/>
      <c r="D20" s="13"/>
      <c r="E20" s="13"/>
      <c r="F20" s="21"/>
      <c r="G20" s="21"/>
      <c r="H20" s="20"/>
      <c r="I20" s="20"/>
      <c r="J20" s="20"/>
    </row>
    <row r="21" spans="2:10" ht="15" x14ac:dyDescent="0.2">
      <c r="B21" s="9"/>
      <c r="C21" s="88"/>
      <c r="D21" s="89"/>
      <c r="E21" s="13"/>
      <c r="F21" s="21"/>
      <c r="G21" s="21"/>
      <c r="H21" s="20" t="b">
        <f>H17</f>
        <v>1</v>
      </c>
      <c r="I21" s="20"/>
      <c r="J21" s="20"/>
    </row>
    <row r="22" spans="2:10" ht="15" x14ac:dyDescent="0.2">
      <c r="B22" s="9"/>
      <c r="C22" s="12"/>
      <c r="D22" s="94"/>
      <c r="E22" s="13"/>
      <c r="F22" s="21"/>
      <c r="G22" s="21"/>
      <c r="H22" s="20"/>
      <c r="I22" s="20"/>
      <c r="J22" s="20"/>
    </row>
    <row r="23" spans="2:10" ht="15" x14ac:dyDescent="0.2">
      <c r="B23" s="9"/>
      <c r="C23" s="12"/>
      <c r="D23" s="94"/>
      <c r="E23" s="13"/>
      <c r="F23" s="21"/>
      <c r="G23" s="21"/>
      <c r="H23" s="20"/>
      <c r="I23" s="20"/>
      <c r="J23" s="20"/>
    </row>
    <row r="24" spans="2:10" ht="15" x14ac:dyDescent="0.2">
      <c r="B24" s="9"/>
      <c r="C24" s="12"/>
      <c r="D24" s="94"/>
      <c r="E24" s="13"/>
      <c r="F24" s="21"/>
      <c r="G24" s="21"/>
      <c r="H24" s="20"/>
      <c r="I24" s="20"/>
      <c r="J24" s="20"/>
    </row>
    <row r="25" spans="2:10" ht="15" x14ac:dyDescent="0.2">
      <c r="B25" s="9"/>
      <c r="C25" s="12"/>
      <c r="D25" s="13"/>
      <c r="E25" s="13"/>
      <c r="F25" s="21"/>
      <c r="G25" s="21"/>
      <c r="H25" s="20"/>
      <c r="I25" s="20"/>
      <c r="J25" s="20"/>
    </row>
    <row r="26" spans="2:10" ht="15" x14ac:dyDescent="0.2">
      <c r="B26" s="9"/>
      <c r="C26" s="12"/>
      <c r="D26" s="13"/>
      <c r="E26" s="13"/>
      <c r="F26" s="21"/>
      <c r="G26" s="21"/>
      <c r="H26" s="20"/>
      <c r="I26" s="20"/>
      <c r="J26" s="20"/>
    </row>
    <row r="27" spans="2:10" ht="15" x14ac:dyDescent="0.2">
      <c r="B27" s="25"/>
      <c r="C27" s="26"/>
      <c r="D27" s="27"/>
      <c r="E27" s="27"/>
      <c r="F27" s="21"/>
      <c r="G27" s="21"/>
      <c r="H27" s="20"/>
      <c r="I27" s="20"/>
      <c r="J27" s="20"/>
    </row>
    <row r="28" spans="2:10" ht="15" x14ac:dyDescent="0.2">
      <c r="B28" s="25"/>
      <c r="C28" s="26"/>
      <c r="D28" s="27"/>
      <c r="E28" s="27"/>
      <c r="F28" s="21"/>
      <c r="G28" s="21"/>
      <c r="H28" s="20"/>
      <c r="I28" s="20"/>
      <c r="J28" s="20"/>
    </row>
    <row r="29" spans="2:10" ht="15" x14ac:dyDescent="0.2">
      <c r="B29" s="25"/>
      <c r="C29" s="26"/>
      <c r="D29" s="27"/>
      <c r="E29" s="27"/>
      <c r="F29" s="21"/>
      <c r="G29" s="21"/>
      <c r="H29" s="20"/>
      <c r="I29" s="20"/>
      <c r="J29" s="20"/>
    </row>
  </sheetData>
  <customSheetViews>
    <customSheetView guid="{0068D970-9540-4AA7-86BD-0BC071FABD02}" scale="75" showGridLines="0" fitToPage="1" hiddenColumns="1" showRuler="0">
      <selection activeCell="C19" sqref="C19:D19"/>
      <pageMargins left="0.75" right="0.75" top="1" bottom="1" header="0.5" footer="0.5"/>
      <pageSetup paperSize="9" scale="67" orientation="portrait" r:id="rId1"/>
      <headerFooter alignWithMargins="0"/>
    </customSheetView>
  </customSheetViews>
  <mergeCells count="7">
    <mergeCell ref="D22:D24"/>
    <mergeCell ref="C1:D1"/>
    <mergeCell ref="C19:D19"/>
    <mergeCell ref="C21:D21"/>
    <mergeCell ref="C2:D2"/>
    <mergeCell ref="C3:D3"/>
    <mergeCell ref="C4:D4"/>
  </mergeCells>
  <phoneticPr fontId="5" type="noConversion"/>
  <conditionalFormatting sqref="C18">
    <cfRule type="expression" dxfId="242" priority="1" stopIfTrue="1">
      <formula>NOT($H$19)</formula>
    </cfRule>
  </conditionalFormatting>
  <conditionalFormatting sqref="C16">
    <cfRule type="expression" dxfId="241" priority="2" stopIfTrue="1">
      <formula>NOT($F$16)</formula>
    </cfRule>
  </conditionalFormatting>
  <conditionalFormatting sqref="B4:D4">
    <cfRule type="expression" dxfId="240" priority="3" stopIfTrue="1">
      <formula>IF(Q3Completed, FALSE, TRUE)</formula>
    </cfRule>
  </conditionalFormatting>
  <conditionalFormatting sqref="C6">
    <cfRule type="expression" dxfId="239" priority="4" stopIfTrue="1">
      <formula>NOT($F$6)</formula>
    </cfRule>
  </conditionalFormatting>
  <conditionalFormatting sqref="D6">
    <cfRule type="expression" dxfId="238" priority="5" stopIfTrue="1">
      <formula>NOT($G$6)</formula>
    </cfRule>
  </conditionalFormatting>
  <conditionalFormatting sqref="C8">
    <cfRule type="expression" dxfId="237" priority="6" stopIfTrue="1">
      <formula>NOT($F$8)</formula>
    </cfRule>
  </conditionalFormatting>
  <conditionalFormatting sqref="D8">
    <cfRule type="expression" dxfId="236" priority="7" stopIfTrue="1">
      <formula>NOT($G$8)</formula>
    </cfRule>
  </conditionalFormatting>
  <conditionalFormatting sqref="C10">
    <cfRule type="expression" dxfId="235" priority="8" stopIfTrue="1">
      <formula>NOT($F$10)</formula>
    </cfRule>
  </conditionalFormatting>
  <conditionalFormatting sqref="D10">
    <cfRule type="expression" dxfId="234" priority="9" stopIfTrue="1">
      <formula>NOT($G$10)</formula>
    </cfRule>
  </conditionalFormatting>
  <conditionalFormatting sqref="C12">
    <cfRule type="expression" dxfId="233" priority="10" stopIfTrue="1">
      <formula>NOT($F$12)</formula>
    </cfRule>
  </conditionalFormatting>
  <conditionalFormatting sqref="D12">
    <cfRule type="expression" dxfId="232" priority="11" stopIfTrue="1">
      <formula>NOT($G$12)</formula>
    </cfRule>
  </conditionalFormatting>
  <conditionalFormatting sqref="C14">
    <cfRule type="expression" dxfId="231" priority="12" stopIfTrue="1">
      <formula>NOT($F$14)</formula>
    </cfRule>
  </conditionalFormatting>
  <conditionalFormatting sqref="D14">
    <cfRule type="expression" dxfId="230" priority="13" stopIfTrue="1">
      <formula>NOT($G$14)</formula>
    </cfRule>
  </conditionalFormatting>
  <pageMargins left="0.75" right="0.75" top="1" bottom="1" header="0.5" footer="0.5"/>
  <pageSetup paperSize="9" scale="5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9636" r:id="rId5" name="Group Box 180">
              <controlPr defaultSize="0" autoFill="0" autoPict="0">
                <anchor moveWithCells="1" sizeWithCells="1">
                  <from>
                    <xdr:col>2</xdr:col>
                    <xdr:colOff>1676400</xdr:colOff>
                    <xdr:row>13</xdr:row>
                    <xdr:rowOff>28575</xdr:rowOff>
                  </from>
                  <to>
                    <xdr:col>2</xdr:col>
                    <xdr:colOff>5619750</xdr:colOff>
                    <xdr:row>13</xdr:row>
                    <xdr:rowOff>409575</xdr:rowOff>
                  </to>
                </anchor>
              </controlPr>
            </control>
          </mc:Choice>
        </mc:AlternateContent>
        <mc:AlternateContent xmlns:mc="http://schemas.openxmlformats.org/markup-compatibility/2006">
          <mc:Choice Requires="x14">
            <control shapeId="19637" r:id="rId6" name="Option Button 181">
              <controlPr defaultSize="0" autoFill="0" autoLine="0" autoPict="0">
                <anchor moveWithCells="1" sizeWithCells="1">
                  <from>
                    <xdr:col>2</xdr:col>
                    <xdr:colOff>1762125</xdr:colOff>
                    <xdr:row>13</xdr:row>
                    <xdr:rowOff>114300</xdr:rowOff>
                  </from>
                  <to>
                    <xdr:col>2</xdr:col>
                    <xdr:colOff>2343150</xdr:colOff>
                    <xdr:row>13</xdr:row>
                    <xdr:rowOff>333375</xdr:rowOff>
                  </to>
                </anchor>
              </controlPr>
            </control>
          </mc:Choice>
        </mc:AlternateContent>
        <mc:AlternateContent xmlns:mc="http://schemas.openxmlformats.org/markup-compatibility/2006">
          <mc:Choice Requires="x14">
            <control shapeId="19638" r:id="rId7" name="Option Button 182">
              <controlPr defaultSize="0" autoFill="0" autoLine="0" autoPict="0">
                <anchor moveWithCells="1" sizeWithCells="1">
                  <from>
                    <xdr:col>2</xdr:col>
                    <xdr:colOff>2390775</xdr:colOff>
                    <xdr:row>13</xdr:row>
                    <xdr:rowOff>114300</xdr:rowOff>
                  </from>
                  <to>
                    <xdr:col>2</xdr:col>
                    <xdr:colOff>3067050</xdr:colOff>
                    <xdr:row>13</xdr:row>
                    <xdr:rowOff>333375</xdr:rowOff>
                  </to>
                </anchor>
              </controlPr>
            </control>
          </mc:Choice>
        </mc:AlternateContent>
        <mc:AlternateContent xmlns:mc="http://schemas.openxmlformats.org/markup-compatibility/2006">
          <mc:Choice Requires="x14">
            <control shapeId="19639" r:id="rId8" name="Option Button 183">
              <controlPr defaultSize="0" autoFill="0" autoLine="0" autoPict="0">
                <anchor moveWithCells="1" sizeWithCells="1">
                  <from>
                    <xdr:col>2</xdr:col>
                    <xdr:colOff>3067050</xdr:colOff>
                    <xdr:row>13</xdr:row>
                    <xdr:rowOff>114300</xdr:rowOff>
                  </from>
                  <to>
                    <xdr:col>2</xdr:col>
                    <xdr:colOff>3543300</xdr:colOff>
                    <xdr:row>13</xdr:row>
                    <xdr:rowOff>333375</xdr:rowOff>
                  </to>
                </anchor>
              </controlPr>
            </control>
          </mc:Choice>
        </mc:AlternateContent>
        <mc:AlternateContent xmlns:mc="http://schemas.openxmlformats.org/markup-compatibility/2006">
          <mc:Choice Requires="x14">
            <control shapeId="19640" r:id="rId9" name="Option Button 184">
              <controlPr defaultSize="0" autoFill="0" autoLine="0" autoPict="0">
                <anchor moveWithCells="1" sizeWithCells="1">
                  <from>
                    <xdr:col>2</xdr:col>
                    <xdr:colOff>3543300</xdr:colOff>
                    <xdr:row>13</xdr:row>
                    <xdr:rowOff>114300</xdr:rowOff>
                  </from>
                  <to>
                    <xdr:col>2</xdr:col>
                    <xdr:colOff>4343400</xdr:colOff>
                    <xdr:row>13</xdr:row>
                    <xdr:rowOff>333375</xdr:rowOff>
                  </to>
                </anchor>
              </controlPr>
            </control>
          </mc:Choice>
        </mc:AlternateContent>
        <mc:AlternateContent xmlns:mc="http://schemas.openxmlformats.org/markup-compatibility/2006">
          <mc:Choice Requires="x14">
            <control shapeId="19641" r:id="rId10" name="Option Button 185">
              <controlPr defaultSize="0" autoFill="0" autoLine="0" autoPict="0">
                <anchor moveWithCells="1" sizeWithCells="1">
                  <from>
                    <xdr:col>2</xdr:col>
                    <xdr:colOff>4371975</xdr:colOff>
                    <xdr:row>13</xdr:row>
                    <xdr:rowOff>114300</xdr:rowOff>
                  </from>
                  <to>
                    <xdr:col>2</xdr:col>
                    <xdr:colOff>5105400</xdr:colOff>
                    <xdr:row>13</xdr:row>
                    <xdr:rowOff>333375</xdr:rowOff>
                  </to>
                </anchor>
              </controlPr>
            </control>
          </mc:Choice>
        </mc:AlternateContent>
        <mc:AlternateContent xmlns:mc="http://schemas.openxmlformats.org/markup-compatibility/2006">
          <mc:Choice Requires="x14">
            <control shapeId="19642" r:id="rId11" name="Option Button 186">
              <controlPr defaultSize="0" autoFill="0" autoLine="0" autoPict="0">
                <anchor moveWithCells="1" sizeWithCells="1">
                  <from>
                    <xdr:col>2</xdr:col>
                    <xdr:colOff>5114925</xdr:colOff>
                    <xdr:row>13</xdr:row>
                    <xdr:rowOff>114300</xdr:rowOff>
                  </from>
                  <to>
                    <xdr:col>2</xdr:col>
                    <xdr:colOff>5562600</xdr:colOff>
                    <xdr:row>13</xdr:row>
                    <xdr:rowOff>342900</xdr:rowOff>
                  </to>
                </anchor>
              </controlPr>
            </control>
          </mc:Choice>
        </mc:AlternateContent>
        <mc:AlternateContent xmlns:mc="http://schemas.openxmlformats.org/markup-compatibility/2006">
          <mc:Choice Requires="x14">
            <control shapeId="19644" r:id="rId12" name="Group Box 188">
              <controlPr defaultSize="0" autoFill="0" autoPict="0">
                <anchor moveWithCells="1" sizeWithCells="1">
                  <from>
                    <xdr:col>2</xdr:col>
                    <xdr:colOff>1676400</xdr:colOff>
                    <xdr:row>11</xdr:row>
                    <xdr:rowOff>47625</xdr:rowOff>
                  </from>
                  <to>
                    <xdr:col>2</xdr:col>
                    <xdr:colOff>5619750</xdr:colOff>
                    <xdr:row>11</xdr:row>
                    <xdr:rowOff>428625</xdr:rowOff>
                  </to>
                </anchor>
              </controlPr>
            </control>
          </mc:Choice>
        </mc:AlternateContent>
        <mc:AlternateContent xmlns:mc="http://schemas.openxmlformats.org/markup-compatibility/2006">
          <mc:Choice Requires="x14">
            <control shapeId="19645" r:id="rId13" name="Option Button 189">
              <controlPr defaultSize="0" autoFill="0" autoLine="0" autoPict="0">
                <anchor moveWithCells="1" sizeWithCells="1">
                  <from>
                    <xdr:col>2</xdr:col>
                    <xdr:colOff>1762125</xdr:colOff>
                    <xdr:row>11</xdr:row>
                    <xdr:rowOff>133350</xdr:rowOff>
                  </from>
                  <to>
                    <xdr:col>2</xdr:col>
                    <xdr:colOff>2343150</xdr:colOff>
                    <xdr:row>11</xdr:row>
                    <xdr:rowOff>352425</xdr:rowOff>
                  </to>
                </anchor>
              </controlPr>
            </control>
          </mc:Choice>
        </mc:AlternateContent>
        <mc:AlternateContent xmlns:mc="http://schemas.openxmlformats.org/markup-compatibility/2006">
          <mc:Choice Requires="x14">
            <control shapeId="19646" r:id="rId14" name="Option Button 190">
              <controlPr defaultSize="0" autoFill="0" autoLine="0" autoPict="0">
                <anchor moveWithCells="1" sizeWithCells="1">
                  <from>
                    <xdr:col>2</xdr:col>
                    <xdr:colOff>2390775</xdr:colOff>
                    <xdr:row>11</xdr:row>
                    <xdr:rowOff>133350</xdr:rowOff>
                  </from>
                  <to>
                    <xdr:col>2</xdr:col>
                    <xdr:colOff>3067050</xdr:colOff>
                    <xdr:row>11</xdr:row>
                    <xdr:rowOff>352425</xdr:rowOff>
                  </to>
                </anchor>
              </controlPr>
            </control>
          </mc:Choice>
        </mc:AlternateContent>
        <mc:AlternateContent xmlns:mc="http://schemas.openxmlformats.org/markup-compatibility/2006">
          <mc:Choice Requires="x14">
            <control shapeId="19647" r:id="rId15" name="Option Button 191">
              <controlPr defaultSize="0" autoFill="0" autoLine="0" autoPict="0">
                <anchor moveWithCells="1" sizeWithCells="1">
                  <from>
                    <xdr:col>2</xdr:col>
                    <xdr:colOff>3067050</xdr:colOff>
                    <xdr:row>11</xdr:row>
                    <xdr:rowOff>133350</xdr:rowOff>
                  </from>
                  <to>
                    <xdr:col>2</xdr:col>
                    <xdr:colOff>3543300</xdr:colOff>
                    <xdr:row>11</xdr:row>
                    <xdr:rowOff>352425</xdr:rowOff>
                  </to>
                </anchor>
              </controlPr>
            </control>
          </mc:Choice>
        </mc:AlternateContent>
        <mc:AlternateContent xmlns:mc="http://schemas.openxmlformats.org/markup-compatibility/2006">
          <mc:Choice Requires="x14">
            <control shapeId="19648" r:id="rId16" name="Option Button 192">
              <controlPr defaultSize="0" autoFill="0" autoLine="0" autoPict="0">
                <anchor moveWithCells="1" sizeWithCells="1">
                  <from>
                    <xdr:col>2</xdr:col>
                    <xdr:colOff>3543300</xdr:colOff>
                    <xdr:row>11</xdr:row>
                    <xdr:rowOff>133350</xdr:rowOff>
                  </from>
                  <to>
                    <xdr:col>2</xdr:col>
                    <xdr:colOff>4343400</xdr:colOff>
                    <xdr:row>11</xdr:row>
                    <xdr:rowOff>352425</xdr:rowOff>
                  </to>
                </anchor>
              </controlPr>
            </control>
          </mc:Choice>
        </mc:AlternateContent>
        <mc:AlternateContent xmlns:mc="http://schemas.openxmlformats.org/markup-compatibility/2006">
          <mc:Choice Requires="x14">
            <control shapeId="19649" r:id="rId17" name="Option Button 193">
              <controlPr defaultSize="0" autoFill="0" autoLine="0" autoPict="0">
                <anchor moveWithCells="1" sizeWithCells="1">
                  <from>
                    <xdr:col>2</xdr:col>
                    <xdr:colOff>4371975</xdr:colOff>
                    <xdr:row>11</xdr:row>
                    <xdr:rowOff>133350</xdr:rowOff>
                  </from>
                  <to>
                    <xdr:col>2</xdr:col>
                    <xdr:colOff>5105400</xdr:colOff>
                    <xdr:row>11</xdr:row>
                    <xdr:rowOff>352425</xdr:rowOff>
                  </to>
                </anchor>
              </controlPr>
            </control>
          </mc:Choice>
        </mc:AlternateContent>
        <mc:AlternateContent xmlns:mc="http://schemas.openxmlformats.org/markup-compatibility/2006">
          <mc:Choice Requires="x14">
            <control shapeId="19650" r:id="rId18" name="Option Button 194">
              <controlPr defaultSize="0" autoFill="0" autoLine="0" autoPict="0">
                <anchor moveWithCells="1" sizeWithCells="1">
                  <from>
                    <xdr:col>2</xdr:col>
                    <xdr:colOff>5114925</xdr:colOff>
                    <xdr:row>11</xdr:row>
                    <xdr:rowOff>133350</xdr:rowOff>
                  </from>
                  <to>
                    <xdr:col>2</xdr:col>
                    <xdr:colOff>5562600</xdr:colOff>
                    <xdr:row>11</xdr:row>
                    <xdr:rowOff>371475</xdr:rowOff>
                  </to>
                </anchor>
              </controlPr>
            </control>
          </mc:Choice>
        </mc:AlternateContent>
        <mc:AlternateContent xmlns:mc="http://schemas.openxmlformats.org/markup-compatibility/2006">
          <mc:Choice Requires="x14">
            <control shapeId="19652" r:id="rId19" name="Group Box 196">
              <controlPr defaultSize="0" autoFill="0" autoPict="0">
                <anchor moveWithCells="1" sizeWithCells="1">
                  <from>
                    <xdr:col>2</xdr:col>
                    <xdr:colOff>1666875</xdr:colOff>
                    <xdr:row>9</xdr:row>
                    <xdr:rowOff>76200</xdr:rowOff>
                  </from>
                  <to>
                    <xdr:col>2</xdr:col>
                    <xdr:colOff>5610225</xdr:colOff>
                    <xdr:row>9</xdr:row>
                    <xdr:rowOff>457200</xdr:rowOff>
                  </to>
                </anchor>
              </controlPr>
            </control>
          </mc:Choice>
        </mc:AlternateContent>
        <mc:AlternateContent xmlns:mc="http://schemas.openxmlformats.org/markup-compatibility/2006">
          <mc:Choice Requires="x14">
            <control shapeId="19653" r:id="rId20" name="Option Button 197">
              <controlPr defaultSize="0" autoFill="0" autoLine="0" autoPict="0">
                <anchor moveWithCells="1" sizeWithCells="1">
                  <from>
                    <xdr:col>2</xdr:col>
                    <xdr:colOff>1752600</xdr:colOff>
                    <xdr:row>9</xdr:row>
                    <xdr:rowOff>161925</xdr:rowOff>
                  </from>
                  <to>
                    <xdr:col>2</xdr:col>
                    <xdr:colOff>2333625</xdr:colOff>
                    <xdr:row>9</xdr:row>
                    <xdr:rowOff>381000</xdr:rowOff>
                  </to>
                </anchor>
              </controlPr>
            </control>
          </mc:Choice>
        </mc:AlternateContent>
        <mc:AlternateContent xmlns:mc="http://schemas.openxmlformats.org/markup-compatibility/2006">
          <mc:Choice Requires="x14">
            <control shapeId="19654" r:id="rId21" name="Option Button 198">
              <controlPr defaultSize="0" autoFill="0" autoLine="0" autoPict="0">
                <anchor moveWithCells="1" sizeWithCells="1">
                  <from>
                    <xdr:col>2</xdr:col>
                    <xdr:colOff>2381250</xdr:colOff>
                    <xdr:row>9</xdr:row>
                    <xdr:rowOff>161925</xdr:rowOff>
                  </from>
                  <to>
                    <xdr:col>2</xdr:col>
                    <xdr:colOff>3057525</xdr:colOff>
                    <xdr:row>9</xdr:row>
                    <xdr:rowOff>381000</xdr:rowOff>
                  </to>
                </anchor>
              </controlPr>
            </control>
          </mc:Choice>
        </mc:AlternateContent>
        <mc:AlternateContent xmlns:mc="http://schemas.openxmlformats.org/markup-compatibility/2006">
          <mc:Choice Requires="x14">
            <control shapeId="19655" r:id="rId22" name="Option Button 199">
              <controlPr defaultSize="0" autoFill="0" autoLine="0" autoPict="0">
                <anchor moveWithCells="1" sizeWithCells="1">
                  <from>
                    <xdr:col>2</xdr:col>
                    <xdr:colOff>3057525</xdr:colOff>
                    <xdr:row>9</xdr:row>
                    <xdr:rowOff>161925</xdr:rowOff>
                  </from>
                  <to>
                    <xdr:col>2</xdr:col>
                    <xdr:colOff>3533775</xdr:colOff>
                    <xdr:row>9</xdr:row>
                    <xdr:rowOff>381000</xdr:rowOff>
                  </to>
                </anchor>
              </controlPr>
            </control>
          </mc:Choice>
        </mc:AlternateContent>
        <mc:AlternateContent xmlns:mc="http://schemas.openxmlformats.org/markup-compatibility/2006">
          <mc:Choice Requires="x14">
            <control shapeId="19656" r:id="rId23" name="Option Button 200">
              <controlPr defaultSize="0" autoFill="0" autoLine="0" autoPict="0">
                <anchor moveWithCells="1" sizeWithCells="1">
                  <from>
                    <xdr:col>2</xdr:col>
                    <xdr:colOff>3533775</xdr:colOff>
                    <xdr:row>9</xdr:row>
                    <xdr:rowOff>161925</xdr:rowOff>
                  </from>
                  <to>
                    <xdr:col>2</xdr:col>
                    <xdr:colOff>4333875</xdr:colOff>
                    <xdr:row>9</xdr:row>
                    <xdr:rowOff>381000</xdr:rowOff>
                  </to>
                </anchor>
              </controlPr>
            </control>
          </mc:Choice>
        </mc:AlternateContent>
        <mc:AlternateContent xmlns:mc="http://schemas.openxmlformats.org/markup-compatibility/2006">
          <mc:Choice Requires="x14">
            <control shapeId="19657" r:id="rId24" name="Option Button 201">
              <controlPr defaultSize="0" autoFill="0" autoLine="0" autoPict="0">
                <anchor moveWithCells="1" sizeWithCells="1">
                  <from>
                    <xdr:col>2</xdr:col>
                    <xdr:colOff>4362450</xdr:colOff>
                    <xdr:row>9</xdr:row>
                    <xdr:rowOff>161925</xdr:rowOff>
                  </from>
                  <to>
                    <xdr:col>2</xdr:col>
                    <xdr:colOff>5095875</xdr:colOff>
                    <xdr:row>9</xdr:row>
                    <xdr:rowOff>381000</xdr:rowOff>
                  </to>
                </anchor>
              </controlPr>
            </control>
          </mc:Choice>
        </mc:AlternateContent>
        <mc:AlternateContent xmlns:mc="http://schemas.openxmlformats.org/markup-compatibility/2006">
          <mc:Choice Requires="x14">
            <control shapeId="19658" r:id="rId25" name="Option Button 202">
              <controlPr defaultSize="0" autoFill="0" autoLine="0" autoPict="0">
                <anchor moveWithCells="1" sizeWithCells="1">
                  <from>
                    <xdr:col>2</xdr:col>
                    <xdr:colOff>5105400</xdr:colOff>
                    <xdr:row>9</xdr:row>
                    <xdr:rowOff>161925</xdr:rowOff>
                  </from>
                  <to>
                    <xdr:col>2</xdr:col>
                    <xdr:colOff>5553075</xdr:colOff>
                    <xdr:row>9</xdr:row>
                    <xdr:rowOff>390525</xdr:rowOff>
                  </to>
                </anchor>
              </controlPr>
            </control>
          </mc:Choice>
        </mc:AlternateContent>
        <mc:AlternateContent xmlns:mc="http://schemas.openxmlformats.org/markup-compatibility/2006">
          <mc:Choice Requires="x14">
            <control shapeId="19660" r:id="rId26" name="Group Box 204">
              <controlPr defaultSize="0" autoFill="0" autoPict="0">
                <anchor moveWithCells="1" sizeWithCells="1">
                  <from>
                    <xdr:col>2</xdr:col>
                    <xdr:colOff>1666875</xdr:colOff>
                    <xdr:row>7</xdr:row>
                    <xdr:rowOff>66675</xdr:rowOff>
                  </from>
                  <to>
                    <xdr:col>2</xdr:col>
                    <xdr:colOff>5610225</xdr:colOff>
                    <xdr:row>7</xdr:row>
                    <xdr:rowOff>447675</xdr:rowOff>
                  </to>
                </anchor>
              </controlPr>
            </control>
          </mc:Choice>
        </mc:AlternateContent>
        <mc:AlternateContent xmlns:mc="http://schemas.openxmlformats.org/markup-compatibility/2006">
          <mc:Choice Requires="x14">
            <control shapeId="19661" r:id="rId27" name="Option Button 205">
              <controlPr defaultSize="0" autoFill="0" autoLine="0" autoPict="0">
                <anchor moveWithCells="1" sizeWithCells="1">
                  <from>
                    <xdr:col>2</xdr:col>
                    <xdr:colOff>1752600</xdr:colOff>
                    <xdr:row>7</xdr:row>
                    <xdr:rowOff>152400</xdr:rowOff>
                  </from>
                  <to>
                    <xdr:col>2</xdr:col>
                    <xdr:colOff>2333625</xdr:colOff>
                    <xdr:row>7</xdr:row>
                    <xdr:rowOff>371475</xdr:rowOff>
                  </to>
                </anchor>
              </controlPr>
            </control>
          </mc:Choice>
        </mc:AlternateContent>
        <mc:AlternateContent xmlns:mc="http://schemas.openxmlformats.org/markup-compatibility/2006">
          <mc:Choice Requires="x14">
            <control shapeId="19662" r:id="rId28" name="Option Button 206">
              <controlPr defaultSize="0" autoFill="0" autoLine="0" autoPict="0">
                <anchor moveWithCells="1" sizeWithCells="1">
                  <from>
                    <xdr:col>2</xdr:col>
                    <xdr:colOff>2381250</xdr:colOff>
                    <xdr:row>7</xdr:row>
                    <xdr:rowOff>152400</xdr:rowOff>
                  </from>
                  <to>
                    <xdr:col>2</xdr:col>
                    <xdr:colOff>3057525</xdr:colOff>
                    <xdr:row>7</xdr:row>
                    <xdr:rowOff>371475</xdr:rowOff>
                  </to>
                </anchor>
              </controlPr>
            </control>
          </mc:Choice>
        </mc:AlternateContent>
        <mc:AlternateContent xmlns:mc="http://schemas.openxmlformats.org/markup-compatibility/2006">
          <mc:Choice Requires="x14">
            <control shapeId="19663" r:id="rId29" name="Option Button 207">
              <controlPr defaultSize="0" autoFill="0" autoLine="0" autoPict="0">
                <anchor moveWithCells="1" sizeWithCells="1">
                  <from>
                    <xdr:col>2</xdr:col>
                    <xdr:colOff>3057525</xdr:colOff>
                    <xdr:row>7</xdr:row>
                    <xdr:rowOff>152400</xdr:rowOff>
                  </from>
                  <to>
                    <xdr:col>2</xdr:col>
                    <xdr:colOff>3533775</xdr:colOff>
                    <xdr:row>7</xdr:row>
                    <xdr:rowOff>371475</xdr:rowOff>
                  </to>
                </anchor>
              </controlPr>
            </control>
          </mc:Choice>
        </mc:AlternateContent>
        <mc:AlternateContent xmlns:mc="http://schemas.openxmlformats.org/markup-compatibility/2006">
          <mc:Choice Requires="x14">
            <control shapeId="19664" r:id="rId30" name="Option Button 208">
              <controlPr defaultSize="0" autoFill="0" autoLine="0" autoPict="0">
                <anchor moveWithCells="1" sizeWithCells="1">
                  <from>
                    <xdr:col>2</xdr:col>
                    <xdr:colOff>3533775</xdr:colOff>
                    <xdr:row>7</xdr:row>
                    <xdr:rowOff>152400</xdr:rowOff>
                  </from>
                  <to>
                    <xdr:col>2</xdr:col>
                    <xdr:colOff>4333875</xdr:colOff>
                    <xdr:row>7</xdr:row>
                    <xdr:rowOff>371475</xdr:rowOff>
                  </to>
                </anchor>
              </controlPr>
            </control>
          </mc:Choice>
        </mc:AlternateContent>
        <mc:AlternateContent xmlns:mc="http://schemas.openxmlformats.org/markup-compatibility/2006">
          <mc:Choice Requires="x14">
            <control shapeId="19665" r:id="rId31" name="Option Button 209">
              <controlPr defaultSize="0" autoFill="0" autoLine="0" autoPict="0">
                <anchor moveWithCells="1" sizeWithCells="1">
                  <from>
                    <xdr:col>2</xdr:col>
                    <xdr:colOff>4362450</xdr:colOff>
                    <xdr:row>7</xdr:row>
                    <xdr:rowOff>152400</xdr:rowOff>
                  </from>
                  <to>
                    <xdr:col>2</xdr:col>
                    <xdr:colOff>5095875</xdr:colOff>
                    <xdr:row>7</xdr:row>
                    <xdr:rowOff>371475</xdr:rowOff>
                  </to>
                </anchor>
              </controlPr>
            </control>
          </mc:Choice>
        </mc:AlternateContent>
        <mc:AlternateContent xmlns:mc="http://schemas.openxmlformats.org/markup-compatibility/2006">
          <mc:Choice Requires="x14">
            <control shapeId="19666" r:id="rId32" name="Option Button 210">
              <controlPr defaultSize="0" autoFill="0" autoLine="0" autoPict="0">
                <anchor moveWithCells="1" sizeWithCells="1">
                  <from>
                    <xdr:col>2</xdr:col>
                    <xdr:colOff>5105400</xdr:colOff>
                    <xdr:row>7</xdr:row>
                    <xdr:rowOff>152400</xdr:rowOff>
                  </from>
                  <to>
                    <xdr:col>2</xdr:col>
                    <xdr:colOff>5553075</xdr:colOff>
                    <xdr:row>7</xdr:row>
                    <xdr:rowOff>381000</xdr:rowOff>
                  </to>
                </anchor>
              </controlPr>
            </control>
          </mc:Choice>
        </mc:AlternateContent>
        <mc:AlternateContent xmlns:mc="http://schemas.openxmlformats.org/markup-compatibility/2006">
          <mc:Choice Requires="x14">
            <control shapeId="19668" r:id="rId33" name="Group Box 212">
              <controlPr defaultSize="0" autoFill="0" autoPict="0">
                <anchor moveWithCells="1" sizeWithCells="1">
                  <from>
                    <xdr:col>2</xdr:col>
                    <xdr:colOff>1647825</xdr:colOff>
                    <xdr:row>5</xdr:row>
                    <xdr:rowOff>66675</xdr:rowOff>
                  </from>
                  <to>
                    <xdr:col>2</xdr:col>
                    <xdr:colOff>5591175</xdr:colOff>
                    <xdr:row>5</xdr:row>
                    <xdr:rowOff>447675</xdr:rowOff>
                  </to>
                </anchor>
              </controlPr>
            </control>
          </mc:Choice>
        </mc:AlternateContent>
        <mc:AlternateContent xmlns:mc="http://schemas.openxmlformats.org/markup-compatibility/2006">
          <mc:Choice Requires="x14">
            <control shapeId="19669" r:id="rId34" name="Option Button 213">
              <controlPr defaultSize="0" autoFill="0" autoLine="0" autoPict="0">
                <anchor moveWithCells="1" sizeWithCells="1">
                  <from>
                    <xdr:col>2</xdr:col>
                    <xdr:colOff>1733550</xdr:colOff>
                    <xdr:row>5</xdr:row>
                    <xdr:rowOff>152400</xdr:rowOff>
                  </from>
                  <to>
                    <xdr:col>2</xdr:col>
                    <xdr:colOff>2371725</xdr:colOff>
                    <xdr:row>5</xdr:row>
                    <xdr:rowOff>371475</xdr:rowOff>
                  </to>
                </anchor>
              </controlPr>
            </control>
          </mc:Choice>
        </mc:AlternateContent>
        <mc:AlternateContent xmlns:mc="http://schemas.openxmlformats.org/markup-compatibility/2006">
          <mc:Choice Requires="x14">
            <control shapeId="19670" r:id="rId35" name="Option Button 214">
              <controlPr defaultSize="0" autoFill="0" autoLine="0" autoPict="0">
                <anchor moveWithCells="1" sizeWithCells="1">
                  <from>
                    <xdr:col>2</xdr:col>
                    <xdr:colOff>2362200</xdr:colOff>
                    <xdr:row>5</xdr:row>
                    <xdr:rowOff>152400</xdr:rowOff>
                  </from>
                  <to>
                    <xdr:col>2</xdr:col>
                    <xdr:colOff>3038475</xdr:colOff>
                    <xdr:row>5</xdr:row>
                    <xdr:rowOff>371475</xdr:rowOff>
                  </to>
                </anchor>
              </controlPr>
            </control>
          </mc:Choice>
        </mc:AlternateContent>
        <mc:AlternateContent xmlns:mc="http://schemas.openxmlformats.org/markup-compatibility/2006">
          <mc:Choice Requires="x14">
            <control shapeId="19671" r:id="rId36" name="Option Button 215">
              <controlPr defaultSize="0" autoFill="0" autoLine="0" autoPict="0">
                <anchor moveWithCells="1" sizeWithCells="1">
                  <from>
                    <xdr:col>2</xdr:col>
                    <xdr:colOff>3038475</xdr:colOff>
                    <xdr:row>5</xdr:row>
                    <xdr:rowOff>152400</xdr:rowOff>
                  </from>
                  <to>
                    <xdr:col>2</xdr:col>
                    <xdr:colOff>3514725</xdr:colOff>
                    <xdr:row>5</xdr:row>
                    <xdr:rowOff>371475</xdr:rowOff>
                  </to>
                </anchor>
              </controlPr>
            </control>
          </mc:Choice>
        </mc:AlternateContent>
        <mc:AlternateContent xmlns:mc="http://schemas.openxmlformats.org/markup-compatibility/2006">
          <mc:Choice Requires="x14">
            <control shapeId="19672" r:id="rId37" name="Option Button 216">
              <controlPr defaultSize="0" autoFill="0" autoLine="0" autoPict="0">
                <anchor moveWithCells="1" sizeWithCells="1">
                  <from>
                    <xdr:col>2</xdr:col>
                    <xdr:colOff>3514725</xdr:colOff>
                    <xdr:row>5</xdr:row>
                    <xdr:rowOff>152400</xdr:rowOff>
                  </from>
                  <to>
                    <xdr:col>2</xdr:col>
                    <xdr:colOff>4314825</xdr:colOff>
                    <xdr:row>5</xdr:row>
                    <xdr:rowOff>371475</xdr:rowOff>
                  </to>
                </anchor>
              </controlPr>
            </control>
          </mc:Choice>
        </mc:AlternateContent>
        <mc:AlternateContent xmlns:mc="http://schemas.openxmlformats.org/markup-compatibility/2006">
          <mc:Choice Requires="x14">
            <control shapeId="19673" r:id="rId38" name="Option Button 217">
              <controlPr defaultSize="0" autoFill="0" autoLine="0" autoPict="0">
                <anchor moveWithCells="1" sizeWithCells="1">
                  <from>
                    <xdr:col>2</xdr:col>
                    <xdr:colOff>4343400</xdr:colOff>
                    <xdr:row>5</xdr:row>
                    <xdr:rowOff>152400</xdr:rowOff>
                  </from>
                  <to>
                    <xdr:col>2</xdr:col>
                    <xdr:colOff>5076825</xdr:colOff>
                    <xdr:row>5</xdr:row>
                    <xdr:rowOff>371475</xdr:rowOff>
                  </to>
                </anchor>
              </controlPr>
            </control>
          </mc:Choice>
        </mc:AlternateContent>
        <mc:AlternateContent xmlns:mc="http://schemas.openxmlformats.org/markup-compatibility/2006">
          <mc:Choice Requires="x14">
            <control shapeId="19674" r:id="rId39" name="Option Button 218">
              <controlPr defaultSize="0" autoFill="0" autoLine="0" autoPict="0">
                <anchor moveWithCells="1" sizeWithCells="1">
                  <from>
                    <xdr:col>2</xdr:col>
                    <xdr:colOff>5133975</xdr:colOff>
                    <xdr:row>5</xdr:row>
                    <xdr:rowOff>152400</xdr:rowOff>
                  </from>
                  <to>
                    <xdr:col>2</xdr:col>
                    <xdr:colOff>5534025</xdr:colOff>
                    <xdr:row>5</xdr:row>
                    <xdr:rowOff>371475</xdr:rowOff>
                  </to>
                </anchor>
              </controlPr>
            </control>
          </mc:Choice>
        </mc:AlternateContent>
        <mc:AlternateContent xmlns:mc="http://schemas.openxmlformats.org/markup-compatibility/2006">
          <mc:Choice Requires="x14">
            <control shapeId="19676" r:id="rId40" name="Group Box 220">
              <controlPr defaultSize="0" autoFill="0" autoPict="0">
                <anchor moveWithCells="1" sizeWithCells="1">
                  <from>
                    <xdr:col>3</xdr:col>
                    <xdr:colOff>371475</xdr:colOff>
                    <xdr:row>5</xdr:row>
                    <xdr:rowOff>66675</xdr:rowOff>
                  </from>
                  <to>
                    <xdr:col>3</xdr:col>
                    <xdr:colOff>4314825</xdr:colOff>
                    <xdr:row>5</xdr:row>
                    <xdr:rowOff>447675</xdr:rowOff>
                  </to>
                </anchor>
              </controlPr>
            </control>
          </mc:Choice>
        </mc:AlternateContent>
        <mc:AlternateContent xmlns:mc="http://schemas.openxmlformats.org/markup-compatibility/2006">
          <mc:Choice Requires="x14">
            <control shapeId="19677" r:id="rId41" name="Option Button 221">
              <controlPr defaultSize="0" autoFill="0" autoLine="0" autoPict="0">
                <anchor moveWithCells="1" sizeWithCells="1">
                  <from>
                    <xdr:col>3</xdr:col>
                    <xdr:colOff>457200</xdr:colOff>
                    <xdr:row>5</xdr:row>
                    <xdr:rowOff>152400</xdr:rowOff>
                  </from>
                  <to>
                    <xdr:col>3</xdr:col>
                    <xdr:colOff>1038225</xdr:colOff>
                    <xdr:row>5</xdr:row>
                    <xdr:rowOff>371475</xdr:rowOff>
                  </to>
                </anchor>
              </controlPr>
            </control>
          </mc:Choice>
        </mc:AlternateContent>
        <mc:AlternateContent xmlns:mc="http://schemas.openxmlformats.org/markup-compatibility/2006">
          <mc:Choice Requires="x14">
            <control shapeId="19678" r:id="rId42" name="Option Button 222">
              <controlPr defaultSize="0" autoFill="0" autoLine="0" autoPict="0">
                <anchor moveWithCells="1" sizeWithCells="1">
                  <from>
                    <xdr:col>3</xdr:col>
                    <xdr:colOff>1085850</xdr:colOff>
                    <xdr:row>5</xdr:row>
                    <xdr:rowOff>152400</xdr:rowOff>
                  </from>
                  <to>
                    <xdr:col>3</xdr:col>
                    <xdr:colOff>1762125</xdr:colOff>
                    <xdr:row>5</xdr:row>
                    <xdr:rowOff>371475</xdr:rowOff>
                  </to>
                </anchor>
              </controlPr>
            </control>
          </mc:Choice>
        </mc:AlternateContent>
        <mc:AlternateContent xmlns:mc="http://schemas.openxmlformats.org/markup-compatibility/2006">
          <mc:Choice Requires="x14">
            <control shapeId="19679" r:id="rId43" name="Option Button 223">
              <controlPr defaultSize="0" autoFill="0" autoLine="0" autoPict="0">
                <anchor moveWithCells="1" sizeWithCells="1">
                  <from>
                    <xdr:col>3</xdr:col>
                    <xdr:colOff>1762125</xdr:colOff>
                    <xdr:row>5</xdr:row>
                    <xdr:rowOff>152400</xdr:rowOff>
                  </from>
                  <to>
                    <xdr:col>3</xdr:col>
                    <xdr:colOff>2238375</xdr:colOff>
                    <xdr:row>5</xdr:row>
                    <xdr:rowOff>371475</xdr:rowOff>
                  </to>
                </anchor>
              </controlPr>
            </control>
          </mc:Choice>
        </mc:AlternateContent>
        <mc:AlternateContent xmlns:mc="http://schemas.openxmlformats.org/markup-compatibility/2006">
          <mc:Choice Requires="x14">
            <control shapeId="19680" r:id="rId44" name="Option Button 224">
              <controlPr defaultSize="0" autoFill="0" autoLine="0" autoPict="0">
                <anchor moveWithCells="1" sizeWithCells="1">
                  <from>
                    <xdr:col>3</xdr:col>
                    <xdr:colOff>2238375</xdr:colOff>
                    <xdr:row>5</xdr:row>
                    <xdr:rowOff>152400</xdr:rowOff>
                  </from>
                  <to>
                    <xdr:col>3</xdr:col>
                    <xdr:colOff>3038475</xdr:colOff>
                    <xdr:row>5</xdr:row>
                    <xdr:rowOff>371475</xdr:rowOff>
                  </to>
                </anchor>
              </controlPr>
            </control>
          </mc:Choice>
        </mc:AlternateContent>
        <mc:AlternateContent xmlns:mc="http://schemas.openxmlformats.org/markup-compatibility/2006">
          <mc:Choice Requires="x14">
            <control shapeId="19681" r:id="rId45" name="Option Button 225">
              <controlPr defaultSize="0" autoFill="0" autoLine="0" autoPict="0">
                <anchor moveWithCells="1" sizeWithCells="1">
                  <from>
                    <xdr:col>3</xdr:col>
                    <xdr:colOff>3067050</xdr:colOff>
                    <xdr:row>5</xdr:row>
                    <xdr:rowOff>152400</xdr:rowOff>
                  </from>
                  <to>
                    <xdr:col>3</xdr:col>
                    <xdr:colOff>3800475</xdr:colOff>
                    <xdr:row>5</xdr:row>
                    <xdr:rowOff>371475</xdr:rowOff>
                  </to>
                </anchor>
              </controlPr>
            </control>
          </mc:Choice>
        </mc:AlternateContent>
        <mc:AlternateContent xmlns:mc="http://schemas.openxmlformats.org/markup-compatibility/2006">
          <mc:Choice Requires="x14">
            <control shapeId="19682" r:id="rId46" name="Option Button 226">
              <controlPr defaultSize="0" autoFill="0" autoLine="0" autoPict="0">
                <anchor moveWithCells="1" sizeWithCells="1">
                  <from>
                    <xdr:col>3</xdr:col>
                    <xdr:colOff>3810000</xdr:colOff>
                    <xdr:row>5</xdr:row>
                    <xdr:rowOff>152400</xdr:rowOff>
                  </from>
                  <to>
                    <xdr:col>3</xdr:col>
                    <xdr:colOff>4257675</xdr:colOff>
                    <xdr:row>5</xdr:row>
                    <xdr:rowOff>381000</xdr:rowOff>
                  </to>
                </anchor>
              </controlPr>
            </control>
          </mc:Choice>
        </mc:AlternateContent>
        <mc:AlternateContent xmlns:mc="http://schemas.openxmlformats.org/markup-compatibility/2006">
          <mc:Choice Requires="x14">
            <control shapeId="19684" r:id="rId47" name="Group Box 228">
              <controlPr defaultSize="0" autoFill="0" autoPict="0">
                <anchor moveWithCells="1" sizeWithCells="1">
                  <from>
                    <xdr:col>3</xdr:col>
                    <xdr:colOff>352425</xdr:colOff>
                    <xdr:row>7</xdr:row>
                    <xdr:rowOff>47625</xdr:rowOff>
                  </from>
                  <to>
                    <xdr:col>3</xdr:col>
                    <xdr:colOff>4295775</xdr:colOff>
                    <xdr:row>7</xdr:row>
                    <xdr:rowOff>428625</xdr:rowOff>
                  </to>
                </anchor>
              </controlPr>
            </control>
          </mc:Choice>
        </mc:AlternateContent>
        <mc:AlternateContent xmlns:mc="http://schemas.openxmlformats.org/markup-compatibility/2006">
          <mc:Choice Requires="x14">
            <control shapeId="19685" r:id="rId48" name="Option Button 229">
              <controlPr defaultSize="0" autoFill="0" autoLine="0" autoPict="0">
                <anchor moveWithCells="1" sizeWithCells="1">
                  <from>
                    <xdr:col>3</xdr:col>
                    <xdr:colOff>438150</xdr:colOff>
                    <xdr:row>7</xdr:row>
                    <xdr:rowOff>133350</xdr:rowOff>
                  </from>
                  <to>
                    <xdr:col>3</xdr:col>
                    <xdr:colOff>1019175</xdr:colOff>
                    <xdr:row>7</xdr:row>
                    <xdr:rowOff>352425</xdr:rowOff>
                  </to>
                </anchor>
              </controlPr>
            </control>
          </mc:Choice>
        </mc:AlternateContent>
        <mc:AlternateContent xmlns:mc="http://schemas.openxmlformats.org/markup-compatibility/2006">
          <mc:Choice Requires="x14">
            <control shapeId="19686" r:id="rId49" name="Option Button 230">
              <controlPr defaultSize="0" autoFill="0" autoLine="0" autoPict="0">
                <anchor moveWithCells="1" sizeWithCells="1">
                  <from>
                    <xdr:col>3</xdr:col>
                    <xdr:colOff>1066800</xdr:colOff>
                    <xdr:row>7</xdr:row>
                    <xdr:rowOff>133350</xdr:rowOff>
                  </from>
                  <to>
                    <xdr:col>3</xdr:col>
                    <xdr:colOff>1743075</xdr:colOff>
                    <xdr:row>7</xdr:row>
                    <xdr:rowOff>352425</xdr:rowOff>
                  </to>
                </anchor>
              </controlPr>
            </control>
          </mc:Choice>
        </mc:AlternateContent>
        <mc:AlternateContent xmlns:mc="http://schemas.openxmlformats.org/markup-compatibility/2006">
          <mc:Choice Requires="x14">
            <control shapeId="19687" r:id="rId50" name="Option Button 231">
              <controlPr defaultSize="0" autoFill="0" autoLine="0" autoPict="0">
                <anchor moveWithCells="1" sizeWithCells="1">
                  <from>
                    <xdr:col>3</xdr:col>
                    <xdr:colOff>1743075</xdr:colOff>
                    <xdr:row>7</xdr:row>
                    <xdr:rowOff>133350</xdr:rowOff>
                  </from>
                  <to>
                    <xdr:col>3</xdr:col>
                    <xdr:colOff>2219325</xdr:colOff>
                    <xdr:row>7</xdr:row>
                    <xdr:rowOff>352425</xdr:rowOff>
                  </to>
                </anchor>
              </controlPr>
            </control>
          </mc:Choice>
        </mc:AlternateContent>
        <mc:AlternateContent xmlns:mc="http://schemas.openxmlformats.org/markup-compatibility/2006">
          <mc:Choice Requires="x14">
            <control shapeId="19688" r:id="rId51" name="Option Button 232">
              <controlPr defaultSize="0" autoFill="0" autoLine="0" autoPict="0">
                <anchor moveWithCells="1" sizeWithCells="1">
                  <from>
                    <xdr:col>3</xdr:col>
                    <xdr:colOff>2219325</xdr:colOff>
                    <xdr:row>7</xdr:row>
                    <xdr:rowOff>133350</xdr:rowOff>
                  </from>
                  <to>
                    <xdr:col>3</xdr:col>
                    <xdr:colOff>3019425</xdr:colOff>
                    <xdr:row>7</xdr:row>
                    <xdr:rowOff>352425</xdr:rowOff>
                  </to>
                </anchor>
              </controlPr>
            </control>
          </mc:Choice>
        </mc:AlternateContent>
        <mc:AlternateContent xmlns:mc="http://schemas.openxmlformats.org/markup-compatibility/2006">
          <mc:Choice Requires="x14">
            <control shapeId="19689" r:id="rId52" name="Option Button 233">
              <controlPr defaultSize="0" autoFill="0" autoLine="0" autoPict="0">
                <anchor moveWithCells="1" sizeWithCells="1">
                  <from>
                    <xdr:col>3</xdr:col>
                    <xdr:colOff>3048000</xdr:colOff>
                    <xdr:row>7</xdr:row>
                    <xdr:rowOff>133350</xdr:rowOff>
                  </from>
                  <to>
                    <xdr:col>3</xdr:col>
                    <xdr:colOff>3781425</xdr:colOff>
                    <xdr:row>7</xdr:row>
                    <xdr:rowOff>352425</xdr:rowOff>
                  </to>
                </anchor>
              </controlPr>
            </control>
          </mc:Choice>
        </mc:AlternateContent>
        <mc:AlternateContent xmlns:mc="http://schemas.openxmlformats.org/markup-compatibility/2006">
          <mc:Choice Requires="x14">
            <control shapeId="19690" r:id="rId53" name="Option Button 234">
              <controlPr defaultSize="0" autoFill="0" autoLine="0" autoPict="0">
                <anchor moveWithCells="1" sizeWithCells="1">
                  <from>
                    <xdr:col>3</xdr:col>
                    <xdr:colOff>3838575</xdr:colOff>
                    <xdr:row>7</xdr:row>
                    <xdr:rowOff>133350</xdr:rowOff>
                  </from>
                  <to>
                    <xdr:col>3</xdr:col>
                    <xdr:colOff>4238625</xdr:colOff>
                    <xdr:row>7</xdr:row>
                    <xdr:rowOff>352425</xdr:rowOff>
                  </to>
                </anchor>
              </controlPr>
            </control>
          </mc:Choice>
        </mc:AlternateContent>
        <mc:AlternateContent xmlns:mc="http://schemas.openxmlformats.org/markup-compatibility/2006">
          <mc:Choice Requires="x14">
            <control shapeId="19692" r:id="rId54" name="Group Box 236">
              <controlPr defaultSize="0" autoFill="0" autoPict="0">
                <anchor moveWithCells="1" sizeWithCells="1">
                  <from>
                    <xdr:col>3</xdr:col>
                    <xdr:colOff>333375</xdr:colOff>
                    <xdr:row>9</xdr:row>
                    <xdr:rowOff>38100</xdr:rowOff>
                  </from>
                  <to>
                    <xdr:col>3</xdr:col>
                    <xdr:colOff>4276725</xdr:colOff>
                    <xdr:row>9</xdr:row>
                    <xdr:rowOff>419100</xdr:rowOff>
                  </to>
                </anchor>
              </controlPr>
            </control>
          </mc:Choice>
        </mc:AlternateContent>
        <mc:AlternateContent xmlns:mc="http://schemas.openxmlformats.org/markup-compatibility/2006">
          <mc:Choice Requires="x14">
            <control shapeId="19693" r:id="rId55" name="Option Button 237">
              <controlPr defaultSize="0" autoFill="0" autoLine="0" autoPict="0">
                <anchor moveWithCells="1" sizeWithCells="1">
                  <from>
                    <xdr:col>3</xdr:col>
                    <xdr:colOff>419100</xdr:colOff>
                    <xdr:row>9</xdr:row>
                    <xdr:rowOff>123825</xdr:rowOff>
                  </from>
                  <to>
                    <xdr:col>3</xdr:col>
                    <xdr:colOff>1000125</xdr:colOff>
                    <xdr:row>9</xdr:row>
                    <xdr:rowOff>342900</xdr:rowOff>
                  </to>
                </anchor>
              </controlPr>
            </control>
          </mc:Choice>
        </mc:AlternateContent>
        <mc:AlternateContent xmlns:mc="http://schemas.openxmlformats.org/markup-compatibility/2006">
          <mc:Choice Requires="x14">
            <control shapeId="19694" r:id="rId56" name="Option Button 238">
              <controlPr defaultSize="0" autoFill="0" autoLine="0" autoPict="0">
                <anchor moveWithCells="1" sizeWithCells="1">
                  <from>
                    <xdr:col>3</xdr:col>
                    <xdr:colOff>1047750</xdr:colOff>
                    <xdr:row>9</xdr:row>
                    <xdr:rowOff>123825</xdr:rowOff>
                  </from>
                  <to>
                    <xdr:col>3</xdr:col>
                    <xdr:colOff>1724025</xdr:colOff>
                    <xdr:row>9</xdr:row>
                    <xdr:rowOff>342900</xdr:rowOff>
                  </to>
                </anchor>
              </controlPr>
            </control>
          </mc:Choice>
        </mc:AlternateContent>
        <mc:AlternateContent xmlns:mc="http://schemas.openxmlformats.org/markup-compatibility/2006">
          <mc:Choice Requires="x14">
            <control shapeId="19695" r:id="rId57" name="Option Button 239">
              <controlPr defaultSize="0" autoFill="0" autoLine="0" autoPict="0">
                <anchor moveWithCells="1" sizeWithCells="1">
                  <from>
                    <xdr:col>3</xdr:col>
                    <xdr:colOff>1724025</xdr:colOff>
                    <xdr:row>9</xdr:row>
                    <xdr:rowOff>123825</xdr:rowOff>
                  </from>
                  <to>
                    <xdr:col>3</xdr:col>
                    <xdr:colOff>2200275</xdr:colOff>
                    <xdr:row>9</xdr:row>
                    <xdr:rowOff>342900</xdr:rowOff>
                  </to>
                </anchor>
              </controlPr>
            </control>
          </mc:Choice>
        </mc:AlternateContent>
        <mc:AlternateContent xmlns:mc="http://schemas.openxmlformats.org/markup-compatibility/2006">
          <mc:Choice Requires="x14">
            <control shapeId="19696" r:id="rId58" name="Option Button 240">
              <controlPr defaultSize="0" autoFill="0" autoLine="0" autoPict="0">
                <anchor moveWithCells="1" sizeWithCells="1">
                  <from>
                    <xdr:col>3</xdr:col>
                    <xdr:colOff>2200275</xdr:colOff>
                    <xdr:row>9</xdr:row>
                    <xdr:rowOff>123825</xdr:rowOff>
                  </from>
                  <to>
                    <xdr:col>3</xdr:col>
                    <xdr:colOff>3000375</xdr:colOff>
                    <xdr:row>9</xdr:row>
                    <xdr:rowOff>342900</xdr:rowOff>
                  </to>
                </anchor>
              </controlPr>
            </control>
          </mc:Choice>
        </mc:AlternateContent>
        <mc:AlternateContent xmlns:mc="http://schemas.openxmlformats.org/markup-compatibility/2006">
          <mc:Choice Requires="x14">
            <control shapeId="19697" r:id="rId59" name="Option Button 241">
              <controlPr defaultSize="0" autoFill="0" autoLine="0" autoPict="0">
                <anchor moveWithCells="1" sizeWithCells="1">
                  <from>
                    <xdr:col>3</xdr:col>
                    <xdr:colOff>3028950</xdr:colOff>
                    <xdr:row>9</xdr:row>
                    <xdr:rowOff>123825</xdr:rowOff>
                  </from>
                  <to>
                    <xdr:col>3</xdr:col>
                    <xdr:colOff>3762375</xdr:colOff>
                    <xdr:row>9</xdr:row>
                    <xdr:rowOff>342900</xdr:rowOff>
                  </to>
                </anchor>
              </controlPr>
            </control>
          </mc:Choice>
        </mc:AlternateContent>
        <mc:AlternateContent xmlns:mc="http://schemas.openxmlformats.org/markup-compatibility/2006">
          <mc:Choice Requires="x14">
            <control shapeId="19698" r:id="rId60" name="Option Button 242">
              <controlPr defaultSize="0" autoFill="0" autoLine="0" autoPict="0">
                <anchor moveWithCells="1" sizeWithCells="1">
                  <from>
                    <xdr:col>3</xdr:col>
                    <xdr:colOff>3771900</xdr:colOff>
                    <xdr:row>9</xdr:row>
                    <xdr:rowOff>123825</xdr:rowOff>
                  </from>
                  <to>
                    <xdr:col>3</xdr:col>
                    <xdr:colOff>4219575</xdr:colOff>
                    <xdr:row>9</xdr:row>
                    <xdr:rowOff>352425</xdr:rowOff>
                  </to>
                </anchor>
              </controlPr>
            </control>
          </mc:Choice>
        </mc:AlternateContent>
        <mc:AlternateContent xmlns:mc="http://schemas.openxmlformats.org/markup-compatibility/2006">
          <mc:Choice Requires="x14">
            <control shapeId="19700" r:id="rId61" name="Group Box 244">
              <controlPr defaultSize="0" autoFill="0" autoPict="0">
                <anchor moveWithCells="1" sizeWithCells="1">
                  <from>
                    <xdr:col>3</xdr:col>
                    <xdr:colOff>314325</xdr:colOff>
                    <xdr:row>11</xdr:row>
                    <xdr:rowOff>28575</xdr:rowOff>
                  </from>
                  <to>
                    <xdr:col>3</xdr:col>
                    <xdr:colOff>4257675</xdr:colOff>
                    <xdr:row>11</xdr:row>
                    <xdr:rowOff>409575</xdr:rowOff>
                  </to>
                </anchor>
              </controlPr>
            </control>
          </mc:Choice>
        </mc:AlternateContent>
        <mc:AlternateContent xmlns:mc="http://schemas.openxmlformats.org/markup-compatibility/2006">
          <mc:Choice Requires="x14">
            <control shapeId="19701" r:id="rId62" name="Option Button 245">
              <controlPr defaultSize="0" autoFill="0" autoLine="0" autoPict="0">
                <anchor moveWithCells="1" sizeWithCells="1">
                  <from>
                    <xdr:col>3</xdr:col>
                    <xdr:colOff>371475</xdr:colOff>
                    <xdr:row>11</xdr:row>
                    <xdr:rowOff>152400</xdr:rowOff>
                  </from>
                  <to>
                    <xdr:col>3</xdr:col>
                    <xdr:colOff>952500</xdr:colOff>
                    <xdr:row>11</xdr:row>
                    <xdr:rowOff>371475</xdr:rowOff>
                  </to>
                </anchor>
              </controlPr>
            </control>
          </mc:Choice>
        </mc:AlternateContent>
        <mc:AlternateContent xmlns:mc="http://schemas.openxmlformats.org/markup-compatibility/2006">
          <mc:Choice Requires="x14">
            <control shapeId="19702" r:id="rId63" name="Option Button 246">
              <controlPr defaultSize="0" autoFill="0" autoLine="0" autoPict="0">
                <anchor moveWithCells="1" sizeWithCells="1">
                  <from>
                    <xdr:col>3</xdr:col>
                    <xdr:colOff>1028700</xdr:colOff>
                    <xdr:row>11</xdr:row>
                    <xdr:rowOff>152400</xdr:rowOff>
                  </from>
                  <to>
                    <xdr:col>3</xdr:col>
                    <xdr:colOff>1704975</xdr:colOff>
                    <xdr:row>11</xdr:row>
                    <xdr:rowOff>371475</xdr:rowOff>
                  </to>
                </anchor>
              </controlPr>
            </control>
          </mc:Choice>
        </mc:AlternateContent>
        <mc:AlternateContent xmlns:mc="http://schemas.openxmlformats.org/markup-compatibility/2006">
          <mc:Choice Requires="x14">
            <control shapeId="19703" r:id="rId64" name="Option Button 247">
              <controlPr defaultSize="0" autoFill="0" autoLine="0" autoPict="0">
                <anchor moveWithCells="1" sizeWithCells="1">
                  <from>
                    <xdr:col>3</xdr:col>
                    <xdr:colOff>1704975</xdr:colOff>
                    <xdr:row>11</xdr:row>
                    <xdr:rowOff>152400</xdr:rowOff>
                  </from>
                  <to>
                    <xdr:col>3</xdr:col>
                    <xdr:colOff>2181225</xdr:colOff>
                    <xdr:row>11</xdr:row>
                    <xdr:rowOff>371475</xdr:rowOff>
                  </to>
                </anchor>
              </controlPr>
            </control>
          </mc:Choice>
        </mc:AlternateContent>
        <mc:AlternateContent xmlns:mc="http://schemas.openxmlformats.org/markup-compatibility/2006">
          <mc:Choice Requires="x14">
            <control shapeId="19704" r:id="rId65" name="Option Button 248">
              <controlPr defaultSize="0" autoFill="0" autoLine="0" autoPict="0">
                <anchor moveWithCells="1" sizeWithCells="1">
                  <from>
                    <xdr:col>3</xdr:col>
                    <xdr:colOff>2181225</xdr:colOff>
                    <xdr:row>11</xdr:row>
                    <xdr:rowOff>152400</xdr:rowOff>
                  </from>
                  <to>
                    <xdr:col>3</xdr:col>
                    <xdr:colOff>2981325</xdr:colOff>
                    <xdr:row>11</xdr:row>
                    <xdr:rowOff>371475</xdr:rowOff>
                  </to>
                </anchor>
              </controlPr>
            </control>
          </mc:Choice>
        </mc:AlternateContent>
        <mc:AlternateContent xmlns:mc="http://schemas.openxmlformats.org/markup-compatibility/2006">
          <mc:Choice Requires="x14">
            <control shapeId="19705" r:id="rId66" name="Option Button 249">
              <controlPr defaultSize="0" autoFill="0" autoLine="0" autoPict="0">
                <anchor moveWithCells="1" sizeWithCells="1">
                  <from>
                    <xdr:col>3</xdr:col>
                    <xdr:colOff>3009900</xdr:colOff>
                    <xdr:row>11</xdr:row>
                    <xdr:rowOff>152400</xdr:rowOff>
                  </from>
                  <to>
                    <xdr:col>3</xdr:col>
                    <xdr:colOff>3743325</xdr:colOff>
                    <xdr:row>11</xdr:row>
                    <xdr:rowOff>371475</xdr:rowOff>
                  </to>
                </anchor>
              </controlPr>
            </control>
          </mc:Choice>
        </mc:AlternateContent>
        <mc:AlternateContent xmlns:mc="http://schemas.openxmlformats.org/markup-compatibility/2006">
          <mc:Choice Requires="x14">
            <control shapeId="19706" r:id="rId67" name="Option Button 250">
              <controlPr defaultSize="0" autoFill="0" autoLine="0" autoPict="0">
                <anchor moveWithCells="1" sizeWithCells="1">
                  <from>
                    <xdr:col>3</xdr:col>
                    <xdr:colOff>3800475</xdr:colOff>
                    <xdr:row>11</xdr:row>
                    <xdr:rowOff>152400</xdr:rowOff>
                  </from>
                  <to>
                    <xdr:col>3</xdr:col>
                    <xdr:colOff>4200525</xdr:colOff>
                    <xdr:row>11</xdr:row>
                    <xdr:rowOff>371475</xdr:rowOff>
                  </to>
                </anchor>
              </controlPr>
            </control>
          </mc:Choice>
        </mc:AlternateContent>
        <mc:AlternateContent xmlns:mc="http://schemas.openxmlformats.org/markup-compatibility/2006">
          <mc:Choice Requires="x14">
            <control shapeId="19708" r:id="rId68" name="Group Box 252">
              <controlPr defaultSize="0" autoFill="0" autoPict="0">
                <anchor moveWithCells="1" sizeWithCells="1">
                  <from>
                    <xdr:col>3</xdr:col>
                    <xdr:colOff>333375</xdr:colOff>
                    <xdr:row>13</xdr:row>
                    <xdr:rowOff>47625</xdr:rowOff>
                  </from>
                  <to>
                    <xdr:col>3</xdr:col>
                    <xdr:colOff>4276725</xdr:colOff>
                    <xdr:row>13</xdr:row>
                    <xdr:rowOff>428625</xdr:rowOff>
                  </to>
                </anchor>
              </controlPr>
            </control>
          </mc:Choice>
        </mc:AlternateContent>
        <mc:AlternateContent xmlns:mc="http://schemas.openxmlformats.org/markup-compatibility/2006">
          <mc:Choice Requires="x14">
            <control shapeId="19709" r:id="rId69" name="Option Button 253">
              <controlPr defaultSize="0" autoFill="0" autoLine="0" autoPict="0">
                <anchor moveWithCells="1" sizeWithCells="1">
                  <from>
                    <xdr:col>3</xdr:col>
                    <xdr:colOff>419100</xdr:colOff>
                    <xdr:row>13</xdr:row>
                    <xdr:rowOff>133350</xdr:rowOff>
                  </from>
                  <to>
                    <xdr:col>3</xdr:col>
                    <xdr:colOff>1000125</xdr:colOff>
                    <xdr:row>13</xdr:row>
                    <xdr:rowOff>352425</xdr:rowOff>
                  </to>
                </anchor>
              </controlPr>
            </control>
          </mc:Choice>
        </mc:AlternateContent>
        <mc:AlternateContent xmlns:mc="http://schemas.openxmlformats.org/markup-compatibility/2006">
          <mc:Choice Requires="x14">
            <control shapeId="19710" r:id="rId70" name="Option Button 254">
              <controlPr defaultSize="0" autoFill="0" autoLine="0" autoPict="0">
                <anchor moveWithCells="1" sizeWithCells="1">
                  <from>
                    <xdr:col>3</xdr:col>
                    <xdr:colOff>1047750</xdr:colOff>
                    <xdr:row>13</xdr:row>
                    <xdr:rowOff>133350</xdr:rowOff>
                  </from>
                  <to>
                    <xdr:col>3</xdr:col>
                    <xdr:colOff>1724025</xdr:colOff>
                    <xdr:row>13</xdr:row>
                    <xdr:rowOff>352425</xdr:rowOff>
                  </to>
                </anchor>
              </controlPr>
            </control>
          </mc:Choice>
        </mc:AlternateContent>
        <mc:AlternateContent xmlns:mc="http://schemas.openxmlformats.org/markup-compatibility/2006">
          <mc:Choice Requires="x14">
            <control shapeId="19711" r:id="rId71" name="Option Button 255">
              <controlPr defaultSize="0" autoFill="0" autoLine="0" autoPict="0">
                <anchor moveWithCells="1" sizeWithCells="1">
                  <from>
                    <xdr:col>3</xdr:col>
                    <xdr:colOff>1724025</xdr:colOff>
                    <xdr:row>13</xdr:row>
                    <xdr:rowOff>133350</xdr:rowOff>
                  </from>
                  <to>
                    <xdr:col>3</xdr:col>
                    <xdr:colOff>2200275</xdr:colOff>
                    <xdr:row>13</xdr:row>
                    <xdr:rowOff>352425</xdr:rowOff>
                  </to>
                </anchor>
              </controlPr>
            </control>
          </mc:Choice>
        </mc:AlternateContent>
        <mc:AlternateContent xmlns:mc="http://schemas.openxmlformats.org/markup-compatibility/2006">
          <mc:Choice Requires="x14">
            <control shapeId="19712" r:id="rId72" name="Option Button 256">
              <controlPr defaultSize="0" autoFill="0" autoLine="0" autoPict="0">
                <anchor moveWithCells="1" sizeWithCells="1">
                  <from>
                    <xdr:col>3</xdr:col>
                    <xdr:colOff>2200275</xdr:colOff>
                    <xdr:row>13</xdr:row>
                    <xdr:rowOff>133350</xdr:rowOff>
                  </from>
                  <to>
                    <xdr:col>3</xdr:col>
                    <xdr:colOff>3000375</xdr:colOff>
                    <xdr:row>13</xdr:row>
                    <xdr:rowOff>352425</xdr:rowOff>
                  </to>
                </anchor>
              </controlPr>
            </control>
          </mc:Choice>
        </mc:AlternateContent>
        <mc:AlternateContent xmlns:mc="http://schemas.openxmlformats.org/markup-compatibility/2006">
          <mc:Choice Requires="x14">
            <control shapeId="19713" r:id="rId73" name="Option Button 257">
              <controlPr defaultSize="0" autoFill="0" autoLine="0" autoPict="0">
                <anchor moveWithCells="1" sizeWithCells="1">
                  <from>
                    <xdr:col>3</xdr:col>
                    <xdr:colOff>3028950</xdr:colOff>
                    <xdr:row>13</xdr:row>
                    <xdr:rowOff>133350</xdr:rowOff>
                  </from>
                  <to>
                    <xdr:col>3</xdr:col>
                    <xdr:colOff>3762375</xdr:colOff>
                    <xdr:row>13</xdr:row>
                    <xdr:rowOff>352425</xdr:rowOff>
                  </to>
                </anchor>
              </controlPr>
            </control>
          </mc:Choice>
        </mc:AlternateContent>
        <mc:AlternateContent xmlns:mc="http://schemas.openxmlformats.org/markup-compatibility/2006">
          <mc:Choice Requires="x14">
            <control shapeId="19714" r:id="rId74" name="Option Button 258">
              <controlPr defaultSize="0" autoFill="0" autoLine="0" autoPict="0">
                <anchor moveWithCells="1" sizeWithCells="1">
                  <from>
                    <xdr:col>3</xdr:col>
                    <xdr:colOff>3771900</xdr:colOff>
                    <xdr:row>13</xdr:row>
                    <xdr:rowOff>133350</xdr:rowOff>
                  </from>
                  <to>
                    <xdr:col>3</xdr:col>
                    <xdr:colOff>4219575</xdr:colOff>
                    <xdr:row>13</xdr:row>
                    <xdr:rowOff>371475</xdr:rowOff>
                  </to>
                </anchor>
              </controlPr>
            </control>
          </mc:Choice>
        </mc:AlternateContent>
        <mc:AlternateContent xmlns:mc="http://schemas.openxmlformats.org/markup-compatibility/2006">
          <mc:Choice Requires="x14">
            <control shapeId="19717" r:id="rId75" name="Group Box 261">
              <controlPr defaultSize="0" autoFill="0" autoPict="0">
                <anchor moveWithCells="1" sizeWithCells="1">
                  <from>
                    <xdr:col>2</xdr:col>
                    <xdr:colOff>3057525</xdr:colOff>
                    <xdr:row>15</xdr:row>
                    <xdr:rowOff>85725</xdr:rowOff>
                  </from>
                  <to>
                    <xdr:col>2</xdr:col>
                    <xdr:colOff>4429125</xdr:colOff>
                    <xdr:row>15</xdr:row>
                    <xdr:rowOff>466725</xdr:rowOff>
                  </to>
                </anchor>
              </controlPr>
            </control>
          </mc:Choice>
        </mc:AlternateContent>
        <mc:AlternateContent xmlns:mc="http://schemas.openxmlformats.org/markup-compatibility/2006">
          <mc:Choice Requires="x14">
            <control shapeId="19718" r:id="rId76" name="Option Button 262">
              <controlPr defaultSize="0" autoFill="0" autoLine="0" autoPict="0">
                <anchor moveWithCells="1" sizeWithCells="1">
                  <from>
                    <xdr:col>2</xdr:col>
                    <xdr:colOff>3162300</xdr:colOff>
                    <xdr:row>15</xdr:row>
                    <xdr:rowOff>161925</xdr:rowOff>
                  </from>
                  <to>
                    <xdr:col>2</xdr:col>
                    <xdr:colOff>3609975</xdr:colOff>
                    <xdr:row>15</xdr:row>
                    <xdr:rowOff>381000</xdr:rowOff>
                  </to>
                </anchor>
              </controlPr>
            </control>
          </mc:Choice>
        </mc:AlternateContent>
        <mc:AlternateContent xmlns:mc="http://schemas.openxmlformats.org/markup-compatibility/2006">
          <mc:Choice Requires="x14">
            <control shapeId="19719" r:id="rId77" name="Option Button 263">
              <controlPr defaultSize="0" autoFill="0" autoLine="0" autoPict="0">
                <anchor moveWithCells="1" sizeWithCells="1">
                  <from>
                    <xdr:col>2</xdr:col>
                    <xdr:colOff>3648075</xdr:colOff>
                    <xdr:row>15</xdr:row>
                    <xdr:rowOff>180975</xdr:rowOff>
                  </from>
                  <to>
                    <xdr:col>2</xdr:col>
                    <xdr:colOff>4133850</xdr:colOff>
                    <xdr:row>15</xdr:row>
                    <xdr:rowOff>400050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K29"/>
  <sheetViews>
    <sheetView showGridLines="0" zoomScaleNormal="100" workbookViewId="0"/>
  </sheetViews>
  <sheetFormatPr defaultRowHeight="12.75" x14ac:dyDescent="0.2"/>
  <cols>
    <col min="1" max="1" width="5.28515625" customWidth="1"/>
    <col min="2" max="2" width="6.42578125" customWidth="1"/>
    <col min="3" max="3" width="91.42578125" customWidth="1"/>
    <col min="4" max="4" width="66.85546875" customWidth="1"/>
    <col min="5" max="5" width="9.42578125" customWidth="1"/>
    <col min="6" max="10" width="9.140625" hidden="1" customWidth="1"/>
    <col min="11" max="11" width="0" hidden="1" customWidth="1"/>
  </cols>
  <sheetData>
    <row r="1" spans="2:11" ht="108.75" customHeight="1" x14ac:dyDescent="0.2">
      <c r="B1" s="15"/>
      <c r="C1" s="85" t="s">
        <v>203</v>
      </c>
      <c r="D1" s="85"/>
      <c r="E1" s="16"/>
      <c r="F1" s="20" t="s">
        <v>0</v>
      </c>
      <c r="G1" s="20" t="s">
        <v>1</v>
      </c>
      <c r="H1" s="20" t="s">
        <v>2</v>
      </c>
      <c r="I1" s="20"/>
      <c r="J1" s="20"/>
    </row>
    <row r="2" spans="2:11" ht="25.5" customHeight="1" x14ac:dyDescent="0.2">
      <c r="B2" s="5"/>
      <c r="C2" s="90" t="s">
        <v>19</v>
      </c>
      <c r="D2" s="90"/>
      <c r="E2" s="6"/>
      <c r="F2" s="21"/>
      <c r="G2" s="21"/>
      <c r="H2" s="20"/>
      <c r="I2" s="20"/>
      <c r="J2" s="20"/>
    </row>
    <row r="3" spans="2:11" ht="72.75" customHeight="1" x14ac:dyDescent="0.2">
      <c r="B3" s="41"/>
      <c r="C3" s="95" t="s">
        <v>330</v>
      </c>
      <c r="D3" s="95"/>
      <c r="E3" s="10"/>
      <c r="F3" s="21"/>
      <c r="G3" s="21"/>
      <c r="H3" s="20"/>
      <c r="I3" s="20"/>
      <c r="J3" s="20"/>
    </row>
    <row r="4" spans="2:11" ht="38.25" customHeight="1" x14ac:dyDescent="0.2">
      <c r="B4" s="9"/>
      <c r="C4" s="18" t="s">
        <v>231</v>
      </c>
      <c r="D4" s="19" t="s">
        <v>232</v>
      </c>
      <c r="E4" s="11"/>
      <c r="F4" s="21"/>
      <c r="G4" s="21"/>
      <c r="H4" s="20"/>
      <c r="I4" s="20"/>
      <c r="J4" s="20"/>
    </row>
    <row r="5" spans="2:11" ht="41.25" customHeight="1" x14ac:dyDescent="0.2">
      <c r="B5" s="9"/>
      <c r="C5" s="81" t="s">
        <v>13</v>
      </c>
      <c r="D5" s="13"/>
      <c r="E5" s="11"/>
      <c r="F5" s="21" t="b">
        <f>Control!$C$29</f>
        <v>0</v>
      </c>
      <c r="G5" s="21" t="b">
        <f>Control!$C$30</f>
        <v>0</v>
      </c>
      <c r="H5" s="20" t="b">
        <f>IF(OR(F5="",G5=""),FALSE(), TRUE())</f>
        <v>1</v>
      </c>
      <c r="I5" s="20"/>
      <c r="J5" s="20"/>
    </row>
    <row r="6" spans="2:11" ht="18" customHeight="1" x14ac:dyDescent="0.2">
      <c r="B6" s="9"/>
      <c r="C6" s="12" t="s">
        <v>62</v>
      </c>
      <c r="D6" s="12"/>
      <c r="E6" s="11"/>
      <c r="F6" s="21"/>
      <c r="G6" s="21"/>
      <c r="H6" s="20"/>
      <c r="I6" s="20"/>
      <c r="J6" s="20"/>
    </row>
    <row r="7" spans="2:11" ht="38.25" customHeight="1" x14ac:dyDescent="0.2">
      <c r="B7" s="9"/>
      <c r="C7" s="81" t="s">
        <v>10</v>
      </c>
      <c r="D7" s="13"/>
      <c r="E7" s="11"/>
      <c r="F7" s="21" t="b">
        <f>Control!$C$31</f>
        <v>0</v>
      </c>
      <c r="G7" s="21" t="b">
        <f>Control!$C$32</f>
        <v>0</v>
      </c>
      <c r="H7" s="20" t="b">
        <f>IF(OR(F7="",G7=""),FALSE(), TRUE())</f>
        <v>1</v>
      </c>
      <c r="I7" s="20"/>
      <c r="J7" s="20"/>
    </row>
    <row r="8" spans="2:11" ht="21.75" customHeight="1" x14ac:dyDescent="0.2">
      <c r="B8" s="9"/>
      <c r="C8" s="12"/>
      <c r="D8" s="12"/>
      <c r="E8" s="11"/>
      <c r="F8" s="21"/>
      <c r="G8" s="21"/>
      <c r="H8" s="20" t="b">
        <f>AND(H5,H7)</f>
        <v>1</v>
      </c>
      <c r="I8" s="20"/>
      <c r="J8" s="20"/>
    </row>
    <row r="9" spans="2:11" ht="18" x14ac:dyDescent="0.2">
      <c r="B9" s="7"/>
      <c r="C9" s="91"/>
      <c r="D9" s="91"/>
      <c r="E9" s="11"/>
      <c r="F9" s="21"/>
      <c r="G9" s="21"/>
      <c r="H9" s="20"/>
      <c r="I9" s="20"/>
      <c r="J9" s="20"/>
    </row>
    <row r="10" spans="2:11" ht="41.25" customHeight="1" x14ac:dyDescent="0.2">
      <c r="B10" s="41"/>
      <c r="C10" s="96" t="s">
        <v>337</v>
      </c>
      <c r="D10" s="96"/>
      <c r="E10" s="96"/>
      <c r="F10" s="21"/>
      <c r="G10" s="21"/>
      <c r="H10" s="20"/>
      <c r="I10" s="20"/>
      <c r="J10" s="20"/>
    </row>
    <row r="11" spans="2:11" s="27" customFormat="1" ht="39.950000000000003" customHeight="1" x14ac:dyDescent="0.2">
      <c r="B11" s="41"/>
      <c r="C11" s="81" t="s">
        <v>333</v>
      </c>
      <c r="D11" s="13"/>
      <c r="E11" s="18"/>
      <c r="F11" s="27" t="b">
        <f>Control!$C$129</f>
        <v>1</v>
      </c>
      <c r="G11" s="27" t="b">
        <f>Control!$C$130</f>
        <v>1</v>
      </c>
      <c r="H11" s="27">
        <f>IF(F11,0,1)</f>
        <v>0</v>
      </c>
      <c r="I11" s="27">
        <f>IF(G11,0,1)</f>
        <v>0</v>
      </c>
      <c r="K11" s="27">
        <f>SUM(H11:I11)</f>
        <v>0</v>
      </c>
    </row>
    <row r="12" spans="2:11" ht="20.25" customHeight="1" x14ac:dyDescent="0.2">
      <c r="B12" s="9"/>
      <c r="C12" s="50"/>
      <c r="D12" s="50"/>
      <c r="E12" s="50"/>
      <c r="F12" s="21"/>
      <c r="G12" s="21"/>
      <c r="H12" s="20"/>
      <c r="I12" s="20"/>
      <c r="J12" s="20"/>
    </row>
    <row r="13" spans="2:11" s="33" customFormat="1" ht="39.950000000000003" customHeight="1" x14ac:dyDescent="0.2">
      <c r="B13" s="18"/>
      <c r="C13" s="82" t="s">
        <v>274</v>
      </c>
      <c r="D13" s="13"/>
      <c r="E13" s="18"/>
      <c r="F13" t="b">
        <f>Control!$C$123</f>
        <v>1</v>
      </c>
      <c r="G13" t="b">
        <f>Control!$C$124</f>
        <v>1</v>
      </c>
      <c r="H13" s="33">
        <f>IF(F13,0,1)</f>
        <v>0</v>
      </c>
      <c r="I13" s="33">
        <f>IF(G13,0,1)</f>
        <v>0</v>
      </c>
      <c r="K13" s="33">
        <f>SUM(H13:I13)</f>
        <v>0</v>
      </c>
    </row>
    <row r="14" spans="2:11" s="33" customFormat="1" ht="15" customHeight="1" x14ac:dyDescent="0.2">
      <c r="B14" s="50"/>
      <c r="C14" s="50"/>
      <c r="D14" s="50"/>
      <c r="E14" s="18"/>
      <c r="F14"/>
      <c r="G14"/>
    </row>
    <row r="15" spans="2:11" s="33" customFormat="1" ht="39.950000000000003" customHeight="1" x14ac:dyDescent="0.2">
      <c r="B15" s="18"/>
      <c r="C15" s="82" t="s">
        <v>275</v>
      </c>
      <c r="D15" s="13"/>
      <c r="E15" s="18"/>
      <c r="F15" t="b">
        <f>Control!$C$125</f>
        <v>1</v>
      </c>
      <c r="G15" t="b">
        <f>Control!$C$126</f>
        <v>1</v>
      </c>
      <c r="H15" s="33">
        <f>IF(F15,0,1)</f>
        <v>0</v>
      </c>
      <c r="I15" s="33">
        <f>IF(G15,0,1)</f>
        <v>0</v>
      </c>
      <c r="K15" s="33">
        <f>SUM(H15:I15)</f>
        <v>0</v>
      </c>
    </row>
    <row r="16" spans="2:11" s="33" customFormat="1" ht="39.950000000000003" customHeight="1" x14ac:dyDescent="0.2">
      <c r="B16" s="18"/>
      <c r="C16" s="11"/>
      <c r="D16" s="11"/>
      <c r="E16" s="18"/>
      <c r="F16"/>
      <c r="G16"/>
    </row>
    <row r="17" spans="2:10" ht="40.5" customHeight="1" x14ac:dyDescent="0.2">
      <c r="B17" s="9"/>
      <c r="C17" s="24" t="s">
        <v>65</v>
      </c>
      <c r="D17" s="11"/>
      <c r="E17" s="19"/>
      <c r="F17" s="20"/>
      <c r="G17" s="20"/>
      <c r="H17" s="20"/>
    </row>
    <row r="18" spans="2:10" ht="21" customHeight="1" x14ac:dyDescent="0.2">
      <c r="B18" s="9"/>
      <c r="C18" s="17"/>
      <c r="D18" s="11"/>
      <c r="E18" s="19"/>
      <c r="F18" s="20"/>
      <c r="G18" s="20"/>
      <c r="H18" s="20"/>
    </row>
    <row r="19" spans="2:10" ht="15.75" thickBot="1" x14ac:dyDescent="0.25">
      <c r="B19" s="9"/>
      <c r="C19" s="12" t="s">
        <v>3</v>
      </c>
      <c r="D19" s="13"/>
      <c r="E19" s="19"/>
      <c r="F19" s="21"/>
      <c r="G19" s="21"/>
      <c r="H19" s="20"/>
      <c r="I19" s="20"/>
      <c r="J19" s="20"/>
    </row>
    <row r="20" spans="2:10" ht="93.75" customHeight="1" thickTop="1" thickBot="1" x14ac:dyDescent="0.25">
      <c r="B20" s="9"/>
      <c r="C20" s="86"/>
      <c r="D20" s="87"/>
      <c r="E20" s="19"/>
      <c r="F20" s="22"/>
      <c r="G20" s="21"/>
      <c r="H20" s="20"/>
      <c r="I20" s="20"/>
      <c r="J20" s="20"/>
    </row>
    <row r="21" spans="2:10" ht="15.75" thickTop="1" x14ac:dyDescent="0.2">
      <c r="B21" s="9"/>
      <c r="C21" s="12"/>
      <c r="D21" s="13"/>
      <c r="E21" s="13"/>
      <c r="F21" s="21"/>
      <c r="G21" s="21"/>
      <c r="H21" s="20"/>
      <c r="I21" s="20"/>
      <c r="J21" s="20"/>
    </row>
    <row r="22" spans="2:10" ht="15" x14ac:dyDescent="0.2">
      <c r="B22" s="9"/>
      <c r="C22" s="88"/>
      <c r="D22" s="89"/>
      <c r="E22" s="13"/>
      <c r="F22" s="21"/>
      <c r="G22" s="21"/>
      <c r="H22" s="20"/>
      <c r="I22" s="20"/>
      <c r="J22" s="20"/>
    </row>
    <row r="23" spans="2:10" ht="15" x14ac:dyDescent="0.2">
      <c r="B23" s="9"/>
      <c r="C23" s="12"/>
      <c r="D23" s="84"/>
      <c r="E23" s="13"/>
      <c r="F23" s="21"/>
      <c r="G23" s="21"/>
      <c r="H23" s="20"/>
      <c r="I23" s="20"/>
      <c r="J23" s="20"/>
    </row>
    <row r="24" spans="2:10" ht="15" x14ac:dyDescent="0.2">
      <c r="B24" s="9"/>
      <c r="C24" s="12"/>
      <c r="D24" s="84"/>
      <c r="E24" s="13"/>
      <c r="F24" s="21"/>
      <c r="G24" s="21"/>
      <c r="H24" s="20"/>
      <c r="I24" s="20"/>
      <c r="J24" s="20"/>
    </row>
    <row r="25" spans="2:10" ht="15" x14ac:dyDescent="0.2">
      <c r="B25" s="9"/>
      <c r="C25" s="12"/>
      <c r="D25" s="84"/>
      <c r="E25" s="13"/>
      <c r="F25" s="21"/>
      <c r="G25" s="21"/>
      <c r="H25" s="20"/>
      <c r="I25" s="20"/>
      <c r="J25" s="20"/>
    </row>
    <row r="26" spans="2:10" ht="15" x14ac:dyDescent="0.2">
      <c r="B26" s="9"/>
      <c r="C26" s="12"/>
      <c r="D26" s="13"/>
      <c r="E26" s="13"/>
      <c r="F26" s="21"/>
      <c r="G26" s="21"/>
      <c r="H26" s="20"/>
      <c r="I26" s="20"/>
      <c r="J26" s="20"/>
    </row>
    <row r="27" spans="2:10" ht="14.25" x14ac:dyDescent="0.2">
      <c r="B27" s="12"/>
      <c r="C27" s="12"/>
      <c r="D27" s="12"/>
      <c r="E27" s="12"/>
      <c r="F27" s="21"/>
      <c r="G27" s="21"/>
      <c r="H27" s="20"/>
      <c r="I27" s="20"/>
      <c r="J27" s="20"/>
    </row>
    <row r="28" spans="2:10" ht="15" x14ac:dyDescent="0.2">
      <c r="B28" s="25"/>
      <c r="C28" s="26"/>
      <c r="D28" s="27"/>
      <c r="E28" s="27"/>
      <c r="F28" s="21"/>
      <c r="G28" s="21"/>
      <c r="H28" s="20"/>
      <c r="I28" s="20"/>
      <c r="J28" s="20"/>
    </row>
    <row r="29" spans="2:10" ht="15" x14ac:dyDescent="0.2">
      <c r="B29" s="25"/>
      <c r="C29" s="26"/>
      <c r="D29" s="27"/>
      <c r="E29" s="27"/>
      <c r="F29" s="21"/>
      <c r="G29" s="21"/>
      <c r="H29" s="20"/>
      <c r="I29" s="20"/>
      <c r="J29" s="20"/>
    </row>
  </sheetData>
  <mergeCells count="8">
    <mergeCell ref="D23:D25"/>
    <mergeCell ref="C3:D3"/>
    <mergeCell ref="C1:D1"/>
    <mergeCell ref="C2:D2"/>
    <mergeCell ref="C9:D9"/>
    <mergeCell ref="C20:D20"/>
    <mergeCell ref="C22:D22"/>
    <mergeCell ref="C10:E10"/>
  </mergeCells>
  <conditionalFormatting sqref="B10">
    <cfRule type="expression" dxfId="229" priority="39" stopIfTrue="1">
      <formula>IF(Q1Completed, FALSE, TRUE)</formula>
    </cfRule>
  </conditionalFormatting>
  <conditionalFormatting sqref="B14:D14">
    <cfRule type="expression" dxfId="228" priority="32" stopIfTrue="1">
      <formula>IF($K$29=0, FALSE, TRUE)</formula>
    </cfRule>
  </conditionalFormatting>
  <conditionalFormatting sqref="C15">
    <cfRule type="expression" dxfId="227" priority="31" stopIfTrue="1">
      <formula>NOT($F$29)</formula>
    </cfRule>
  </conditionalFormatting>
  <conditionalFormatting sqref="D15">
    <cfRule type="expression" dxfId="226" priority="30" stopIfTrue="1">
      <formula>NOT($G$29)</formula>
    </cfRule>
  </conditionalFormatting>
  <conditionalFormatting sqref="C13">
    <cfRule type="expression" dxfId="225" priority="29" stopIfTrue="1">
      <formula>NOT($F$27)</formula>
    </cfRule>
  </conditionalFormatting>
  <conditionalFormatting sqref="D13">
    <cfRule type="expression" dxfId="224" priority="28" stopIfTrue="1">
      <formula>NOT($G$27)</formula>
    </cfRule>
  </conditionalFormatting>
  <conditionalFormatting sqref="C10:E10">
    <cfRule type="expression" dxfId="223" priority="23" stopIfTrue="1">
      <formula>IF($K$17=0, FALSE, TRUE)</formula>
    </cfRule>
  </conditionalFormatting>
  <conditionalFormatting sqref="C10:E10">
    <cfRule type="expression" dxfId="222" priority="26" stopIfTrue="1">
      <formula>IF($K$19=0, FALSE, TRUE)</formula>
    </cfRule>
  </conditionalFormatting>
  <conditionalFormatting sqref="C10:E10">
    <cfRule type="expression" dxfId="221" priority="27" stopIfTrue="1">
      <formula>IF($K$27=0, FALSE, TRUE)</formula>
    </cfRule>
  </conditionalFormatting>
  <conditionalFormatting sqref="C12:D12">
    <cfRule type="expression" dxfId="220" priority="22" stopIfTrue="1">
      <formula>IF(Q1Completed, FALSE, TRUE)</formula>
    </cfRule>
  </conditionalFormatting>
  <conditionalFormatting sqref="E12">
    <cfRule type="expression" dxfId="219" priority="21" stopIfTrue="1">
      <formula>IF(Q1Completed, FALSE, TRUE)</formula>
    </cfRule>
  </conditionalFormatting>
  <conditionalFormatting sqref="B3:D3">
    <cfRule type="expression" dxfId="218" priority="14" stopIfTrue="1">
      <formula>IF(Q4aCompleted, FALSE, TRUE)</formula>
    </cfRule>
  </conditionalFormatting>
  <conditionalFormatting sqref="C10:E10">
    <cfRule type="expression" dxfId="217" priority="202" stopIfTrue="1">
      <formula>IF(#REF!=0, FALSE, TRUE)</formula>
    </cfRule>
  </conditionalFormatting>
  <conditionalFormatting sqref="C10:D10">
    <cfRule type="expression" dxfId="216" priority="203" stopIfTrue="1">
      <formula>IF(#REF!=0, FALSE, TRUE)</formula>
    </cfRule>
  </conditionalFormatting>
  <conditionalFormatting sqref="C19">
    <cfRule type="expression" dxfId="215" priority="12" stopIfTrue="1">
      <formula>NOT($H$13)</formula>
    </cfRule>
  </conditionalFormatting>
  <conditionalFormatting sqref="C17">
    <cfRule type="expression" dxfId="214" priority="13" stopIfTrue="1">
      <formula>NOT($F$10)</formula>
    </cfRule>
  </conditionalFormatting>
  <conditionalFormatting sqref="C11">
    <cfRule type="expression" dxfId="213" priority="10" stopIfTrue="1">
      <formula>NOT($G$27)</formula>
    </cfRule>
  </conditionalFormatting>
  <conditionalFormatting sqref="D11">
    <cfRule type="expression" dxfId="212" priority="8" stopIfTrue="1">
      <formula>NOT($G$27)</formula>
    </cfRule>
  </conditionalFormatting>
  <conditionalFormatting sqref="B11">
    <cfRule type="expression" dxfId="211" priority="7" stopIfTrue="1">
      <formula>IF(Q1Completed, FALSE, TRUE)</formula>
    </cfRule>
  </conditionalFormatting>
  <conditionalFormatting sqref="C5">
    <cfRule type="expression" dxfId="210" priority="5" stopIfTrue="1">
      <formula>NOT($G$27)</formula>
    </cfRule>
  </conditionalFormatting>
  <conditionalFormatting sqref="C7">
    <cfRule type="expression" dxfId="209" priority="4" stopIfTrue="1">
      <formula>NOT($G$27)</formula>
    </cfRule>
  </conditionalFormatting>
  <conditionalFormatting sqref="D5">
    <cfRule type="expression" dxfId="208" priority="2" stopIfTrue="1">
      <formula>NOT($G$27)</formula>
    </cfRule>
  </conditionalFormatting>
  <conditionalFormatting sqref="D7">
    <cfRule type="expression" dxfId="207" priority="1" stopIfTrue="1">
      <formula>NOT($G$27)</formula>
    </cfRule>
  </conditionalFormatting>
  <pageMargins left="0.75" right="0.75" top="1" bottom="1" header="0.5" footer="0.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390" r:id="rId4" name="Group Box 166">
              <controlPr defaultSize="0" autoFill="0" autoPict="0">
                <anchor moveWithCells="1" sizeWithCells="1">
                  <from>
                    <xdr:col>2</xdr:col>
                    <xdr:colOff>1266825</xdr:colOff>
                    <xdr:row>12</xdr:row>
                    <xdr:rowOff>66675</xdr:rowOff>
                  </from>
                  <to>
                    <xdr:col>2</xdr:col>
                    <xdr:colOff>5514975</xdr:colOff>
                    <xdr:row>12</xdr:row>
                    <xdr:rowOff>447675</xdr:rowOff>
                  </to>
                </anchor>
              </controlPr>
            </control>
          </mc:Choice>
        </mc:AlternateContent>
        <mc:AlternateContent xmlns:mc="http://schemas.openxmlformats.org/markup-compatibility/2006">
          <mc:Choice Requires="x14">
            <control shapeId="52391" r:id="rId5" name="Option Button 167">
              <controlPr defaultSize="0" autoFill="0" autoLine="0" autoPict="0">
                <anchor moveWithCells="1" sizeWithCells="1">
                  <from>
                    <xdr:col>2</xdr:col>
                    <xdr:colOff>1362075</xdr:colOff>
                    <xdr:row>12</xdr:row>
                    <xdr:rowOff>152400</xdr:rowOff>
                  </from>
                  <to>
                    <xdr:col>2</xdr:col>
                    <xdr:colOff>1981200</xdr:colOff>
                    <xdr:row>12</xdr:row>
                    <xdr:rowOff>371475</xdr:rowOff>
                  </to>
                </anchor>
              </controlPr>
            </control>
          </mc:Choice>
        </mc:AlternateContent>
        <mc:AlternateContent xmlns:mc="http://schemas.openxmlformats.org/markup-compatibility/2006">
          <mc:Choice Requires="x14">
            <control shapeId="52392" r:id="rId6" name="Option Button 168">
              <controlPr defaultSize="0" autoFill="0" autoLine="0" autoPict="0">
                <anchor moveWithCells="1" sizeWithCells="1">
                  <from>
                    <xdr:col>2</xdr:col>
                    <xdr:colOff>2038350</xdr:colOff>
                    <xdr:row>12</xdr:row>
                    <xdr:rowOff>152400</xdr:rowOff>
                  </from>
                  <to>
                    <xdr:col>2</xdr:col>
                    <xdr:colOff>2762250</xdr:colOff>
                    <xdr:row>12</xdr:row>
                    <xdr:rowOff>371475</xdr:rowOff>
                  </to>
                </anchor>
              </controlPr>
            </control>
          </mc:Choice>
        </mc:AlternateContent>
        <mc:AlternateContent xmlns:mc="http://schemas.openxmlformats.org/markup-compatibility/2006">
          <mc:Choice Requires="x14">
            <control shapeId="52393" r:id="rId7" name="Option Button 169">
              <controlPr defaultSize="0" autoFill="0" autoLine="0" autoPict="0">
                <anchor moveWithCells="1" sizeWithCells="1">
                  <from>
                    <xdr:col>2</xdr:col>
                    <xdr:colOff>2762250</xdr:colOff>
                    <xdr:row>12</xdr:row>
                    <xdr:rowOff>152400</xdr:rowOff>
                  </from>
                  <to>
                    <xdr:col>2</xdr:col>
                    <xdr:colOff>3276600</xdr:colOff>
                    <xdr:row>12</xdr:row>
                    <xdr:rowOff>371475</xdr:rowOff>
                  </to>
                </anchor>
              </controlPr>
            </control>
          </mc:Choice>
        </mc:AlternateContent>
        <mc:AlternateContent xmlns:mc="http://schemas.openxmlformats.org/markup-compatibility/2006">
          <mc:Choice Requires="x14">
            <control shapeId="52394" r:id="rId8" name="Option Button 170">
              <controlPr defaultSize="0" autoFill="0" autoLine="0" autoPict="0">
                <anchor moveWithCells="1" sizeWithCells="1">
                  <from>
                    <xdr:col>2</xdr:col>
                    <xdr:colOff>3305175</xdr:colOff>
                    <xdr:row>12</xdr:row>
                    <xdr:rowOff>152400</xdr:rowOff>
                  </from>
                  <to>
                    <xdr:col>2</xdr:col>
                    <xdr:colOff>4143375</xdr:colOff>
                    <xdr:row>12</xdr:row>
                    <xdr:rowOff>371475</xdr:rowOff>
                  </to>
                </anchor>
              </controlPr>
            </control>
          </mc:Choice>
        </mc:AlternateContent>
        <mc:AlternateContent xmlns:mc="http://schemas.openxmlformats.org/markup-compatibility/2006">
          <mc:Choice Requires="x14">
            <control shapeId="52395" r:id="rId9" name="Option Button 171">
              <controlPr defaultSize="0" autoFill="0" autoLine="0" autoPict="0">
                <anchor moveWithCells="1" sizeWithCells="1">
                  <from>
                    <xdr:col>2</xdr:col>
                    <xdr:colOff>4171950</xdr:colOff>
                    <xdr:row>12</xdr:row>
                    <xdr:rowOff>152400</xdr:rowOff>
                  </from>
                  <to>
                    <xdr:col>2</xdr:col>
                    <xdr:colOff>4962525</xdr:colOff>
                    <xdr:row>12</xdr:row>
                    <xdr:rowOff>371475</xdr:rowOff>
                  </to>
                </anchor>
              </controlPr>
            </control>
          </mc:Choice>
        </mc:AlternateContent>
        <mc:AlternateContent xmlns:mc="http://schemas.openxmlformats.org/markup-compatibility/2006">
          <mc:Choice Requires="x14">
            <control shapeId="52396" r:id="rId10" name="Option Button 172">
              <controlPr defaultSize="0" autoFill="0" autoLine="0" autoPict="0">
                <anchor moveWithCells="1" sizeWithCells="1">
                  <from>
                    <xdr:col>2</xdr:col>
                    <xdr:colOff>5019675</xdr:colOff>
                    <xdr:row>12</xdr:row>
                    <xdr:rowOff>152400</xdr:rowOff>
                  </from>
                  <to>
                    <xdr:col>2</xdr:col>
                    <xdr:colOff>5457825</xdr:colOff>
                    <xdr:row>12</xdr:row>
                    <xdr:rowOff>371475</xdr:rowOff>
                  </to>
                </anchor>
              </controlPr>
            </control>
          </mc:Choice>
        </mc:AlternateContent>
        <mc:AlternateContent xmlns:mc="http://schemas.openxmlformats.org/markup-compatibility/2006">
          <mc:Choice Requires="x14">
            <control shapeId="52397" r:id="rId11" name="Group Box 173">
              <controlPr defaultSize="0" autoFill="0" autoPict="0">
                <anchor moveWithCells="1" sizeWithCells="1">
                  <from>
                    <xdr:col>3</xdr:col>
                    <xdr:colOff>38100</xdr:colOff>
                    <xdr:row>12</xdr:row>
                    <xdr:rowOff>57150</xdr:rowOff>
                  </from>
                  <to>
                    <xdr:col>3</xdr:col>
                    <xdr:colOff>4286250</xdr:colOff>
                    <xdr:row>12</xdr:row>
                    <xdr:rowOff>438150</xdr:rowOff>
                  </to>
                </anchor>
              </controlPr>
            </control>
          </mc:Choice>
        </mc:AlternateContent>
        <mc:AlternateContent xmlns:mc="http://schemas.openxmlformats.org/markup-compatibility/2006">
          <mc:Choice Requires="x14">
            <control shapeId="52398" r:id="rId12" name="Option Button 174">
              <controlPr defaultSize="0" autoFill="0" autoLine="0" autoPict="0">
                <anchor moveWithCells="1" sizeWithCells="1">
                  <from>
                    <xdr:col>3</xdr:col>
                    <xdr:colOff>133350</xdr:colOff>
                    <xdr:row>12</xdr:row>
                    <xdr:rowOff>142875</xdr:rowOff>
                  </from>
                  <to>
                    <xdr:col>3</xdr:col>
                    <xdr:colOff>752475</xdr:colOff>
                    <xdr:row>12</xdr:row>
                    <xdr:rowOff>361950</xdr:rowOff>
                  </to>
                </anchor>
              </controlPr>
            </control>
          </mc:Choice>
        </mc:AlternateContent>
        <mc:AlternateContent xmlns:mc="http://schemas.openxmlformats.org/markup-compatibility/2006">
          <mc:Choice Requires="x14">
            <control shapeId="52399" r:id="rId13" name="Option Button 175">
              <controlPr defaultSize="0" autoFill="0" autoLine="0" autoPict="0">
                <anchor moveWithCells="1" sizeWithCells="1">
                  <from>
                    <xdr:col>3</xdr:col>
                    <xdr:colOff>809625</xdr:colOff>
                    <xdr:row>12</xdr:row>
                    <xdr:rowOff>142875</xdr:rowOff>
                  </from>
                  <to>
                    <xdr:col>3</xdr:col>
                    <xdr:colOff>1533525</xdr:colOff>
                    <xdr:row>12</xdr:row>
                    <xdr:rowOff>361950</xdr:rowOff>
                  </to>
                </anchor>
              </controlPr>
            </control>
          </mc:Choice>
        </mc:AlternateContent>
        <mc:AlternateContent xmlns:mc="http://schemas.openxmlformats.org/markup-compatibility/2006">
          <mc:Choice Requires="x14">
            <control shapeId="52400" r:id="rId14" name="Option Button 176">
              <controlPr defaultSize="0" autoFill="0" autoLine="0" autoPict="0">
                <anchor moveWithCells="1" sizeWithCells="1">
                  <from>
                    <xdr:col>3</xdr:col>
                    <xdr:colOff>1533525</xdr:colOff>
                    <xdr:row>12</xdr:row>
                    <xdr:rowOff>142875</xdr:rowOff>
                  </from>
                  <to>
                    <xdr:col>3</xdr:col>
                    <xdr:colOff>2047875</xdr:colOff>
                    <xdr:row>12</xdr:row>
                    <xdr:rowOff>361950</xdr:rowOff>
                  </to>
                </anchor>
              </controlPr>
            </control>
          </mc:Choice>
        </mc:AlternateContent>
        <mc:AlternateContent xmlns:mc="http://schemas.openxmlformats.org/markup-compatibility/2006">
          <mc:Choice Requires="x14">
            <control shapeId="52401" r:id="rId15" name="Option Button 177">
              <controlPr defaultSize="0" autoFill="0" autoLine="0" autoPict="0">
                <anchor moveWithCells="1" sizeWithCells="1">
                  <from>
                    <xdr:col>3</xdr:col>
                    <xdr:colOff>2076450</xdr:colOff>
                    <xdr:row>12</xdr:row>
                    <xdr:rowOff>142875</xdr:rowOff>
                  </from>
                  <to>
                    <xdr:col>3</xdr:col>
                    <xdr:colOff>2914650</xdr:colOff>
                    <xdr:row>12</xdr:row>
                    <xdr:rowOff>361950</xdr:rowOff>
                  </to>
                </anchor>
              </controlPr>
            </control>
          </mc:Choice>
        </mc:AlternateContent>
        <mc:AlternateContent xmlns:mc="http://schemas.openxmlformats.org/markup-compatibility/2006">
          <mc:Choice Requires="x14">
            <control shapeId="52402" r:id="rId16" name="Option Button 178">
              <controlPr defaultSize="0" autoFill="0" autoLine="0" autoPict="0">
                <anchor moveWithCells="1" sizeWithCells="1">
                  <from>
                    <xdr:col>3</xdr:col>
                    <xdr:colOff>2943225</xdr:colOff>
                    <xdr:row>12</xdr:row>
                    <xdr:rowOff>142875</xdr:rowOff>
                  </from>
                  <to>
                    <xdr:col>3</xdr:col>
                    <xdr:colOff>3733800</xdr:colOff>
                    <xdr:row>12</xdr:row>
                    <xdr:rowOff>361950</xdr:rowOff>
                  </to>
                </anchor>
              </controlPr>
            </control>
          </mc:Choice>
        </mc:AlternateContent>
        <mc:AlternateContent xmlns:mc="http://schemas.openxmlformats.org/markup-compatibility/2006">
          <mc:Choice Requires="x14">
            <control shapeId="52403" r:id="rId17" name="Option Button 179">
              <controlPr defaultSize="0" autoFill="0" autoLine="0" autoPict="0">
                <anchor moveWithCells="1" sizeWithCells="1">
                  <from>
                    <xdr:col>3</xdr:col>
                    <xdr:colOff>3790950</xdr:colOff>
                    <xdr:row>12</xdr:row>
                    <xdr:rowOff>142875</xdr:rowOff>
                  </from>
                  <to>
                    <xdr:col>3</xdr:col>
                    <xdr:colOff>4229100</xdr:colOff>
                    <xdr:row>12</xdr:row>
                    <xdr:rowOff>361950</xdr:rowOff>
                  </to>
                </anchor>
              </controlPr>
            </control>
          </mc:Choice>
        </mc:AlternateContent>
        <mc:AlternateContent xmlns:mc="http://schemas.openxmlformats.org/markup-compatibility/2006">
          <mc:Choice Requires="x14">
            <control shapeId="52404" r:id="rId18" name="Group Box 180">
              <controlPr defaultSize="0" autoFill="0" autoPict="0">
                <anchor moveWithCells="1" sizeWithCells="1">
                  <from>
                    <xdr:col>2</xdr:col>
                    <xdr:colOff>1266825</xdr:colOff>
                    <xdr:row>14</xdr:row>
                    <xdr:rowOff>47625</xdr:rowOff>
                  </from>
                  <to>
                    <xdr:col>2</xdr:col>
                    <xdr:colOff>5514975</xdr:colOff>
                    <xdr:row>14</xdr:row>
                    <xdr:rowOff>428625</xdr:rowOff>
                  </to>
                </anchor>
              </controlPr>
            </control>
          </mc:Choice>
        </mc:AlternateContent>
        <mc:AlternateContent xmlns:mc="http://schemas.openxmlformats.org/markup-compatibility/2006">
          <mc:Choice Requires="x14">
            <control shapeId="52405" r:id="rId19" name="Option Button 181">
              <controlPr defaultSize="0" autoFill="0" autoLine="0" autoPict="0">
                <anchor moveWithCells="1" sizeWithCells="1">
                  <from>
                    <xdr:col>2</xdr:col>
                    <xdr:colOff>1362075</xdr:colOff>
                    <xdr:row>14</xdr:row>
                    <xdr:rowOff>133350</xdr:rowOff>
                  </from>
                  <to>
                    <xdr:col>2</xdr:col>
                    <xdr:colOff>1981200</xdr:colOff>
                    <xdr:row>14</xdr:row>
                    <xdr:rowOff>352425</xdr:rowOff>
                  </to>
                </anchor>
              </controlPr>
            </control>
          </mc:Choice>
        </mc:AlternateContent>
        <mc:AlternateContent xmlns:mc="http://schemas.openxmlformats.org/markup-compatibility/2006">
          <mc:Choice Requires="x14">
            <control shapeId="52406" r:id="rId20" name="Option Button 182">
              <controlPr defaultSize="0" autoFill="0" autoLine="0" autoPict="0">
                <anchor moveWithCells="1" sizeWithCells="1">
                  <from>
                    <xdr:col>2</xdr:col>
                    <xdr:colOff>2038350</xdr:colOff>
                    <xdr:row>14</xdr:row>
                    <xdr:rowOff>133350</xdr:rowOff>
                  </from>
                  <to>
                    <xdr:col>2</xdr:col>
                    <xdr:colOff>2762250</xdr:colOff>
                    <xdr:row>14</xdr:row>
                    <xdr:rowOff>352425</xdr:rowOff>
                  </to>
                </anchor>
              </controlPr>
            </control>
          </mc:Choice>
        </mc:AlternateContent>
        <mc:AlternateContent xmlns:mc="http://schemas.openxmlformats.org/markup-compatibility/2006">
          <mc:Choice Requires="x14">
            <control shapeId="52407" r:id="rId21" name="Option Button 183">
              <controlPr defaultSize="0" autoFill="0" autoLine="0" autoPict="0">
                <anchor moveWithCells="1" sizeWithCells="1">
                  <from>
                    <xdr:col>2</xdr:col>
                    <xdr:colOff>2762250</xdr:colOff>
                    <xdr:row>14</xdr:row>
                    <xdr:rowOff>133350</xdr:rowOff>
                  </from>
                  <to>
                    <xdr:col>2</xdr:col>
                    <xdr:colOff>3276600</xdr:colOff>
                    <xdr:row>14</xdr:row>
                    <xdr:rowOff>352425</xdr:rowOff>
                  </to>
                </anchor>
              </controlPr>
            </control>
          </mc:Choice>
        </mc:AlternateContent>
        <mc:AlternateContent xmlns:mc="http://schemas.openxmlformats.org/markup-compatibility/2006">
          <mc:Choice Requires="x14">
            <control shapeId="52408" r:id="rId22" name="Option Button 184">
              <controlPr defaultSize="0" autoFill="0" autoLine="0" autoPict="0">
                <anchor moveWithCells="1" sizeWithCells="1">
                  <from>
                    <xdr:col>2</xdr:col>
                    <xdr:colOff>3305175</xdr:colOff>
                    <xdr:row>14</xdr:row>
                    <xdr:rowOff>133350</xdr:rowOff>
                  </from>
                  <to>
                    <xdr:col>2</xdr:col>
                    <xdr:colOff>4143375</xdr:colOff>
                    <xdr:row>14</xdr:row>
                    <xdr:rowOff>352425</xdr:rowOff>
                  </to>
                </anchor>
              </controlPr>
            </control>
          </mc:Choice>
        </mc:AlternateContent>
        <mc:AlternateContent xmlns:mc="http://schemas.openxmlformats.org/markup-compatibility/2006">
          <mc:Choice Requires="x14">
            <control shapeId="52409" r:id="rId23" name="Option Button 185">
              <controlPr defaultSize="0" autoFill="0" autoLine="0" autoPict="0">
                <anchor moveWithCells="1" sizeWithCells="1">
                  <from>
                    <xdr:col>2</xdr:col>
                    <xdr:colOff>4171950</xdr:colOff>
                    <xdr:row>14</xdr:row>
                    <xdr:rowOff>133350</xdr:rowOff>
                  </from>
                  <to>
                    <xdr:col>2</xdr:col>
                    <xdr:colOff>4962525</xdr:colOff>
                    <xdr:row>14</xdr:row>
                    <xdr:rowOff>352425</xdr:rowOff>
                  </to>
                </anchor>
              </controlPr>
            </control>
          </mc:Choice>
        </mc:AlternateContent>
        <mc:AlternateContent xmlns:mc="http://schemas.openxmlformats.org/markup-compatibility/2006">
          <mc:Choice Requires="x14">
            <control shapeId="52410" r:id="rId24" name="Option Button 186">
              <controlPr defaultSize="0" autoFill="0" autoLine="0" autoPict="0">
                <anchor moveWithCells="1" sizeWithCells="1">
                  <from>
                    <xdr:col>2</xdr:col>
                    <xdr:colOff>5019675</xdr:colOff>
                    <xdr:row>14</xdr:row>
                    <xdr:rowOff>133350</xdr:rowOff>
                  </from>
                  <to>
                    <xdr:col>2</xdr:col>
                    <xdr:colOff>5457825</xdr:colOff>
                    <xdr:row>14</xdr:row>
                    <xdr:rowOff>352425</xdr:rowOff>
                  </to>
                </anchor>
              </controlPr>
            </control>
          </mc:Choice>
        </mc:AlternateContent>
        <mc:AlternateContent xmlns:mc="http://schemas.openxmlformats.org/markup-compatibility/2006">
          <mc:Choice Requires="x14">
            <control shapeId="52411" r:id="rId25" name="Group Box 187">
              <controlPr defaultSize="0" autoFill="0" autoPict="0">
                <anchor moveWithCells="1" sizeWithCells="1">
                  <from>
                    <xdr:col>3</xdr:col>
                    <xdr:colOff>38100</xdr:colOff>
                    <xdr:row>14</xdr:row>
                    <xdr:rowOff>47625</xdr:rowOff>
                  </from>
                  <to>
                    <xdr:col>3</xdr:col>
                    <xdr:colOff>4286250</xdr:colOff>
                    <xdr:row>14</xdr:row>
                    <xdr:rowOff>428625</xdr:rowOff>
                  </to>
                </anchor>
              </controlPr>
            </control>
          </mc:Choice>
        </mc:AlternateContent>
        <mc:AlternateContent xmlns:mc="http://schemas.openxmlformats.org/markup-compatibility/2006">
          <mc:Choice Requires="x14">
            <control shapeId="52412" r:id="rId26" name="Option Button 188">
              <controlPr defaultSize="0" autoFill="0" autoLine="0" autoPict="0">
                <anchor moveWithCells="1" sizeWithCells="1">
                  <from>
                    <xdr:col>3</xdr:col>
                    <xdr:colOff>133350</xdr:colOff>
                    <xdr:row>14</xdr:row>
                    <xdr:rowOff>133350</xdr:rowOff>
                  </from>
                  <to>
                    <xdr:col>3</xdr:col>
                    <xdr:colOff>752475</xdr:colOff>
                    <xdr:row>14</xdr:row>
                    <xdr:rowOff>352425</xdr:rowOff>
                  </to>
                </anchor>
              </controlPr>
            </control>
          </mc:Choice>
        </mc:AlternateContent>
        <mc:AlternateContent xmlns:mc="http://schemas.openxmlformats.org/markup-compatibility/2006">
          <mc:Choice Requires="x14">
            <control shapeId="52413" r:id="rId27" name="Option Button 189">
              <controlPr defaultSize="0" autoFill="0" autoLine="0" autoPict="0">
                <anchor moveWithCells="1" sizeWithCells="1">
                  <from>
                    <xdr:col>3</xdr:col>
                    <xdr:colOff>809625</xdr:colOff>
                    <xdr:row>14</xdr:row>
                    <xdr:rowOff>133350</xdr:rowOff>
                  </from>
                  <to>
                    <xdr:col>3</xdr:col>
                    <xdr:colOff>1533525</xdr:colOff>
                    <xdr:row>14</xdr:row>
                    <xdr:rowOff>352425</xdr:rowOff>
                  </to>
                </anchor>
              </controlPr>
            </control>
          </mc:Choice>
        </mc:AlternateContent>
        <mc:AlternateContent xmlns:mc="http://schemas.openxmlformats.org/markup-compatibility/2006">
          <mc:Choice Requires="x14">
            <control shapeId="52414" r:id="rId28" name="Option Button 190">
              <controlPr defaultSize="0" autoFill="0" autoLine="0" autoPict="0">
                <anchor moveWithCells="1" sizeWithCells="1">
                  <from>
                    <xdr:col>3</xdr:col>
                    <xdr:colOff>1533525</xdr:colOff>
                    <xdr:row>14</xdr:row>
                    <xdr:rowOff>133350</xdr:rowOff>
                  </from>
                  <to>
                    <xdr:col>3</xdr:col>
                    <xdr:colOff>2047875</xdr:colOff>
                    <xdr:row>14</xdr:row>
                    <xdr:rowOff>352425</xdr:rowOff>
                  </to>
                </anchor>
              </controlPr>
            </control>
          </mc:Choice>
        </mc:AlternateContent>
        <mc:AlternateContent xmlns:mc="http://schemas.openxmlformats.org/markup-compatibility/2006">
          <mc:Choice Requires="x14">
            <control shapeId="52415" r:id="rId29" name="Option Button 191">
              <controlPr defaultSize="0" autoFill="0" autoLine="0" autoPict="0">
                <anchor moveWithCells="1" sizeWithCells="1">
                  <from>
                    <xdr:col>3</xdr:col>
                    <xdr:colOff>2076450</xdr:colOff>
                    <xdr:row>14</xdr:row>
                    <xdr:rowOff>133350</xdr:rowOff>
                  </from>
                  <to>
                    <xdr:col>3</xdr:col>
                    <xdr:colOff>2914650</xdr:colOff>
                    <xdr:row>14</xdr:row>
                    <xdr:rowOff>352425</xdr:rowOff>
                  </to>
                </anchor>
              </controlPr>
            </control>
          </mc:Choice>
        </mc:AlternateContent>
        <mc:AlternateContent xmlns:mc="http://schemas.openxmlformats.org/markup-compatibility/2006">
          <mc:Choice Requires="x14">
            <control shapeId="52416" r:id="rId30" name="Option Button 192">
              <controlPr defaultSize="0" autoFill="0" autoLine="0" autoPict="0">
                <anchor moveWithCells="1" sizeWithCells="1">
                  <from>
                    <xdr:col>3</xdr:col>
                    <xdr:colOff>2943225</xdr:colOff>
                    <xdr:row>14</xdr:row>
                    <xdr:rowOff>133350</xdr:rowOff>
                  </from>
                  <to>
                    <xdr:col>3</xdr:col>
                    <xdr:colOff>3733800</xdr:colOff>
                    <xdr:row>14</xdr:row>
                    <xdr:rowOff>352425</xdr:rowOff>
                  </to>
                </anchor>
              </controlPr>
            </control>
          </mc:Choice>
        </mc:AlternateContent>
        <mc:AlternateContent xmlns:mc="http://schemas.openxmlformats.org/markup-compatibility/2006">
          <mc:Choice Requires="x14">
            <control shapeId="52417" r:id="rId31" name="Option Button 193">
              <controlPr defaultSize="0" autoFill="0" autoLine="0" autoPict="0">
                <anchor moveWithCells="1" sizeWithCells="1">
                  <from>
                    <xdr:col>3</xdr:col>
                    <xdr:colOff>3790950</xdr:colOff>
                    <xdr:row>14</xdr:row>
                    <xdr:rowOff>133350</xdr:rowOff>
                  </from>
                  <to>
                    <xdr:col>3</xdr:col>
                    <xdr:colOff>4229100</xdr:colOff>
                    <xdr:row>14</xdr:row>
                    <xdr:rowOff>352425</xdr:rowOff>
                  </to>
                </anchor>
              </controlPr>
            </control>
          </mc:Choice>
        </mc:AlternateContent>
        <mc:AlternateContent xmlns:mc="http://schemas.openxmlformats.org/markup-compatibility/2006">
          <mc:Choice Requires="x14">
            <control shapeId="52427" r:id="rId32" name="Group Box 203">
              <controlPr defaultSize="0" autoFill="0" autoPict="0">
                <anchor moveWithCells="1" sizeWithCells="1">
                  <from>
                    <xdr:col>2</xdr:col>
                    <xdr:colOff>1323975</xdr:colOff>
                    <xdr:row>10</xdr:row>
                    <xdr:rowOff>66675</xdr:rowOff>
                  </from>
                  <to>
                    <xdr:col>2</xdr:col>
                    <xdr:colOff>5534025</xdr:colOff>
                    <xdr:row>10</xdr:row>
                    <xdr:rowOff>428625</xdr:rowOff>
                  </to>
                </anchor>
              </controlPr>
            </control>
          </mc:Choice>
        </mc:AlternateContent>
        <mc:AlternateContent xmlns:mc="http://schemas.openxmlformats.org/markup-compatibility/2006">
          <mc:Choice Requires="x14">
            <control shapeId="52428" r:id="rId33" name="Option Button 204">
              <controlPr defaultSize="0" autoFill="0" autoLine="0" autoPict="0">
                <anchor moveWithCells="1" sizeWithCells="1">
                  <from>
                    <xdr:col>2</xdr:col>
                    <xdr:colOff>1409700</xdr:colOff>
                    <xdr:row>10</xdr:row>
                    <xdr:rowOff>171450</xdr:rowOff>
                  </from>
                  <to>
                    <xdr:col>2</xdr:col>
                    <xdr:colOff>2028825</xdr:colOff>
                    <xdr:row>10</xdr:row>
                    <xdr:rowOff>390525</xdr:rowOff>
                  </to>
                </anchor>
              </controlPr>
            </control>
          </mc:Choice>
        </mc:AlternateContent>
        <mc:AlternateContent xmlns:mc="http://schemas.openxmlformats.org/markup-compatibility/2006">
          <mc:Choice Requires="x14">
            <control shapeId="52429" r:id="rId34" name="Option Button 205">
              <controlPr defaultSize="0" autoFill="0" autoLine="0" autoPict="0">
                <anchor moveWithCells="1" sizeWithCells="1">
                  <from>
                    <xdr:col>2</xdr:col>
                    <xdr:colOff>2047875</xdr:colOff>
                    <xdr:row>10</xdr:row>
                    <xdr:rowOff>171450</xdr:rowOff>
                  </from>
                  <to>
                    <xdr:col>2</xdr:col>
                    <xdr:colOff>2771775</xdr:colOff>
                    <xdr:row>10</xdr:row>
                    <xdr:rowOff>390525</xdr:rowOff>
                  </to>
                </anchor>
              </controlPr>
            </control>
          </mc:Choice>
        </mc:AlternateContent>
        <mc:AlternateContent xmlns:mc="http://schemas.openxmlformats.org/markup-compatibility/2006">
          <mc:Choice Requires="x14">
            <control shapeId="52430" r:id="rId35" name="Option Button 206">
              <controlPr defaultSize="0" autoFill="0" autoLine="0" autoPict="0">
                <anchor moveWithCells="1" sizeWithCells="1">
                  <from>
                    <xdr:col>2</xdr:col>
                    <xdr:colOff>2771775</xdr:colOff>
                    <xdr:row>10</xdr:row>
                    <xdr:rowOff>133350</xdr:rowOff>
                  </from>
                  <to>
                    <xdr:col>2</xdr:col>
                    <xdr:colOff>3286125</xdr:colOff>
                    <xdr:row>10</xdr:row>
                    <xdr:rowOff>409575</xdr:rowOff>
                  </to>
                </anchor>
              </controlPr>
            </control>
          </mc:Choice>
        </mc:AlternateContent>
        <mc:AlternateContent xmlns:mc="http://schemas.openxmlformats.org/markup-compatibility/2006">
          <mc:Choice Requires="x14">
            <control shapeId="52431" r:id="rId36" name="Option Button 207">
              <controlPr defaultSize="0" autoFill="0" autoLine="0" autoPict="0">
                <anchor moveWithCells="1" sizeWithCells="1">
                  <from>
                    <xdr:col>2</xdr:col>
                    <xdr:colOff>3333750</xdr:colOff>
                    <xdr:row>10</xdr:row>
                    <xdr:rowOff>142875</xdr:rowOff>
                  </from>
                  <to>
                    <xdr:col>2</xdr:col>
                    <xdr:colOff>4171950</xdr:colOff>
                    <xdr:row>10</xdr:row>
                    <xdr:rowOff>419100</xdr:rowOff>
                  </to>
                </anchor>
              </controlPr>
            </control>
          </mc:Choice>
        </mc:AlternateContent>
        <mc:AlternateContent xmlns:mc="http://schemas.openxmlformats.org/markup-compatibility/2006">
          <mc:Choice Requires="x14">
            <control shapeId="52432" r:id="rId37" name="Option Button 208">
              <controlPr defaultSize="0" autoFill="0" autoLine="0" autoPict="0">
                <anchor moveWithCells="1" sizeWithCells="1">
                  <from>
                    <xdr:col>2</xdr:col>
                    <xdr:colOff>4181475</xdr:colOff>
                    <xdr:row>10</xdr:row>
                    <xdr:rowOff>161925</xdr:rowOff>
                  </from>
                  <to>
                    <xdr:col>2</xdr:col>
                    <xdr:colOff>4972050</xdr:colOff>
                    <xdr:row>10</xdr:row>
                    <xdr:rowOff>381000</xdr:rowOff>
                  </to>
                </anchor>
              </controlPr>
            </control>
          </mc:Choice>
        </mc:AlternateContent>
        <mc:AlternateContent xmlns:mc="http://schemas.openxmlformats.org/markup-compatibility/2006">
          <mc:Choice Requires="x14">
            <control shapeId="52433" r:id="rId38" name="Option Button 209">
              <controlPr defaultSize="0" autoFill="0" autoLine="0" autoPict="0">
                <anchor moveWithCells="1" sizeWithCells="1">
                  <from>
                    <xdr:col>2</xdr:col>
                    <xdr:colOff>5029200</xdr:colOff>
                    <xdr:row>10</xdr:row>
                    <xdr:rowOff>142875</xdr:rowOff>
                  </from>
                  <to>
                    <xdr:col>2</xdr:col>
                    <xdr:colOff>5467350</xdr:colOff>
                    <xdr:row>10</xdr:row>
                    <xdr:rowOff>361950</xdr:rowOff>
                  </to>
                </anchor>
              </controlPr>
            </control>
          </mc:Choice>
        </mc:AlternateContent>
        <mc:AlternateContent xmlns:mc="http://schemas.openxmlformats.org/markup-compatibility/2006">
          <mc:Choice Requires="x14">
            <control shapeId="52434" r:id="rId39" name="Group Box 210">
              <controlPr defaultSize="0" autoFill="0" autoPict="0">
                <anchor moveWithCells="1" sizeWithCells="1">
                  <from>
                    <xdr:col>3</xdr:col>
                    <xdr:colOff>38100</xdr:colOff>
                    <xdr:row>10</xdr:row>
                    <xdr:rowOff>76200</xdr:rowOff>
                  </from>
                  <to>
                    <xdr:col>3</xdr:col>
                    <xdr:colOff>4286250</xdr:colOff>
                    <xdr:row>10</xdr:row>
                    <xdr:rowOff>428625</xdr:rowOff>
                  </to>
                </anchor>
              </controlPr>
            </control>
          </mc:Choice>
        </mc:AlternateContent>
        <mc:AlternateContent xmlns:mc="http://schemas.openxmlformats.org/markup-compatibility/2006">
          <mc:Choice Requires="x14">
            <control shapeId="52435" r:id="rId40" name="Option Button 211">
              <controlPr defaultSize="0" autoFill="0" autoLine="0" autoPict="0">
                <anchor moveWithCells="1" sizeWithCells="1">
                  <from>
                    <xdr:col>3</xdr:col>
                    <xdr:colOff>133350</xdr:colOff>
                    <xdr:row>10</xdr:row>
                    <xdr:rowOff>123825</xdr:rowOff>
                  </from>
                  <to>
                    <xdr:col>3</xdr:col>
                    <xdr:colOff>752475</xdr:colOff>
                    <xdr:row>10</xdr:row>
                    <xdr:rowOff>342900</xdr:rowOff>
                  </to>
                </anchor>
              </controlPr>
            </control>
          </mc:Choice>
        </mc:AlternateContent>
        <mc:AlternateContent xmlns:mc="http://schemas.openxmlformats.org/markup-compatibility/2006">
          <mc:Choice Requires="x14">
            <control shapeId="52436" r:id="rId41" name="Option Button 212">
              <controlPr defaultSize="0" autoFill="0" autoLine="0" autoPict="0">
                <anchor moveWithCells="1" sizeWithCells="1">
                  <from>
                    <xdr:col>3</xdr:col>
                    <xdr:colOff>809625</xdr:colOff>
                    <xdr:row>10</xdr:row>
                    <xdr:rowOff>123825</xdr:rowOff>
                  </from>
                  <to>
                    <xdr:col>3</xdr:col>
                    <xdr:colOff>1533525</xdr:colOff>
                    <xdr:row>10</xdr:row>
                    <xdr:rowOff>342900</xdr:rowOff>
                  </to>
                </anchor>
              </controlPr>
            </control>
          </mc:Choice>
        </mc:AlternateContent>
        <mc:AlternateContent xmlns:mc="http://schemas.openxmlformats.org/markup-compatibility/2006">
          <mc:Choice Requires="x14">
            <control shapeId="52437" r:id="rId42" name="Option Button 213">
              <controlPr defaultSize="0" autoFill="0" autoLine="0" autoPict="0">
                <anchor moveWithCells="1" sizeWithCells="1">
                  <from>
                    <xdr:col>3</xdr:col>
                    <xdr:colOff>1533525</xdr:colOff>
                    <xdr:row>10</xdr:row>
                    <xdr:rowOff>123825</xdr:rowOff>
                  </from>
                  <to>
                    <xdr:col>3</xdr:col>
                    <xdr:colOff>2047875</xdr:colOff>
                    <xdr:row>10</xdr:row>
                    <xdr:rowOff>342900</xdr:rowOff>
                  </to>
                </anchor>
              </controlPr>
            </control>
          </mc:Choice>
        </mc:AlternateContent>
        <mc:AlternateContent xmlns:mc="http://schemas.openxmlformats.org/markup-compatibility/2006">
          <mc:Choice Requires="x14">
            <control shapeId="52438" r:id="rId43" name="Option Button 214">
              <controlPr defaultSize="0" autoFill="0" autoLine="0" autoPict="0">
                <anchor moveWithCells="1" sizeWithCells="1">
                  <from>
                    <xdr:col>3</xdr:col>
                    <xdr:colOff>2076450</xdr:colOff>
                    <xdr:row>10</xdr:row>
                    <xdr:rowOff>123825</xdr:rowOff>
                  </from>
                  <to>
                    <xdr:col>3</xdr:col>
                    <xdr:colOff>2914650</xdr:colOff>
                    <xdr:row>10</xdr:row>
                    <xdr:rowOff>342900</xdr:rowOff>
                  </to>
                </anchor>
              </controlPr>
            </control>
          </mc:Choice>
        </mc:AlternateContent>
        <mc:AlternateContent xmlns:mc="http://schemas.openxmlformats.org/markup-compatibility/2006">
          <mc:Choice Requires="x14">
            <control shapeId="52439" r:id="rId44" name="Option Button 215">
              <controlPr defaultSize="0" autoFill="0" autoLine="0" autoPict="0">
                <anchor moveWithCells="1" sizeWithCells="1">
                  <from>
                    <xdr:col>3</xdr:col>
                    <xdr:colOff>2943225</xdr:colOff>
                    <xdr:row>10</xdr:row>
                    <xdr:rowOff>123825</xdr:rowOff>
                  </from>
                  <to>
                    <xdr:col>3</xdr:col>
                    <xdr:colOff>3733800</xdr:colOff>
                    <xdr:row>10</xdr:row>
                    <xdr:rowOff>342900</xdr:rowOff>
                  </to>
                </anchor>
              </controlPr>
            </control>
          </mc:Choice>
        </mc:AlternateContent>
        <mc:AlternateContent xmlns:mc="http://schemas.openxmlformats.org/markup-compatibility/2006">
          <mc:Choice Requires="x14">
            <control shapeId="52440" r:id="rId45" name="Option Button 216">
              <controlPr defaultSize="0" autoFill="0" autoLine="0" autoPict="0">
                <anchor moveWithCells="1" sizeWithCells="1">
                  <from>
                    <xdr:col>3</xdr:col>
                    <xdr:colOff>3790950</xdr:colOff>
                    <xdr:row>10</xdr:row>
                    <xdr:rowOff>123825</xdr:rowOff>
                  </from>
                  <to>
                    <xdr:col>3</xdr:col>
                    <xdr:colOff>4229100</xdr:colOff>
                    <xdr:row>10</xdr:row>
                    <xdr:rowOff>342900</xdr:rowOff>
                  </to>
                </anchor>
              </controlPr>
            </control>
          </mc:Choice>
        </mc:AlternateContent>
        <mc:AlternateContent xmlns:mc="http://schemas.openxmlformats.org/markup-compatibility/2006">
          <mc:Choice Requires="x14">
            <control shapeId="52444" r:id="rId46" name="Group Box 220">
              <controlPr defaultSize="0" autoFill="0" autoPict="0">
                <anchor moveWithCells="1" sizeWithCells="1">
                  <from>
                    <xdr:col>2</xdr:col>
                    <xdr:colOff>1666875</xdr:colOff>
                    <xdr:row>4</xdr:row>
                    <xdr:rowOff>114300</xdr:rowOff>
                  </from>
                  <to>
                    <xdr:col>2</xdr:col>
                    <xdr:colOff>6000750</xdr:colOff>
                    <xdr:row>4</xdr:row>
                    <xdr:rowOff>495300</xdr:rowOff>
                  </to>
                </anchor>
              </controlPr>
            </control>
          </mc:Choice>
        </mc:AlternateContent>
        <mc:AlternateContent xmlns:mc="http://schemas.openxmlformats.org/markup-compatibility/2006">
          <mc:Choice Requires="x14">
            <control shapeId="52445" r:id="rId47" name="Option Button 221">
              <controlPr defaultSize="0" autoFill="0" autoLine="0" autoPict="0">
                <anchor moveWithCells="1" sizeWithCells="1">
                  <from>
                    <xdr:col>2</xdr:col>
                    <xdr:colOff>1685925</xdr:colOff>
                    <xdr:row>4</xdr:row>
                    <xdr:rowOff>200025</xdr:rowOff>
                  </from>
                  <to>
                    <xdr:col>2</xdr:col>
                    <xdr:colOff>2543175</xdr:colOff>
                    <xdr:row>4</xdr:row>
                    <xdr:rowOff>419100</xdr:rowOff>
                  </to>
                </anchor>
              </controlPr>
            </control>
          </mc:Choice>
        </mc:AlternateContent>
        <mc:AlternateContent xmlns:mc="http://schemas.openxmlformats.org/markup-compatibility/2006">
          <mc:Choice Requires="x14">
            <control shapeId="52446" r:id="rId48" name="Option Button 222">
              <controlPr defaultSize="0" autoFill="0" autoLine="0" autoPict="0">
                <anchor moveWithCells="1" sizeWithCells="1">
                  <from>
                    <xdr:col>2</xdr:col>
                    <xdr:colOff>2438400</xdr:colOff>
                    <xdr:row>4</xdr:row>
                    <xdr:rowOff>200025</xdr:rowOff>
                  </from>
                  <to>
                    <xdr:col>2</xdr:col>
                    <xdr:colOff>3305175</xdr:colOff>
                    <xdr:row>4</xdr:row>
                    <xdr:rowOff>419100</xdr:rowOff>
                  </to>
                </anchor>
              </controlPr>
            </control>
          </mc:Choice>
        </mc:AlternateContent>
        <mc:AlternateContent xmlns:mc="http://schemas.openxmlformats.org/markup-compatibility/2006">
          <mc:Choice Requires="x14">
            <control shapeId="52447" r:id="rId49" name="Option Button 223">
              <controlPr defaultSize="0" autoFill="0" autoLine="0" autoPict="0">
                <anchor moveWithCells="1" sizeWithCells="1">
                  <from>
                    <xdr:col>2</xdr:col>
                    <xdr:colOff>3228975</xdr:colOff>
                    <xdr:row>4</xdr:row>
                    <xdr:rowOff>200025</xdr:rowOff>
                  </from>
                  <to>
                    <xdr:col>2</xdr:col>
                    <xdr:colOff>3990975</xdr:colOff>
                    <xdr:row>4</xdr:row>
                    <xdr:rowOff>428625</xdr:rowOff>
                  </to>
                </anchor>
              </controlPr>
            </control>
          </mc:Choice>
        </mc:AlternateContent>
        <mc:AlternateContent xmlns:mc="http://schemas.openxmlformats.org/markup-compatibility/2006">
          <mc:Choice Requires="x14">
            <control shapeId="52448" r:id="rId50" name="Option Button 224">
              <controlPr defaultSize="0" autoFill="0" autoLine="0" autoPict="0">
                <anchor moveWithCells="1" sizeWithCells="1">
                  <from>
                    <xdr:col>2</xdr:col>
                    <xdr:colOff>3895725</xdr:colOff>
                    <xdr:row>4</xdr:row>
                    <xdr:rowOff>219075</xdr:rowOff>
                  </from>
                  <to>
                    <xdr:col>2</xdr:col>
                    <xdr:colOff>4772025</xdr:colOff>
                    <xdr:row>4</xdr:row>
                    <xdr:rowOff>447675</xdr:rowOff>
                  </to>
                </anchor>
              </controlPr>
            </control>
          </mc:Choice>
        </mc:AlternateContent>
        <mc:AlternateContent xmlns:mc="http://schemas.openxmlformats.org/markup-compatibility/2006">
          <mc:Choice Requires="x14">
            <control shapeId="52449" r:id="rId51" name="Option Button 225">
              <controlPr defaultSize="0" autoFill="0" autoLine="0" autoPict="0">
                <anchor moveWithCells="1" sizeWithCells="1">
                  <from>
                    <xdr:col>2</xdr:col>
                    <xdr:colOff>4714875</xdr:colOff>
                    <xdr:row>4</xdr:row>
                    <xdr:rowOff>209550</xdr:rowOff>
                  </from>
                  <to>
                    <xdr:col>2</xdr:col>
                    <xdr:colOff>5524500</xdr:colOff>
                    <xdr:row>4</xdr:row>
                    <xdr:rowOff>428625</xdr:rowOff>
                  </to>
                </anchor>
              </controlPr>
            </control>
          </mc:Choice>
        </mc:AlternateContent>
        <mc:AlternateContent xmlns:mc="http://schemas.openxmlformats.org/markup-compatibility/2006">
          <mc:Choice Requires="x14">
            <control shapeId="52450" r:id="rId52" name="Option Button 226">
              <controlPr defaultSize="0" autoFill="0" autoLine="0" autoPict="0">
                <anchor moveWithCells="1" sizeWithCells="1">
                  <from>
                    <xdr:col>2</xdr:col>
                    <xdr:colOff>5505450</xdr:colOff>
                    <xdr:row>4</xdr:row>
                    <xdr:rowOff>209550</xdr:rowOff>
                  </from>
                  <to>
                    <xdr:col>2</xdr:col>
                    <xdr:colOff>5953125</xdr:colOff>
                    <xdr:row>4</xdr:row>
                    <xdr:rowOff>447675</xdr:rowOff>
                  </to>
                </anchor>
              </controlPr>
            </control>
          </mc:Choice>
        </mc:AlternateContent>
        <mc:AlternateContent xmlns:mc="http://schemas.openxmlformats.org/markup-compatibility/2006">
          <mc:Choice Requires="x14">
            <control shapeId="52451" r:id="rId53" name="Group Box 227">
              <controlPr defaultSize="0" autoFill="0" autoPict="0">
                <anchor moveWithCells="1" sizeWithCells="1">
                  <from>
                    <xdr:col>2</xdr:col>
                    <xdr:colOff>1647825</xdr:colOff>
                    <xdr:row>6</xdr:row>
                    <xdr:rowOff>76200</xdr:rowOff>
                  </from>
                  <to>
                    <xdr:col>2</xdr:col>
                    <xdr:colOff>5981700</xdr:colOff>
                    <xdr:row>6</xdr:row>
                    <xdr:rowOff>457200</xdr:rowOff>
                  </to>
                </anchor>
              </controlPr>
            </control>
          </mc:Choice>
        </mc:AlternateContent>
        <mc:AlternateContent xmlns:mc="http://schemas.openxmlformats.org/markup-compatibility/2006">
          <mc:Choice Requires="x14">
            <control shapeId="52452" r:id="rId54" name="Option Button 228">
              <controlPr defaultSize="0" autoFill="0" autoLine="0" autoPict="0">
                <anchor moveWithCells="1" sizeWithCells="1">
                  <from>
                    <xdr:col>2</xdr:col>
                    <xdr:colOff>1666875</xdr:colOff>
                    <xdr:row>6</xdr:row>
                    <xdr:rowOff>152400</xdr:rowOff>
                  </from>
                  <to>
                    <xdr:col>2</xdr:col>
                    <xdr:colOff>2524125</xdr:colOff>
                    <xdr:row>6</xdr:row>
                    <xdr:rowOff>371475</xdr:rowOff>
                  </to>
                </anchor>
              </controlPr>
            </control>
          </mc:Choice>
        </mc:AlternateContent>
        <mc:AlternateContent xmlns:mc="http://schemas.openxmlformats.org/markup-compatibility/2006">
          <mc:Choice Requires="x14">
            <control shapeId="52453" r:id="rId55" name="Option Button 229">
              <controlPr defaultSize="0" autoFill="0" autoLine="0" autoPict="0">
                <anchor moveWithCells="1" sizeWithCells="1">
                  <from>
                    <xdr:col>2</xdr:col>
                    <xdr:colOff>2352675</xdr:colOff>
                    <xdr:row>6</xdr:row>
                    <xdr:rowOff>180975</xdr:rowOff>
                  </from>
                  <to>
                    <xdr:col>2</xdr:col>
                    <xdr:colOff>3209925</xdr:colOff>
                    <xdr:row>6</xdr:row>
                    <xdr:rowOff>400050</xdr:rowOff>
                  </to>
                </anchor>
              </controlPr>
            </control>
          </mc:Choice>
        </mc:AlternateContent>
        <mc:AlternateContent xmlns:mc="http://schemas.openxmlformats.org/markup-compatibility/2006">
          <mc:Choice Requires="x14">
            <control shapeId="52454" r:id="rId56" name="Option Button 230">
              <controlPr defaultSize="0" autoFill="0" autoLine="0" autoPict="0">
                <anchor moveWithCells="1" sizeWithCells="1">
                  <from>
                    <xdr:col>2</xdr:col>
                    <xdr:colOff>3124200</xdr:colOff>
                    <xdr:row>6</xdr:row>
                    <xdr:rowOff>180975</xdr:rowOff>
                  </from>
                  <to>
                    <xdr:col>2</xdr:col>
                    <xdr:colOff>3924300</xdr:colOff>
                    <xdr:row>6</xdr:row>
                    <xdr:rowOff>409575</xdr:rowOff>
                  </to>
                </anchor>
              </controlPr>
            </control>
          </mc:Choice>
        </mc:AlternateContent>
        <mc:AlternateContent xmlns:mc="http://schemas.openxmlformats.org/markup-compatibility/2006">
          <mc:Choice Requires="x14">
            <control shapeId="52455" r:id="rId57" name="Option Button 231">
              <controlPr defaultSize="0" autoFill="0" autoLine="0" autoPict="0">
                <anchor moveWithCells="1" sizeWithCells="1">
                  <from>
                    <xdr:col>2</xdr:col>
                    <xdr:colOff>3876675</xdr:colOff>
                    <xdr:row>6</xdr:row>
                    <xdr:rowOff>180975</xdr:rowOff>
                  </from>
                  <to>
                    <xdr:col>2</xdr:col>
                    <xdr:colOff>4743450</xdr:colOff>
                    <xdr:row>6</xdr:row>
                    <xdr:rowOff>409575</xdr:rowOff>
                  </to>
                </anchor>
              </controlPr>
            </control>
          </mc:Choice>
        </mc:AlternateContent>
        <mc:AlternateContent xmlns:mc="http://schemas.openxmlformats.org/markup-compatibility/2006">
          <mc:Choice Requires="x14">
            <control shapeId="52456" r:id="rId58" name="Option Button 232">
              <controlPr defaultSize="0" autoFill="0" autoLine="0" autoPict="0">
                <anchor moveWithCells="1" sizeWithCells="1">
                  <from>
                    <xdr:col>2</xdr:col>
                    <xdr:colOff>4695825</xdr:colOff>
                    <xdr:row>6</xdr:row>
                    <xdr:rowOff>171450</xdr:rowOff>
                  </from>
                  <to>
                    <xdr:col>2</xdr:col>
                    <xdr:colOff>5562600</xdr:colOff>
                    <xdr:row>6</xdr:row>
                    <xdr:rowOff>390525</xdr:rowOff>
                  </to>
                </anchor>
              </controlPr>
            </control>
          </mc:Choice>
        </mc:AlternateContent>
        <mc:AlternateContent xmlns:mc="http://schemas.openxmlformats.org/markup-compatibility/2006">
          <mc:Choice Requires="x14">
            <control shapeId="52457" r:id="rId59" name="Option Button 233">
              <controlPr defaultSize="0" autoFill="0" autoLine="0" autoPict="0">
                <anchor moveWithCells="1" sizeWithCells="1">
                  <from>
                    <xdr:col>2</xdr:col>
                    <xdr:colOff>5486400</xdr:colOff>
                    <xdr:row>6</xdr:row>
                    <xdr:rowOff>171450</xdr:rowOff>
                  </from>
                  <to>
                    <xdr:col>2</xdr:col>
                    <xdr:colOff>5886450</xdr:colOff>
                    <xdr:row>6</xdr:row>
                    <xdr:rowOff>390525</xdr:rowOff>
                  </to>
                </anchor>
              </controlPr>
            </control>
          </mc:Choice>
        </mc:AlternateContent>
        <mc:AlternateContent xmlns:mc="http://schemas.openxmlformats.org/markup-compatibility/2006">
          <mc:Choice Requires="x14">
            <control shapeId="52458" r:id="rId60" name="Group Box 234">
              <controlPr defaultSize="0" autoFill="0" autoPict="0">
                <anchor moveWithCells="1" sizeWithCells="1">
                  <from>
                    <xdr:col>3</xdr:col>
                    <xdr:colOff>66675</xdr:colOff>
                    <xdr:row>4</xdr:row>
                    <xdr:rowOff>104775</xdr:rowOff>
                  </from>
                  <to>
                    <xdr:col>3</xdr:col>
                    <xdr:colOff>4400550</xdr:colOff>
                    <xdr:row>4</xdr:row>
                    <xdr:rowOff>485775</xdr:rowOff>
                  </to>
                </anchor>
              </controlPr>
            </control>
          </mc:Choice>
        </mc:AlternateContent>
        <mc:AlternateContent xmlns:mc="http://schemas.openxmlformats.org/markup-compatibility/2006">
          <mc:Choice Requires="x14">
            <control shapeId="52459" r:id="rId61" name="Option Button 235">
              <controlPr defaultSize="0" autoFill="0" autoLine="0" autoPict="0">
                <anchor moveWithCells="1" sizeWithCells="1">
                  <from>
                    <xdr:col>3</xdr:col>
                    <xdr:colOff>85725</xdr:colOff>
                    <xdr:row>4</xdr:row>
                    <xdr:rowOff>180975</xdr:rowOff>
                  </from>
                  <to>
                    <xdr:col>3</xdr:col>
                    <xdr:colOff>942975</xdr:colOff>
                    <xdr:row>4</xdr:row>
                    <xdr:rowOff>409575</xdr:rowOff>
                  </to>
                </anchor>
              </controlPr>
            </control>
          </mc:Choice>
        </mc:AlternateContent>
        <mc:AlternateContent xmlns:mc="http://schemas.openxmlformats.org/markup-compatibility/2006">
          <mc:Choice Requires="x14">
            <control shapeId="52460" r:id="rId62" name="Option Button 236">
              <controlPr defaultSize="0" autoFill="0" autoLine="0" autoPict="0">
                <anchor moveWithCells="1" sizeWithCells="1">
                  <from>
                    <xdr:col>3</xdr:col>
                    <xdr:colOff>828675</xdr:colOff>
                    <xdr:row>4</xdr:row>
                    <xdr:rowOff>200025</xdr:rowOff>
                  </from>
                  <to>
                    <xdr:col>3</xdr:col>
                    <xdr:colOff>1695450</xdr:colOff>
                    <xdr:row>4</xdr:row>
                    <xdr:rowOff>419100</xdr:rowOff>
                  </to>
                </anchor>
              </controlPr>
            </control>
          </mc:Choice>
        </mc:AlternateContent>
        <mc:AlternateContent xmlns:mc="http://schemas.openxmlformats.org/markup-compatibility/2006">
          <mc:Choice Requires="x14">
            <control shapeId="52461" r:id="rId63" name="Option Button 237">
              <controlPr defaultSize="0" autoFill="0" autoLine="0" autoPict="0">
                <anchor moveWithCells="1" sizeWithCells="1">
                  <from>
                    <xdr:col>3</xdr:col>
                    <xdr:colOff>1590675</xdr:colOff>
                    <xdr:row>4</xdr:row>
                    <xdr:rowOff>200025</xdr:rowOff>
                  </from>
                  <to>
                    <xdr:col>3</xdr:col>
                    <xdr:colOff>2343150</xdr:colOff>
                    <xdr:row>4</xdr:row>
                    <xdr:rowOff>419100</xdr:rowOff>
                  </to>
                </anchor>
              </controlPr>
            </control>
          </mc:Choice>
        </mc:AlternateContent>
        <mc:AlternateContent xmlns:mc="http://schemas.openxmlformats.org/markup-compatibility/2006">
          <mc:Choice Requires="x14">
            <control shapeId="52462" r:id="rId64" name="Option Button 238">
              <controlPr defaultSize="0" autoFill="0" autoLine="0" autoPict="0">
                <anchor moveWithCells="1" sizeWithCells="1">
                  <from>
                    <xdr:col>3</xdr:col>
                    <xdr:colOff>2295525</xdr:colOff>
                    <xdr:row>4</xdr:row>
                    <xdr:rowOff>180975</xdr:rowOff>
                  </from>
                  <to>
                    <xdr:col>3</xdr:col>
                    <xdr:colOff>3228975</xdr:colOff>
                    <xdr:row>4</xdr:row>
                    <xdr:rowOff>419100</xdr:rowOff>
                  </to>
                </anchor>
              </controlPr>
            </control>
          </mc:Choice>
        </mc:AlternateContent>
        <mc:AlternateContent xmlns:mc="http://schemas.openxmlformats.org/markup-compatibility/2006">
          <mc:Choice Requires="x14">
            <control shapeId="52463" r:id="rId65" name="Option Button 239">
              <controlPr defaultSize="0" autoFill="0" autoLine="0" autoPict="0">
                <anchor moveWithCells="1" sizeWithCells="1">
                  <from>
                    <xdr:col>3</xdr:col>
                    <xdr:colOff>3114675</xdr:colOff>
                    <xdr:row>4</xdr:row>
                    <xdr:rowOff>200025</xdr:rowOff>
                  </from>
                  <to>
                    <xdr:col>3</xdr:col>
                    <xdr:colOff>4029075</xdr:colOff>
                    <xdr:row>4</xdr:row>
                    <xdr:rowOff>419100</xdr:rowOff>
                  </to>
                </anchor>
              </controlPr>
            </control>
          </mc:Choice>
        </mc:AlternateContent>
        <mc:AlternateContent xmlns:mc="http://schemas.openxmlformats.org/markup-compatibility/2006">
          <mc:Choice Requires="x14">
            <control shapeId="52464" r:id="rId66" name="Option Button 240">
              <controlPr defaultSize="0" autoFill="0" autoLine="0" autoPict="0">
                <anchor moveWithCells="1" sizeWithCells="1">
                  <from>
                    <xdr:col>3</xdr:col>
                    <xdr:colOff>3905250</xdr:colOff>
                    <xdr:row>4</xdr:row>
                    <xdr:rowOff>200025</xdr:rowOff>
                  </from>
                  <to>
                    <xdr:col>3</xdr:col>
                    <xdr:colOff>4352925</xdr:colOff>
                    <xdr:row>4</xdr:row>
                    <xdr:rowOff>447675</xdr:rowOff>
                  </to>
                </anchor>
              </controlPr>
            </control>
          </mc:Choice>
        </mc:AlternateContent>
        <mc:AlternateContent xmlns:mc="http://schemas.openxmlformats.org/markup-compatibility/2006">
          <mc:Choice Requires="x14">
            <control shapeId="52465" r:id="rId67" name="Group Box 241">
              <controlPr defaultSize="0" autoFill="0" autoPict="0">
                <anchor moveWithCells="1" sizeWithCells="1">
                  <from>
                    <xdr:col>3</xdr:col>
                    <xdr:colOff>66675</xdr:colOff>
                    <xdr:row>6</xdr:row>
                    <xdr:rowOff>47625</xdr:rowOff>
                  </from>
                  <to>
                    <xdr:col>3</xdr:col>
                    <xdr:colOff>4400550</xdr:colOff>
                    <xdr:row>6</xdr:row>
                    <xdr:rowOff>428625</xdr:rowOff>
                  </to>
                </anchor>
              </controlPr>
            </control>
          </mc:Choice>
        </mc:AlternateContent>
        <mc:AlternateContent xmlns:mc="http://schemas.openxmlformats.org/markup-compatibility/2006">
          <mc:Choice Requires="x14">
            <control shapeId="52466" r:id="rId68" name="Option Button 242">
              <controlPr defaultSize="0" autoFill="0" autoLine="0" autoPict="0">
                <anchor moveWithCells="1" sizeWithCells="1">
                  <from>
                    <xdr:col>3</xdr:col>
                    <xdr:colOff>85725</xdr:colOff>
                    <xdr:row>6</xdr:row>
                    <xdr:rowOff>123825</xdr:rowOff>
                  </from>
                  <to>
                    <xdr:col>3</xdr:col>
                    <xdr:colOff>942975</xdr:colOff>
                    <xdr:row>6</xdr:row>
                    <xdr:rowOff>342900</xdr:rowOff>
                  </to>
                </anchor>
              </controlPr>
            </control>
          </mc:Choice>
        </mc:AlternateContent>
        <mc:AlternateContent xmlns:mc="http://schemas.openxmlformats.org/markup-compatibility/2006">
          <mc:Choice Requires="x14">
            <control shapeId="52467" r:id="rId69" name="Option Button 243">
              <controlPr defaultSize="0" autoFill="0" autoLine="0" autoPict="0">
                <anchor moveWithCells="1" sizeWithCells="1">
                  <from>
                    <xdr:col>3</xdr:col>
                    <xdr:colOff>800100</xdr:colOff>
                    <xdr:row>6</xdr:row>
                    <xdr:rowOff>142875</xdr:rowOff>
                  </from>
                  <to>
                    <xdr:col>3</xdr:col>
                    <xdr:colOff>1666875</xdr:colOff>
                    <xdr:row>6</xdr:row>
                    <xdr:rowOff>371475</xdr:rowOff>
                  </to>
                </anchor>
              </controlPr>
            </control>
          </mc:Choice>
        </mc:AlternateContent>
        <mc:AlternateContent xmlns:mc="http://schemas.openxmlformats.org/markup-compatibility/2006">
          <mc:Choice Requires="x14">
            <control shapeId="52468" r:id="rId70" name="Option Button 244">
              <controlPr defaultSize="0" autoFill="0" autoLine="0" autoPict="0">
                <anchor moveWithCells="1" sizeWithCells="1">
                  <from>
                    <xdr:col>3</xdr:col>
                    <xdr:colOff>1590675</xdr:colOff>
                    <xdr:row>6</xdr:row>
                    <xdr:rowOff>142875</xdr:rowOff>
                  </from>
                  <to>
                    <xdr:col>3</xdr:col>
                    <xdr:colOff>2428875</xdr:colOff>
                    <xdr:row>6</xdr:row>
                    <xdr:rowOff>361950</xdr:rowOff>
                  </to>
                </anchor>
              </controlPr>
            </control>
          </mc:Choice>
        </mc:AlternateContent>
        <mc:AlternateContent xmlns:mc="http://schemas.openxmlformats.org/markup-compatibility/2006">
          <mc:Choice Requires="x14">
            <control shapeId="52469" r:id="rId71" name="Option Button 245">
              <controlPr defaultSize="0" autoFill="0" autoLine="0" autoPict="0">
                <anchor moveWithCells="1" sizeWithCells="1">
                  <from>
                    <xdr:col>3</xdr:col>
                    <xdr:colOff>2295525</xdr:colOff>
                    <xdr:row>6</xdr:row>
                    <xdr:rowOff>152400</xdr:rowOff>
                  </from>
                  <to>
                    <xdr:col>3</xdr:col>
                    <xdr:colOff>3209925</xdr:colOff>
                    <xdr:row>6</xdr:row>
                    <xdr:rowOff>371475</xdr:rowOff>
                  </to>
                </anchor>
              </controlPr>
            </control>
          </mc:Choice>
        </mc:AlternateContent>
        <mc:AlternateContent xmlns:mc="http://schemas.openxmlformats.org/markup-compatibility/2006">
          <mc:Choice Requires="x14">
            <control shapeId="52470" r:id="rId72" name="Option Button 246">
              <controlPr defaultSize="0" autoFill="0" autoLine="0" autoPict="0">
                <anchor moveWithCells="1" sizeWithCells="1">
                  <from>
                    <xdr:col>3</xdr:col>
                    <xdr:colOff>3114675</xdr:colOff>
                    <xdr:row>6</xdr:row>
                    <xdr:rowOff>142875</xdr:rowOff>
                  </from>
                  <to>
                    <xdr:col>3</xdr:col>
                    <xdr:colOff>3971925</xdr:colOff>
                    <xdr:row>6</xdr:row>
                    <xdr:rowOff>371475</xdr:rowOff>
                  </to>
                </anchor>
              </controlPr>
            </control>
          </mc:Choice>
        </mc:AlternateContent>
        <mc:AlternateContent xmlns:mc="http://schemas.openxmlformats.org/markup-compatibility/2006">
          <mc:Choice Requires="x14">
            <control shapeId="52471" r:id="rId73" name="Option Button 247">
              <controlPr defaultSize="0" autoFill="0" autoLine="0" autoPict="0">
                <anchor moveWithCells="1" sizeWithCells="1">
                  <from>
                    <xdr:col>3</xdr:col>
                    <xdr:colOff>3857625</xdr:colOff>
                    <xdr:row>6</xdr:row>
                    <xdr:rowOff>142875</xdr:rowOff>
                  </from>
                  <to>
                    <xdr:col>3</xdr:col>
                    <xdr:colOff>4305300</xdr:colOff>
                    <xdr:row>6</xdr:row>
                    <xdr:rowOff>371475</xdr:rowOff>
                  </to>
                </anchor>
              </controlPr>
            </control>
          </mc:Choice>
        </mc:AlternateContent>
        <mc:AlternateContent xmlns:mc="http://schemas.openxmlformats.org/markup-compatibility/2006">
          <mc:Choice Requires="x14">
            <control shapeId="52472" r:id="rId74" name="Group Box 248">
              <controlPr defaultSize="0" autoFill="0" autoPict="0">
                <anchor moveWithCells="1" sizeWithCells="1">
                  <from>
                    <xdr:col>2</xdr:col>
                    <xdr:colOff>3057525</xdr:colOff>
                    <xdr:row>16</xdr:row>
                    <xdr:rowOff>85725</xdr:rowOff>
                  </from>
                  <to>
                    <xdr:col>2</xdr:col>
                    <xdr:colOff>4429125</xdr:colOff>
                    <xdr:row>16</xdr:row>
                    <xdr:rowOff>466725</xdr:rowOff>
                  </to>
                </anchor>
              </controlPr>
            </control>
          </mc:Choice>
        </mc:AlternateContent>
        <mc:AlternateContent xmlns:mc="http://schemas.openxmlformats.org/markup-compatibility/2006">
          <mc:Choice Requires="x14">
            <control shapeId="52473" r:id="rId75" name="Option Button 249">
              <controlPr defaultSize="0" autoFill="0" autoLine="0" autoPict="0">
                <anchor moveWithCells="1" sizeWithCells="1">
                  <from>
                    <xdr:col>2</xdr:col>
                    <xdr:colOff>3162300</xdr:colOff>
                    <xdr:row>16</xdr:row>
                    <xdr:rowOff>161925</xdr:rowOff>
                  </from>
                  <to>
                    <xdr:col>2</xdr:col>
                    <xdr:colOff>3609975</xdr:colOff>
                    <xdr:row>16</xdr:row>
                    <xdr:rowOff>381000</xdr:rowOff>
                  </to>
                </anchor>
              </controlPr>
            </control>
          </mc:Choice>
        </mc:AlternateContent>
        <mc:AlternateContent xmlns:mc="http://schemas.openxmlformats.org/markup-compatibility/2006">
          <mc:Choice Requires="x14">
            <control shapeId="52474" r:id="rId76" name="Option Button 250">
              <controlPr defaultSize="0" autoFill="0" autoLine="0" autoPict="0">
                <anchor moveWithCells="1" sizeWithCells="1">
                  <from>
                    <xdr:col>2</xdr:col>
                    <xdr:colOff>3648075</xdr:colOff>
                    <xdr:row>16</xdr:row>
                    <xdr:rowOff>180975</xdr:rowOff>
                  </from>
                  <to>
                    <xdr:col>2</xdr:col>
                    <xdr:colOff>4133850</xdr:colOff>
                    <xdr:row>16</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L44"/>
  <sheetViews>
    <sheetView showGridLines="0" zoomScaleNormal="100" workbookViewId="0"/>
  </sheetViews>
  <sheetFormatPr defaultRowHeight="12.75" x14ac:dyDescent="0.2"/>
  <cols>
    <col min="1" max="1" width="5.28515625" customWidth="1"/>
    <col min="2" max="2" width="6.42578125" customWidth="1"/>
    <col min="3" max="3" width="102.140625" customWidth="1"/>
    <col min="4" max="4" width="73.28515625" customWidth="1"/>
    <col min="5" max="5" width="9.42578125" customWidth="1"/>
    <col min="6" max="10" width="9.140625"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19</v>
      </c>
      <c r="D2" s="90"/>
      <c r="E2" s="6"/>
      <c r="F2" s="21"/>
      <c r="G2" s="21"/>
      <c r="H2" s="20"/>
      <c r="I2" s="20"/>
      <c r="J2" s="20"/>
    </row>
    <row r="3" spans="2:10" ht="18" x14ac:dyDescent="0.2">
      <c r="B3" s="7"/>
      <c r="C3" s="91"/>
      <c r="D3" s="91"/>
      <c r="E3" s="8"/>
      <c r="F3" s="21"/>
      <c r="G3" s="21"/>
      <c r="H3" s="20"/>
      <c r="I3" s="20"/>
      <c r="J3" s="20"/>
    </row>
    <row r="4" spans="2:10" ht="24" customHeight="1" x14ac:dyDescent="0.2">
      <c r="B4" s="41"/>
      <c r="C4" s="92" t="s">
        <v>331</v>
      </c>
      <c r="D4" s="92"/>
      <c r="E4" s="10"/>
      <c r="F4" s="21"/>
      <c r="G4" s="21"/>
      <c r="H4" s="20"/>
      <c r="I4" s="20"/>
      <c r="J4" s="20"/>
    </row>
    <row r="5" spans="2:10" ht="32.25" customHeight="1" x14ac:dyDescent="0.2">
      <c r="B5" s="9"/>
      <c r="C5" s="18" t="s">
        <v>231</v>
      </c>
      <c r="D5" s="19" t="s">
        <v>232</v>
      </c>
      <c r="E5" s="11"/>
      <c r="F5" s="21"/>
      <c r="G5" s="21"/>
      <c r="H5" s="20"/>
      <c r="I5" s="20"/>
      <c r="J5" s="20"/>
    </row>
    <row r="6" spans="2:10" ht="41.25" customHeight="1" x14ac:dyDescent="0.2">
      <c r="B6" s="9"/>
      <c r="C6" s="24" t="s">
        <v>67</v>
      </c>
      <c r="D6" s="12"/>
      <c r="E6" s="11"/>
      <c r="F6" s="21" t="b">
        <f>Control!$C$33</f>
        <v>0</v>
      </c>
      <c r="G6" s="21" t="b">
        <f>Control!$C$34</f>
        <v>0</v>
      </c>
      <c r="H6" s="20" t="b">
        <f>IF(OR(F6="",G6=""),FALSE(), TRUE())</f>
        <v>1</v>
      </c>
      <c r="I6" s="20"/>
      <c r="J6" s="20"/>
    </row>
    <row r="7" spans="2:10" ht="15.75" customHeight="1" x14ac:dyDescent="0.2">
      <c r="B7" s="9"/>
      <c r="C7" s="12"/>
      <c r="D7" s="12"/>
      <c r="E7" s="11"/>
      <c r="F7" s="21"/>
      <c r="G7" s="21"/>
      <c r="H7" s="20"/>
      <c r="I7" s="20"/>
      <c r="J7" s="20"/>
    </row>
    <row r="8" spans="2:10" ht="38.25" customHeight="1" x14ac:dyDescent="0.2">
      <c r="B8" s="9"/>
      <c r="C8" s="24" t="s">
        <v>68</v>
      </c>
      <c r="D8" s="12"/>
      <c r="E8" s="11"/>
      <c r="F8" s="21" t="b">
        <f>Control!$C$35</f>
        <v>0</v>
      </c>
      <c r="G8" s="21" t="b">
        <f>Control!$C$36</f>
        <v>0</v>
      </c>
      <c r="H8" s="20" t="b">
        <f>IF(OR(F8="",G8=""),FALSE(), TRUE())</f>
        <v>1</v>
      </c>
      <c r="I8" s="20"/>
      <c r="J8" s="20"/>
    </row>
    <row r="9" spans="2:10" ht="15.75" customHeight="1" x14ac:dyDescent="0.2">
      <c r="B9" s="9"/>
      <c r="C9" s="12"/>
      <c r="D9" s="12"/>
      <c r="E9" s="11"/>
      <c r="F9" s="21"/>
      <c r="G9" s="21"/>
      <c r="H9" s="20"/>
      <c r="I9" s="20"/>
      <c r="J9" s="20"/>
    </row>
    <row r="10" spans="2:10" ht="41.25" customHeight="1" x14ac:dyDescent="0.2">
      <c r="B10" s="9"/>
      <c r="C10" s="24" t="s">
        <v>69</v>
      </c>
      <c r="D10" s="12"/>
      <c r="E10" s="11"/>
      <c r="F10" s="21" t="b">
        <f>Control!$C$37</f>
        <v>0</v>
      </c>
      <c r="G10" s="21" t="b">
        <f>Control!$C$38</f>
        <v>0</v>
      </c>
      <c r="H10" s="20" t="b">
        <f>IF(OR(F10="",G10=""),FALSE(), TRUE())</f>
        <v>1</v>
      </c>
      <c r="I10" s="20"/>
      <c r="J10" s="20"/>
    </row>
    <row r="11" spans="2:10" ht="15.75" customHeight="1" x14ac:dyDescent="0.2">
      <c r="B11" s="9"/>
      <c r="C11" s="12"/>
      <c r="D11" s="12"/>
      <c r="E11" s="11"/>
      <c r="F11" s="21"/>
      <c r="G11" s="21"/>
      <c r="H11" s="20"/>
      <c r="I11" s="20"/>
      <c r="J11" s="20"/>
    </row>
    <row r="12" spans="2:10" ht="41.25" customHeight="1" x14ac:dyDescent="0.2">
      <c r="B12" s="9"/>
      <c r="C12" s="24" t="s">
        <v>70</v>
      </c>
      <c r="D12" s="12"/>
      <c r="E12" s="11"/>
      <c r="F12" s="21" t="b">
        <f>Control!$C$39</f>
        <v>0</v>
      </c>
      <c r="G12" s="21" t="b">
        <f>Control!$C$40</f>
        <v>0</v>
      </c>
      <c r="H12" s="20" t="b">
        <f>IF(OR(F12="",G12=""),FALSE(), TRUE())</f>
        <v>1</v>
      </c>
      <c r="I12" s="20"/>
      <c r="J12" s="20"/>
    </row>
    <row r="13" spans="2:10" ht="15.75" customHeight="1" x14ac:dyDescent="0.2">
      <c r="B13" s="9"/>
      <c r="C13" s="12"/>
      <c r="D13" s="12"/>
      <c r="E13" s="11"/>
      <c r="F13" s="21"/>
      <c r="G13" s="21"/>
      <c r="H13" s="20"/>
      <c r="I13" s="20"/>
      <c r="J13" s="20"/>
    </row>
    <row r="14" spans="2:10" ht="37.5" customHeight="1" x14ac:dyDescent="0.2">
      <c r="B14" s="9"/>
      <c r="C14" s="24" t="s">
        <v>71</v>
      </c>
      <c r="D14" s="24"/>
      <c r="E14" s="11"/>
      <c r="F14" s="21" t="b">
        <f>Control!$C$41</f>
        <v>0</v>
      </c>
      <c r="G14" s="21" t="b">
        <f>Control!$C$42</f>
        <v>0</v>
      </c>
      <c r="H14" s="20" t="b">
        <f>IF(OR(F14="",G14=""),FALSE(), TRUE())</f>
        <v>1</v>
      </c>
      <c r="I14" s="20"/>
      <c r="J14" s="20"/>
    </row>
    <row r="15" spans="2:10" ht="37.5" customHeight="1" x14ac:dyDescent="0.2">
      <c r="B15" s="9"/>
      <c r="C15" s="91"/>
      <c r="D15" s="91"/>
      <c r="E15" s="11"/>
      <c r="F15" s="21"/>
      <c r="G15" s="21"/>
      <c r="H15" s="20"/>
      <c r="I15" s="20"/>
      <c r="J15" s="20"/>
    </row>
    <row r="16" spans="2:10" ht="19.5" hidden="1" customHeight="1" x14ac:dyDescent="0.2">
      <c r="B16" s="9"/>
      <c r="C16" s="12"/>
      <c r="D16" s="12"/>
      <c r="E16" s="11"/>
      <c r="F16" s="21"/>
      <c r="G16" s="21"/>
      <c r="H16" s="20"/>
      <c r="I16" s="20"/>
      <c r="J16" s="20"/>
    </row>
    <row r="17" spans="2:12" ht="23.25" hidden="1" customHeight="1" x14ac:dyDescent="0.2">
      <c r="B17" s="9"/>
      <c r="C17" s="17"/>
      <c r="D17" s="12"/>
      <c r="E17" s="11"/>
      <c r="F17" s="21"/>
      <c r="G17" s="21"/>
      <c r="H17" s="20" t="e">
        <f>AND(H6,H8,H10,H12,H14,#REF!)</f>
        <v>#REF!</v>
      </c>
      <c r="I17" s="20"/>
      <c r="J17" s="20"/>
    </row>
    <row r="18" spans="2:12" ht="18" x14ac:dyDescent="0.2">
      <c r="B18" s="7"/>
      <c r="C18" s="91"/>
      <c r="D18" s="91"/>
      <c r="E18" s="11"/>
    </row>
    <row r="19" spans="2:12" s="27" customFormat="1" ht="31.5" customHeight="1" x14ac:dyDescent="0.2">
      <c r="B19" s="41"/>
      <c r="C19" s="92" t="s">
        <v>296</v>
      </c>
      <c r="D19" s="92"/>
      <c r="E19" s="11"/>
    </row>
    <row r="20" spans="2:12" s="27" customFormat="1" ht="27" customHeight="1" x14ac:dyDescent="0.2">
      <c r="B20" s="9"/>
      <c r="C20" s="18" t="s">
        <v>233</v>
      </c>
      <c r="D20" s="19" t="s">
        <v>234</v>
      </c>
      <c r="E20" s="11"/>
      <c r="F20" s="77"/>
      <c r="G20" s="77"/>
    </row>
    <row r="21" spans="2:12" s="27" customFormat="1" ht="39" customHeight="1" x14ac:dyDescent="0.2">
      <c r="B21" s="11"/>
      <c r="C21" s="24" t="s">
        <v>338</v>
      </c>
      <c r="D21" s="24"/>
      <c r="E21" s="11"/>
      <c r="F21" s="27" t="b">
        <f>Control!$C$105</f>
        <v>1</v>
      </c>
      <c r="G21" s="27" t="b">
        <f>Control!$C$106</f>
        <v>1</v>
      </c>
      <c r="H21" s="27">
        <f>IF(F21,0,1)</f>
        <v>0</v>
      </c>
      <c r="I21" s="27">
        <f>IF(G21,0,1)</f>
        <v>0</v>
      </c>
    </row>
    <row r="22" spans="2:12" ht="23.25" customHeight="1" x14ac:dyDescent="0.2">
      <c r="B22" s="11"/>
      <c r="C22" s="17"/>
      <c r="D22" s="12"/>
      <c r="E22" s="11"/>
      <c r="F22" s="21"/>
      <c r="G22" s="21"/>
      <c r="H22" s="20"/>
      <c r="I22" s="20"/>
      <c r="J22" s="20"/>
    </row>
    <row r="23" spans="2:12" s="27" customFormat="1" ht="38.25" customHeight="1" x14ac:dyDescent="0.2">
      <c r="B23" s="11"/>
      <c r="C23" s="95" t="s">
        <v>252</v>
      </c>
      <c r="D23" s="95"/>
      <c r="E23" s="11"/>
      <c r="F23" s="68"/>
      <c r="G23" s="68"/>
      <c r="H23" s="68"/>
      <c r="I23" s="68"/>
      <c r="J23" s="68"/>
    </row>
    <row r="24" spans="2:12" s="27" customFormat="1" ht="39.950000000000003" customHeight="1" x14ac:dyDescent="0.2">
      <c r="B24" s="9"/>
      <c r="C24" s="24"/>
      <c r="D24" s="24"/>
      <c r="E24" s="11"/>
      <c r="F24" s="68" t="b">
        <f>Control!$C$115</f>
        <v>0</v>
      </c>
      <c r="G24" s="68" t="b">
        <f>Control!$C$116</f>
        <v>1</v>
      </c>
      <c r="H24" s="68">
        <f>IF(F24,0,1)</f>
        <v>1</v>
      </c>
      <c r="I24" s="68">
        <f>IF(G24,0,1)</f>
        <v>0</v>
      </c>
      <c r="J24" s="68"/>
    </row>
    <row r="25" spans="2:12" ht="23.25" customHeight="1" x14ac:dyDescent="0.2">
      <c r="B25" s="9"/>
      <c r="C25" s="17"/>
      <c r="D25" s="12"/>
      <c r="E25" s="11"/>
      <c r="F25" s="21"/>
      <c r="G25" s="21"/>
      <c r="H25" s="20"/>
      <c r="I25" s="20"/>
      <c r="J25" s="20"/>
      <c r="L25" s="27"/>
    </row>
    <row r="26" spans="2:12" ht="23.25" customHeight="1" x14ac:dyDescent="0.2">
      <c r="B26" s="9"/>
      <c r="C26" s="17"/>
      <c r="D26" s="12"/>
      <c r="E26" s="11"/>
      <c r="F26" s="21"/>
      <c r="G26" s="21"/>
      <c r="H26" s="20"/>
      <c r="I26" s="20"/>
      <c r="J26" s="20"/>
    </row>
    <row r="27" spans="2:12" ht="23.25" customHeight="1" x14ac:dyDescent="0.2">
      <c r="B27" s="9"/>
      <c r="C27" s="17"/>
      <c r="D27" s="12"/>
      <c r="E27" s="11"/>
      <c r="F27" s="21"/>
      <c r="G27" s="21"/>
      <c r="H27" s="20"/>
      <c r="I27" s="20"/>
      <c r="J27" s="20"/>
    </row>
    <row r="28" spans="2:12" ht="41.25" customHeight="1" x14ac:dyDescent="0.2">
      <c r="B28" s="9"/>
      <c r="C28" s="24" t="s">
        <v>65</v>
      </c>
      <c r="D28" s="12"/>
      <c r="E28" s="11"/>
      <c r="F28" s="21" t="b">
        <f>Control!$M$6</f>
        <v>1</v>
      </c>
      <c r="G28" s="21"/>
      <c r="H28" s="20"/>
      <c r="I28" s="20"/>
      <c r="J28" s="20"/>
    </row>
    <row r="29" spans="2:12" ht="17.25" customHeight="1" x14ac:dyDescent="0.2">
      <c r="B29" s="9"/>
      <c r="C29" s="17"/>
      <c r="D29" s="12"/>
      <c r="E29" s="11"/>
      <c r="F29" s="21"/>
      <c r="G29" s="21"/>
      <c r="H29" s="20"/>
      <c r="I29" s="20"/>
      <c r="J29" s="20"/>
    </row>
    <row r="30" spans="2:12" ht="15.75" thickBot="1" x14ac:dyDescent="0.25">
      <c r="B30" s="9"/>
      <c r="C30" s="12" t="s">
        <v>3</v>
      </c>
      <c r="D30" s="13"/>
      <c r="E30" s="13"/>
      <c r="F30" s="21"/>
      <c r="G30" s="21"/>
      <c r="H30" s="20"/>
      <c r="I30" s="20"/>
      <c r="J30" s="20"/>
    </row>
    <row r="31" spans="2:12" ht="93.75" customHeight="1" thickTop="1" thickBot="1" x14ac:dyDescent="0.25">
      <c r="B31" s="9"/>
      <c r="C31" s="86"/>
      <c r="D31" s="93"/>
      <c r="E31" s="14"/>
      <c r="F31" s="22" t="b">
        <f>IF(C31="", FALSE(), TRUE)</f>
        <v>0</v>
      </c>
      <c r="G31" s="21"/>
      <c r="H31" s="20" t="b">
        <f>IF(C31&lt;&gt;"",TRUE(),FALSE())</f>
        <v>0</v>
      </c>
      <c r="I31" s="20"/>
      <c r="J31" s="20"/>
    </row>
    <row r="32" spans="2:12" ht="15.75" thickTop="1" x14ac:dyDescent="0.2">
      <c r="B32" s="9"/>
      <c r="C32" s="12"/>
      <c r="D32" s="13"/>
      <c r="E32" s="13"/>
      <c r="F32" s="21"/>
      <c r="G32" s="21"/>
      <c r="H32" s="20"/>
      <c r="I32" s="20"/>
      <c r="J32" s="20"/>
    </row>
    <row r="33" spans="2:10" ht="15" x14ac:dyDescent="0.2">
      <c r="B33" s="9"/>
      <c r="C33" s="88"/>
      <c r="D33" s="89"/>
      <c r="E33" s="13"/>
      <c r="F33" s="21"/>
      <c r="G33" s="21"/>
      <c r="H33" s="20" t="e">
        <f>H17</f>
        <v>#REF!</v>
      </c>
      <c r="I33" s="20"/>
      <c r="J33" s="20"/>
    </row>
    <row r="34" spans="2:10" ht="15" customHeight="1" x14ac:dyDescent="0.2">
      <c r="B34" s="9"/>
      <c r="C34" s="12"/>
      <c r="D34" s="94"/>
      <c r="E34" s="13"/>
      <c r="F34" s="21"/>
      <c r="G34" s="21"/>
      <c r="H34" s="20"/>
      <c r="I34" s="20"/>
      <c r="J34" s="20"/>
    </row>
    <row r="35" spans="2:10" ht="15" customHeight="1" x14ac:dyDescent="0.2">
      <c r="B35" s="9"/>
      <c r="C35" s="12"/>
      <c r="D35" s="94"/>
      <c r="E35" s="13"/>
      <c r="F35" s="21"/>
      <c r="G35" s="21"/>
      <c r="H35" s="20"/>
      <c r="I35" s="20"/>
      <c r="J35" s="20"/>
    </row>
    <row r="36" spans="2:10" ht="15" customHeight="1" x14ac:dyDescent="0.2">
      <c r="B36" s="9"/>
      <c r="C36" s="12"/>
      <c r="D36" s="94"/>
      <c r="E36" s="13"/>
      <c r="F36" s="21"/>
      <c r="G36" s="21"/>
      <c r="H36" s="20"/>
      <c r="I36" s="20"/>
      <c r="J36" s="20"/>
    </row>
    <row r="37" spans="2:10" ht="15" x14ac:dyDescent="0.2">
      <c r="B37" s="9"/>
      <c r="C37" s="12"/>
      <c r="D37" s="13"/>
      <c r="E37" s="13"/>
      <c r="F37" s="21"/>
      <c r="G37" s="21"/>
      <c r="H37" s="20"/>
      <c r="I37" s="20"/>
      <c r="J37" s="20"/>
    </row>
    <row r="38" spans="2:10" ht="15" x14ac:dyDescent="0.2">
      <c r="B38" s="9"/>
      <c r="C38" s="12"/>
      <c r="D38" s="13"/>
      <c r="E38" s="13"/>
      <c r="F38" s="21"/>
      <c r="G38" s="21"/>
      <c r="H38" s="20"/>
      <c r="I38" s="20"/>
      <c r="J38" s="20"/>
    </row>
    <row r="39" spans="2:10" ht="15" x14ac:dyDescent="0.2">
      <c r="B39" s="25"/>
      <c r="C39" s="26"/>
      <c r="D39" s="27"/>
      <c r="E39" s="27"/>
      <c r="F39" s="21"/>
      <c r="G39" s="21"/>
      <c r="H39" s="20"/>
      <c r="I39" s="20"/>
      <c r="J39" s="20"/>
    </row>
    <row r="40" spans="2:10" ht="15" x14ac:dyDescent="0.2">
      <c r="B40" s="25"/>
      <c r="C40" s="26"/>
      <c r="D40" s="27"/>
      <c r="E40" s="27"/>
      <c r="F40" s="21"/>
      <c r="G40" s="21"/>
      <c r="H40" s="20"/>
      <c r="I40" s="20"/>
      <c r="J40" s="20"/>
    </row>
    <row r="41" spans="2:10" ht="15" x14ac:dyDescent="0.2">
      <c r="B41" s="25"/>
      <c r="C41" s="26"/>
      <c r="D41" s="27"/>
      <c r="E41" s="27"/>
      <c r="F41" s="21"/>
      <c r="G41" s="21"/>
      <c r="H41" s="20"/>
      <c r="I41" s="20"/>
      <c r="J41" s="20"/>
    </row>
    <row r="42" spans="2:10" ht="15" x14ac:dyDescent="0.2">
      <c r="B42" s="25"/>
      <c r="C42" s="26"/>
      <c r="D42" s="27"/>
      <c r="E42" s="27"/>
      <c r="F42" s="21"/>
      <c r="G42" s="21"/>
      <c r="H42" s="20"/>
      <c r="I42" s="20"/>
      <c r="J42" s="20"/>
    </row>
    <row r="43" spans="2:10" ht="15" x14ac:dyDescent="0.2">
      <c r="B43" s="25"/>
      <c r="C43" s="26"/>
      <c r="D43" s="27"/>
      <c r="E43" s="27"/>
      <c r="F43" s="21"/>
      <c r="G43" s="21"/>
      <c r="H43" s="20"/>
      <c r="I43" s="20"/>
      <c r="J43" s="20"/>
    </row>
    <row r="44" spans="2:10" ht="15" x14ac:dyDescent="0.2">
      <c r="B44" s="25"/>
      <c r="C44" s="26"/>
      <c r="D44" s="27"/>
      <c r="E44" s="27"/>
      <c r="F44" s="21"/>
      <c r="G44" s="21"/>
      <c r="H44" s="20"/>
      <c r="I44" s="20"/>
      <c r="J44" s="20"/>
    </row>
  </sheetData>
  <customSheetViews>
    <customSheetView guid="{0068D970-9540-4AA7-86BD-0BC071FABD02}" scale="75" showGridLines="0" fitToPage="1" hiddenColumns="1" showRuler="0">
      <selection activeCell="C20" sqref="C20:D20"/>
      <pageMargins left="0.75" right="0.75" top="1" bottom="1" header="0.5" footer="0.5"/>
      <pageSetup paperSize="9" scale="67" orientation="portrait" r:id="rId1"/>
      <headerFooter alignWithMargins="0"/>
    </customSheetView>
  </customSheetViews>
  <mergeCells count="11">
    <mergeCell ref="D34:D36"/>
    <mergeCell ref="C1:D1"/>
    <mergeCell ref="C31:D31"/>
    <mergeCell ref="C33:D33"/>
    <mergeCell ref="C2:D2"/>
    <mergeCell ref="C3:D3"/>
    <mergeCell ref="C4:D4"/>
    <mergeCell ref="C18:D18"/>
    <mergeCell ref="C19:D19"/>
    <mergeCell ref="C15:D15"/>
    <mergeCell ref="C23:D23"/>
  </mergeCells>
  <phoneticPr fontId="5" type="noConversion"/>
  <conditionalFormatting sqref="C30">
    <cfRule type="expression" dxfId="206" priority="16" stopIfTrue="1">
      <formula>NOT($H$31)</formula>
    </cfRule>
  </conditionalFormatting>
  <conditionalFormatting sqref="C28">
    <cfRule type="expression" dxfId="205" priority="17" stopIfTrue="1">
      <formula>NOT($F$28)</formula>
    </cfRule>
  </conditionalFormatting>
  <conditionalFormatting sqref="B4:D4">
    <cfRule type="expression" dxfId="204" priority="18" stopIfTrue="1">
      <formula>IF(Q4bCompleted, FALSE, TRUE)</formula>
    </cfRule>
  </conditionalFormatting>
  <conditionalFormatting sqref="C6">
    <cfRule type="expression" dxfId="203" priority="19" stopIfTrue="1">
      <formula>NOT($F$6)</formula>
    </cfRule>
  </conditionalFormatting>
  <conditionalFormatting sqref="D6">
    <cfRule type="expression" dxfId="202" priority="20" stopIfTrue="1">
      <formula>NOT($G$6)</formula>
    </cfRule>
  </conditionalFormatting>
  <conditionalFormatting sqref="C8">
    <cfRule type="expression" dxfId="201" priority="21" stopIfTrue="1">
      <formula>NOT($F$8)</formula>
    </cfRule>
  </conditionalFormatting>
  <conditionalFormatting sqref="D8">
    <cfRule type="expression" dxfId="200" priority="22" stopIfTrue="1">
      <formula>NOT($G$8)</formula>
    </cfRule>
  </conditionalFormatting>
  <conditionalFormatting sqref="C10">
    <cfRule type="expression" dxfId="199" priority="23" stopIfTrue="1">
      <formula>NOT($F$10)</formula>
    </cfRule>
  </conditionalFormatting>
  <conditionalFormatting sqref="D10">
    <cfRule type="expression" dxfId="198" priority="24" stopIfTrue="1">
      <formula>NOT($G$10)</formula>
    </cfRule>
  </conditionalFormatting>
  <conditionalFormatting sqref="C12">
    <cfRule type="expression" dxfId="197" priority="25" stopIfTrue="1">
      <formula>NOT($F$12)</formula>
    </cfRule>
  </conditionalFormatting>
  <conditionalFormatting sqref="D12">
    <cfRule type="expression" dxfId="196" priority="26" stopIfTrue="1">
      <formula>NOT($G$12)</formula>
    </cfRule>
  </conditionalFormatting>
  <conditionalFormatting sqref="C14">
    <cfRule type="expression" dxfId="195" priority="27" stopIfTrue="1">
      <formula>NOT($F$14)</formula>
    </cfRule>
  </conditionalFormatting>
  <conditionalFormatting sqref="D14">
    <cfRule type="expression" dxfId="194" priority="28" stopIfTrue="1">
      <formula>NOT($G$14)</formula>
    </cfRule>
  </conditionalFormatting>
  <conditionalFormatting sqref="B19:D19">
    <cfRule type="expression" dxfId="193" priority="11" stopIfTrue="1">
      <formula>IF(Q4bCompleted, FALSE, TRUE)</formula>
    </cfRule>
  </conditionalFormatting>
  <conditionalFormatting sqref="C23">
    <cfRule type="expression" dxfId="192" priority="5" stopIfTrue="1">
      <formula>IF(Q4bCompleted, FALSE, TRUE)</formula>
    </cfRule>
  </conditionalFormatting>
  <conditionalFormatting sqref="C21">
    <cfRule type="expression" dxfId="191" priority="4" stopIfTrue="1">
      <formula>NOT($F$14)</formula>
    </cfRule>
  </conditionalFormatting>
  <conditionalFormatting sqref="D21">
    <cfRule type="expression" dxfId="190" priority="3" stopIfTrue="1">
      <formula>NOT($G$14)</formula>
    </cfRule>
  </conditionalFormatting>
  <conditionalFormatting sqref="C24">
    <cfRule type="expression" dxfId="189" priority="2" stopIfTrue="1">
      <formula>NOT($G$14)</formula>
    </cfRule>
  </conditionalFormatting>
  <conditionalFormatting sqref="D24">
    <cfRule type="expression" dxfId="188" priority="1" stopIfTrue="1">
      <formula>NOT($G$14)</formula>
    </cfRule>
  </conditionalFormatting>
  <pageMargins left="0.75" right="0.75" top="1" bottom="1" header="0.5" footer="0.5"/>
  <pageSetup paperSize="9" scale="56"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370" r:id="rId5" name="Group Box 130">
              <controlPr defaultSize="0" autoFill="0" autoPict="0">
                <anchor moveWithCells="1" sizeWithCells="1">
                  <from>
                    <xdr:col>3</xdr:col>
                    <xdr:colOff>142875</xdr:colOff>
                    <xdr:row>5</xdr:row>
                    <xdr:rowOff>104775</xdr:rowOff>
                  </from>
                  <to>
                    <xdr:col>3</xdr:col>
                    <xdr:colOff>4476750</xdr:colOff>
                    <xdr:row>5</xdr:row>
                    <xdr:rowOff>485775</xdr:rowOff>
                  </to>
                </anchor>
              </controlPr>
            </control>
          </mc:Choice>
        </mc:AlternateContent>
        <mc:AlternateContent xmlns:mc="http://schemas.openxmlformats.org/markup-compatibility/2006">
          <mc:Choice Requires="x14">
            <control shapeId="10371" r:id="rId6" name="Option Button 131">
              <controlPr defaultSize="0" autoFill="0" autoLine="0" autoPict="0">
                <anchor moveWithCells="1" sizeWithCells="1">
                  <from>
                    <xdr:col>3</xdr:col>
                    <xdr:colOff>238125</xdr:colOff>
                    <xdr:row>5</xdr:row>
                    <xdr:rowOff>180975</xdr:rowOff>
                  </from>
                  <to>
                    <xdr:col>3</xdr:col>
                    <xdr:colOff>1019175</xdr:colOff>
                    <xdr:row>5</xdr:row>
                    <xdr:rowOff>400050</xdr:rowOff>
                  </to>
                </anchor>
              </controlPr>
            </control>
          </mc:Choice>
        </mc:AlternateContent>
        <mc:AlternateContent xmlns:mc="http://schemas.openxmlformats.org/markup-compatibility/2006">
          <mc:Choice Requires="x14">
            <control shapeId="10372" r:id="rId7" name="Option Button 132">
              <controlPr defaultSize="0" autoFill="0" autoLine="0" autoPict="0">
                <anchor moveWithCells="1" sizeWithCells="1">
                  <from>
                    <xdr:col>3</xdr:col>
                    <xdr:colOff>1028700</xdr:colOff>
                    <xdr:row>5</xdr:row>
                    <xdr:rowOff>200025</xdr:rowOff>
                  </from>
                  <to>
                    <xdr:col>3</xdr:col>
                    <xdr:colOff>1857375</xdr:colOff>
                    <xdr:row>5</xdr:row>
                    <xdr:rowOff>419100</xdr:rowOff>
                  </to>
                </anchor>
              </controlPr>
            </control>
          </mc:Choice>
        </mc:AlternateContent>
        <mc:AlternateContent xmlns:mc="http://schemas.openxmlformats.org/markup-compatibility/2006">
          <mc:Choice Requires="x14">
            <control shapeId="10373" r:id="rId8" name="Option Button 133">
              <controlPr defaultSize="0" autoFill="0" autoLine="0" autoPict="0">
                <anchor moveWithCells="1" sizeWithCells="1">
                  <from>
                    <xdr:col>3</xdr:col>
                    <xdr:colOff>1895475</xdr:colOff>
                    <xdr:row>5</xdr:row>
                    <xdr:rowOff>200025</xdr:rowOff>
                  </from>
                  <to>
                    <xdr:col>3</xdr:col>
                    <xdr:colOff>2371725</xdr:colOff>
                    <xdr:row>5</xdr:row>
                    <xdr:rowOff>419100</xdr:rowOff>
                  </to>
                </anchor>
              </controlPr>
            </control>
          </mc:Choice>
        </mc:AlternateContent>
        <mc:AlternateContent xmlns:mc="http://schemas.openxmlformats.org/markup-compatibility/2006">
          <mc:Choice Requires="x14">
            <control shapeId="10374" r:id="rId9" name="Option Button 134">
              <controlPr defaultSize="0" autoFill="0" autoLine="0" autoPict="0">
                <anchor moveWithCells="1" sizeWithCells="1">
                  <from>
                    <xdr:col>3</xdr:col>
                    <xdr:colOff>2390775</xdr:colOff>
                    <xdr:row>5</xdr:row>
                    <xdr:rowOff>209550</xdr:rowOff>
                  </from>
                  <to>
                    <xdr:col>3</xdr:col>
                    <xdr:colOff>3162300</xdr:colOff>
                    <xdr:row>5</xdr:row>
                    <xdr:rowOff>428625</xdr:rowOff>
                  </to>
                </anchor>
              </controlPr>
            </control>
          </mc:Choice>
        </mc:AlternateContent>
        <mc:AlternateContent xmlns:mc="http://schemas.openxmlformats.org/markup-compatibility/2006">
          <mc:Choice Requires="x14">
            <control shapeId="10375" r:id="rId10" name="Option Button 135">
              <controlPr defaultSize="0" autoFill="0" autoLine="0" autoPict="0">
                <anchor moveWithCells="1" sizeWithCells="1">
                  <from>
                    <xdr:col>3</xdr:col>
                    <xdr:colOff>3190875</xdr:colOff>
                    <xdr:row>5</xdr:row>
                    <xdr:rowOff>200025</xdr:rowOff>
                  </from>
                  <to>
                    <xdr:col>3</xdr:col>
                    <xdr:colOff>3924300</xdr:colOff>
                    <xdr:row>5</xdr:row>
                    <xdr:rowOff>419100</xdr:rowOff>
                  </to>
                </anchor>
              </controlPr>
            </control>
          </mc:Choice>
        </mc:AlternateContent>
        <mc:AlternateContent xmlns:mc="http://schemas.openxmlformats.org/markup-compatibility/2006">
          <mc:Choice Requires="x14">
            <control shapeId="10376" r:id="rId11" name="Option Button 136">
              <controlPr defaultSize="0" autoFill="0" autoLine="0" autoPict="0">
                <anchor moveWithCells="1" sizeWithCells="1">
                  <from>
                    <xdr:col>3</xdr:col>
                    <xdr:colOff>3981450</xdr:colOff>
                    <xdr:row>5</xdr:row>
                    <xdr:rowOff>200025</xdr:rowOff>
                  </from>
                  <to>
                    <xdr:col>3</xdr:col>
                    <xdr:colOff>4381500</xdr:colOff>
                    <xdr:row>5</xdr:row>
                    <xdr:rowOff>419100</xdr:rowOff>
                  </to>
                </anchor>
              </controlPr>
            </control>
          </mc:Choice>
        </mc:AlternateContent>
        <mc:AlternateContent xmlns:mc="http://schemas.openxmlformats.org/markup-compatibility/2006">
          <mc:Choice Requires="x14">
            <control shapeId="10378" r:id="rId12" name="Group Box 138">
              <controlPr defaultSize="0" autoFill="0" autoPict="0">
                <anchor moveWithCells="1" sizeWithCells="1">
                  <from>
                    <xdr:col>3</xdr:col>
                    <xdr:colOff>142875</xdr:colOff>
                    <xdr:row>7</xdr:row>
                    <xdr:rowOff>104775</xdr:rowOff>
                  </from>
                  <to>
                    <xdr:col>3</xdr:col>
                    <xdr:colOff>4476750</xdr:colOff>
                    <xdr:row>8</xdr:row>
                    <xdr:rowOff>0</xdr:rowOff>
                  </to>
                </anchor>
              </controlPr>
            </control>
          </mc:Choice>
        </mc:AlternateContent>
        <mc:AlternateContent xmlns:mc="http://schemas.openxmlformats.org/markup-compatibility/2006">
          <mc:Choice Requires="x14">
            <control shapeId="10379" r:id="rId13" name="Option Button 139">
              <controlPr defaultSize="0" autoFill="0" autoLine="0" autoPict="0">
                <anchor moveWithCells="1" sizeWithCells="1">
                  <from>
                    <xdr:col>3</xdr:col>
                    <xdr:colOff>238125</xdr:colOff>
                    <xdr:row>7</xdr:row>
                    <xdr:rowOff>180975</xdr:rowOff>
                  </from>
                  <to>
                    <xdr:col>3</xdr:col>
                    <xdr:colOff>1019175</xdr:colOff>
                    <xdr:row>7</xdr:row>
                    <xdr:rowOff>400050</xdr:rowOff>
                  </to>
                </anchor>
              </controlPr>
            </control>
          </mc:Choice>
        </mc:AlternateContent>
        <mc:AlternateContent xmlns:mc="http://schemas.openxmlformats.org/markup-compatibility/2006">
          <mc:Choice Requires="x14">
            <control shapeId="10380" r:id="rId14" name="Option Button 140">
              <controlPr defaultSize="0" autoFill="0" autoLine="0" autoPict="0">
                <anchor moveWithCells="1" sizeWithCells="1">
                  <from>
                    <xdr:col>3</xdr:col>
                    <xdr:colOff>1028700</xdr:colOff>
                    <xdr:row>7</xdr:row>
                    <xdr:rowOff>200025</xdr:rowOff>
                  </from>
                  <to>
                    <xdr:col>3</xdr:col>
                    <xdr:colOff>1857375</xdr:colOff>
                    <xdr:row>7</xdr:row>
                    <xdr:rowOff>419100</xdr:rowOff>
                  </to>
                </anchor>
              </controlPr>
            </control>
          </mc:Choice>
        </mc:AlternateContent>
        <mc:AlternateContent xmlns:mc="http://schemas.openxmlformats.org/markup-compatibility/2006">
          <mc:Choice Requires="x14">
            <control shapeId="10381" r:id="rId15" name="Option Button 141">
              <controlPr defaultSize="0" autoFill="0" autoLine="0" autoPict="0">
                <anchor moveWithCells="1" sizeWithCells="1">
                  <from>
                    <xdr:col>3</xdr:col>
                    <xdr:colOff>1895475</xdr:colOff>
                    <xdr:row>7</xdr:row>
                    <xdr:rowOff>200025</xdr:rowOff>
                  </from>
                  <to>
                    <xdr:col>3</xdr:col>
                    <xdr:colOff>2371725</xdr:colOff>
                    <xdr:row>7</xdr:row>
                    <xdr:rowOff>419100</xdr:rowOff>
                  </to>
                </anchor>
              </controlPr>
            </control>
          </mc:Choice>
        </mc:AlternateContent>
        <mc:AlternateContent xmlns:mc="http://schemas.openxmlformats.org/markup-compatibility/2006">
          <mc:Choice Requires="x14">
            <control shapeId="10382" r:id="rId16" name="Option Button 142">
              <controlPr defaultSize="0" autoFill="0" autoLine="0" autoPict="0">
                <anchor moveWithCells="1" sizeWithCells="1">
                  <from>
                    <xdr:col>3</xdr:col>
                    <xdr:colOff>2390775</xdr:colOff>
                    <xdr:row>7</xdr:row>
                    <xdr:rowOff>209550</xdr:rowOff>
                  </from>
                  <to>
                    <xdr:col>3</xdr:col>
                    <xdr:colOff>3162300</xdr:colOff>
                    <xdr:row>7</xdr:row>
                    <xdr:rowOff>428625</xdr:rowOff>
                  </to>
                </anchor>
              </controlPr>
            </control>
          </mc:Choice>
        </mc:AlternateContent>
        <mc:AlternateContent xmlns:mc="http://schemas.openxmlformats.org/markup-compatibility/2006">
          <mc:Choice Requires="x14">
            <control shapeId="10383" r:id="rId17" name="Option Button 143">
              <controlPr defaultSize="0" autoFill="0" autoLine="0" autoPict="0">
                <anchor moveWithCells="1" sizeWithCells="1">
                  <from>
                    <xdr:col>3</xdr:col>
                    <xdr:colOff>3190875</xdr:colOff>
                    <xdr:row>7</xdr:row>
                    <xdr:rowOff>200025</xdr:rowOff>
                  </from>
                  <to>
                    <xdr:col>3</xdr:col>
                    <xdr:colOff>3924300</xdr:colOff>
                    <xdr:row>7</xdr:row>
                    <xdr:rowOff>419100</xdr:rowOff>
                  </to>
                </anchor>
              </controlPr>
            </control>
          </mc:Choice>
        </mc:AlternateContent>
        <mc:AlternateContent xmlns:mc="http://schemas.openxmlformats.org/markup-compatibility/2006">
          <mc:Choice Requires="x14">
            <control shapeId="10384" r:id="rId18" name="Option Button 144">
              <controlPr defaultSize="0" autoFill="0" autoLine="0" autoPict="0">
                <anchor moveWithCells="1" sizeWithCells="1">
                  <from>
                    <xdr:col>3</xdr:col>
                    <xdr:colOff>3981450</xdr:colOff>
                    <xdr:row>7</xdr:row>
                    <xdr:rowOff>200025</xdr:rowOff>
                  </from>
                  <to>
                    <xdr:col>3</xdr:col>
                    <xdr:colOff>4381500</xdr:colOff>
                    <xdr:row>7</xdr:row>
                    <xdr:rowOff>419100</xdr:rowOff>
                  </to>
                </anchor>
              </controlPr>
            </control>
          </mc:Choice>
        </mc:AlternateContent>
        <mc:AlternateContent xmlns:mc="http://schemas.openxmlformats.org/markup-compatibility/2006">
          <mc:Choice Requires="x14">
            <control shapeId="10386" r:id="rId19" name="Group Box 146">
              <controlPr defaultSize="0" autoFill="0" autoPict="0">
                <anchor moveWithCells="1" sizeWithCells="1">
                  <from>
                    <xdr:col>3</xdr:col>
                    <xdr:colOff>142875</xdr:colOff>
                    <xdr:row>9</xdr:row>
                    <xdr:rowOff>114300</xdr:rowOff>
                  </from>
                  <to>
                    <xdr:col>3</xdr:col>
                    <xdr:colOff>4476750</xdr:colOff>
                    <xdr:row>9</xdr:row>
                    <xdr:rowOff>495300</xdr:rowOff>
                  </to>
                </anchor>
              </controlPr>
            </control>
          </mc:Choice>
        </mc:AlternateContent>
        <mc:AlternateContent xmlns:mc="http://schemas.openxmlformats.org/markup-compatibility/2006">
          <mc:Choice Requires="x14">
            <control shapeId="10387" r:id="rId20" name="Option Button 147">
              <controlPr defaultSize="0" autoFill="0" autoLine="0" autoPict="0">
                <anchor moveWithCells="1" sizeWithCells="1">
                  <from>
                    <xdr:col>3</xdr:col>
                    <xdr:colOff>238125</xdr:colOff>
                    <xdr:row>9</xdr:row>
                    <xdr:rowOff>190500</xdr:rowOff>
                  </from>
                  <to>
                    <xdr:col>3</xdr:col>
                    <xdr:colOff>1019175</xdr:colOff>
                    <xdr:row>9</xdr:row>
                    <xdr:rowOff>409575</xdr:rowOff>
                  </to>
                </anchor>
              </controlPr>
            </control>
          </mc:Choice>
        </mc:AlternateContent>
        <mc:AlternateContent xmlns:mc="http://schemas.openxmlformats.org/markup-compatibility/2006">
          <mc:Choice Requires="x14">
            <control shapeId="10388" r:id="rId21" name="Option Button 148">
              <controlPr defaultSize="0" autoFill="0" autoLine="0" autoPict="0">
                <anchor moveWithCells="1" sizeWithCells="1">
                  <from>
                    <xdr:col>3</xdr:col>
                    <xdr:colOff>1028700</xdr:colOff>
                    <xdr:row>9</xdr:row>
                    <xdr:rowOff>209550</xdr:rowOff>
                  </from>
                  <to>
                    <xdr:col>3</xdr:col>
                    <xdr:colOff>1857375</xdr:colOff>
                    <xdr:row>9</xdr:row>
                    <xdr:rowOff>428625</xdr:rowOff>
                  </to>
                </anchor>
              </controlPr>
            </control>
          </mc:Choice>
        </mc:AlternateContent>
        <mc:AlternateContent xmlns:mc="http://schemas.openxmlformats.org/markup-compatibility/2006">
          <mc:Choice Requires="x14">
            <control shapeId="10389" r:id="rId22" name="Option Button 149">
              <controlPr defaultSize="0" autoFill="0" autoLine="0" autoPict="0">
                <anchor moveWithCells="1" sizeWithCells="1">
                  <from>
                    <xdr:col>3</xdr:col>
                    <xdr:colOff>1895475</xdr:colOff>
                    <xdr:row>9</xdr:row>
                    <xdr:rowOff>209550</xdr:rowOff>
                  </from>
                  <to>
                    <xdr:col>3</xdr:col>
                    <xdr:colOff>2371725</xdr:colOff>
                    <xdr:row>9</xdr:row>
                    <xdr:rowOff>428625</xdr:rowOff>
                  </to>
                </anchor>
              </controlPr>
            </control>
          </mc:Choice>
        </mc:AlternateContent>
        <mc:AlternateContent xmlns:mc="http://schemas.openxmlformats.org/markup-compatibility/2006">
          <mc:Choice Requires="x14">
            <control shapeId="10390" r:id="rId23" name="Option Button 150">
              <controlPr defaultSize="0" autoFill="0" autoLine="0" autoPict="0">
                <anchor moveWithCells="1" sizeWithCells="1">
                  <from>
                    <xdr:col>3</xdr:col>
                    <xdr:colOff>2390775</xdr:colOff>
                    <xdr:row>9</xdr:row>
                    <xdr:rowOff>219075</xdr:rowOff>
                  </from>
                  <to>
                    <xdr:col>3</xdr:col>
                    <xdr:colOff>3162300</xdr:colOff>
                    <xdr:row>9</xdr:row>
                    <xdr:rowOff>438150</xdr:rowOff>
                  </to>
                </anchor>
              </controlPr>
            </control>
          </mc:Choice>
        </mc:AlternateContent>
        <mc:AlternateContent xmlns:mc="http://schemas.openxmlformats.org/markup-compatibility/2006">
          <mc:Choice Requires="x14">
            <control shapeId="10391" r:id="rId24" name="Option Button 151">
              <controlPr defaultSize="0" autoFill="0" autoLine="0" autoPict="0">
                <anchor moveWithCells="1" sizeWithCells="1">
                  <from>
                    <xdr:col>3</xdr:col>
                    <xdr:colOff>3190875</xdr:colOff>
                    <xdr:row>9</xdr:row>
                    <xdr:rowOff>209550</xdr:rowOff>
                  </from>
                  <to>
                    <xdr:col>3</xdr:col>
                    <xdr:colOff>3924300</xdr:colOff>
                    <xdr:row>9</xdr:row>
                    <xdr:rowOff>428625</xdr:rowOff>
                  </to>
                </anchor>
              </controlPr>
            </control>
          </mc:Choice>
        </mc:AlternateContent>
        <mc:AlternateContent xmlns:mc="http://schemas.openxmlformats.org/markup-compatibility/2006">
          <mc:Choice Requires="x14">
            <control shapeId="10392" r:id="rId25" name="Option Button 152">
              <controlPr defaultSize="0" autoFill="0" autoLine="0" autoPict="0">
                <anchor moveWithCells="1" sizeWithCells="1">
                  <from>
                    <xdr:col>3</xdr:col>
                    <xdr:colOff>3981450</xdr:colOff>
                    <xdr:row>9</xdr:row>
                    <xdr:rowOff>209550</xdr:rowOff>
                  </from>
                  <to>
                    <xdr:col>3</xdr:col>
                    <xdr:colOff>4381500</xdr:colOff>
                    <xdr:row>9</xdr:row>
                    <xdr:rowOff>428625</xdr:rowOff>
                  </to>
                </anchor>
              </controlPr>
            </control>
          </mc:Choice>
        </mc:AlternateContent>
        <mc:AlternateContent xmlns:mc="http://schemas.openxmlformats.org/markup-compatibility/2006">
          <mc:Choice Requires="x14">
            <control shapeId="10394" r:id="rId26" name="Group Box 154">
              <controlPr defaultSize="0" autoFill="0" autoPict="0">
                <anchor moveWithCells="1" sizeWithCells="1">
                  <from>
                    <xdr:col>3</xdr:col>
                    <xdr:colOff>104775</xdr:colOff>
                    <xdr:row>11</xdr:row>
                    <xdr:rowOff>85725</xdr:rowOff>
                  </from>
                  <to>
                    <xdr:col>3</xdr:col>
                    <xdr:colOff>4438650</xdr:colOff>
                    <xdr:row>11</xdr:row>
                    <xdr:rowOff>466725</xdr:rowOff>
                  </to>
                </anchor>
              </controlPr>
            </control>
          </mc:Choice>
        </mc:AlternateContent>
        <mc:AlternateContent xmlns:mc="http://schemas.openxmlformats.org/markup-compatibility/2006">
          <mc:Choice Requires="x14">
            <control shapeId="10395" r:id="rId27" name="Option Button 155">
              <controlPr defaultSize="0" autoFill="0" autoLine="0" autoPict="0">
                <anchor moveWithCells="1" sizeWithCells="1">
                  <from>
                    <xdr:col>3</xdr:col>
                    <xdr:colOff>200025</xdr:colOff>
                    <xdr:row>11</xdr:row>
                    <xdr:rowOff>161925</xdr:rowOff>
                  </from>
                  <to>
                    <xdr:col>3</xdr:col>
                    <xdr:colOff>981075</xdr:colOff>
                    <xdr:row>11</xdr:row>
                    <xdr:rowOff>381000</xdr:rowOff>
                  </to>
                </anchor>
              </controlPr>
            </control>
          </mc:Choice>
        </mc:AlternateContent>
        <mc:AlternateContent xmlns:mc="http://schemas.openxmlformats.org/markup-compatibility/2006">
          <mc:Choice Requires="x14">
            <control shapeId="10396" r:id="rId28" name="Option Button 156">
              <controlPr defaultSize="0" autoFill="0" autoLine="0" autoPict="0">
                <anchor moveWithCells="1" sizeWithCells="1">
                  <from>
                    <xdr:col>3</xdr:col>
                    <xdr:colOff>990600</xdr:colOff>
                    <xdr:row>11</xdr:row>
                    <xdr:rowOff>180975</xdr:rowOff>
                  </from>
                  <to>
                    <xdr:col>3</xdr:col>
                    <xdr:colOff>1819275</xdr:colOff>
                    <xdr:row>11</xdr:row>
                    <xdr:rowOff>400050</xdr:rowOff>
                  </to>
                </anchor>
              </controlPr>
            </control>
          </mc:Choice>
        </mc:AlternateContent>
        <mc:AlternateContent xmlns:mc="http://schemas.openxmlformats.org/markup-compatibility/2006">
          <mc:Choice Requires="x14">
            <control shapeId="10397" r:id="rId29" name="Option Button 157">
              <controlPr defaultSize="0" autoFill="0" autoLine="0" autoPict="0">
                <anchor moveWithCells="1" sizeWithCells="1">
                  <from>
                    <xdr:col>3</xdr:col>
                    <xdr:colOff>1857375</xdr:colOff>
                    <xdr:row>11</xdr:row>
                    <xdr:rowOff>180975</xdr:rowOff>
                  </from>
                  <to>
                    <xdr:col>3</xdr:col>
                    <xdr:colOff>2333625</xdr:colOff>
                    <xdr:row>11</xdr:row>
                    <xdr:rowOff>400050</xdr:rowOff>
                  </to>
                </anchor>
              </controlPr>
            </control>
          </mc:Choice>
        </mc:AlternateContent>
        <mc:AlternateContent xmlns:mc="http://schemas.openxmlformats.org/markup-compatibility/2006">
          <mc:Choice Requires="x14">
            <control shapeId="10398" r:id="rId30" name="Option Button 158">
              <controlPr defaultSize="0" autoFill="0" autoLine="0" autoPict="0">
                <anchor moveWithCells="1" sizeWithCells="1">
                  <from>
                    <xdr:col>3</xdr:col>
                    <xdr:colOff>2352675</xdr:colOff>
                    <xdr:row>11</xdr:row>
                    <xdr:rowOff>190500</xdr:rowOff>
                  </from>
                  <to>
                    <xdr:col>3</xdr:col>
                    <xdr:colOff>3124200</xdr:colOff>
                    <xdr:row>11</xdr:row>
                    <xdr:rowOff>409575</xdr:rowOff>
                  </to>
                </anchor>
              </controlPr>
            </control>
          </mc:Choice>
        </mc:AlternateContent>
        <mc:AlternateContent xmlns:mc="http://schemas.openxmlformats.org/markup-compatibility/2006">
          <mc:Choice Requires="x14">
            <control shapeId="10399" r:id="rId31" name="Option Button 159">
              <controlPr defaultSize="0" autoFill="0" autoLine="0" autoPict="0">
                <anchor moveWithCells="1" sizeWithCells="1">
                  <from>
                    <xdr:col>3</xdr:col>
                    <xdr:colOff>3152775</xdr:colOff>
                    <xdr:row>11</xdr:row>
                    <xdr:rowOff>180975</xdr:rowOff>
                  </from>
                  <to>
                    <xdr:col>3</xdr:col>
                    <xdr:colOff>3886200</xdr:colOff>
                    <xdr:row>11</xdr:row>
                    <xdr:rowOff>400050</xdr:rowOff>
                  </to>
                </anchor>
              </controlPr>
            </control>
          </mc:Choice>
        </mc:AlternateContent>
        <mc:AlternateContent xmlns:mc="http://schemas.openxmlformats.org/markup-compatibility/2006">
          <mc:Choice Requires="x14">
            <control shapeId="10400" r:id="rId32" name="Option Button 160">
              <controlPr defaultSize="0" autoFill="0" autoLine="0" autoPict="0">
                <anchor moveWithCells="1" sizeWithCells="1">
                  <from>
                    <xdr:col>3</xdr:col>
                    <xdr:colOff>3943350</xdr:colOff>
                    <xdr:row>11</xdr:row>
                    <xdr:rowOff>180975</xdr:rowOff>
                  </from>
                  <to>
                    <xdr:col>3</xdr:col>
                    <xdr:colOff>4343400</xdr:colOff>
                    <xdr:row>11</xdr:row>
                    <xdr:rowOff>400050</xdr:rowOff>
                  </to>
                </anchor>
              </controlPr>
            </control>
          </mc:Choice>
        </mc:AlternateContent>
        <mc:AlternateContent xmlns:mc="http://schemas.openxmlformats.org/markup-compatibility/2006">
          <mc:Choice Requires="x14">
            <control shapeId="10402" r:id="rId33" name="Group Box 162">
              <controlPr defaultSize="0" autoFill="0" autoPict="0">
                <anchor moveWithCells="1" sizeWithCells="1">
                  <from>
                    <xdr:col>3</xdr:col>
                    <xdr:colOff>180975</xdr:colOff>
                    <xdr:row>13</xdr:row>
                    <xdr:rowOff>38100</xdr:rowOff>
                  </from>
                  <to>
                    <xdr:col>3</xdr:col>
                    <xdr:colOff>4514850</xdr:colOff>
                    <xdr:row>13</xdr:row>
                    <xdr:rowOff>457200</xdr:rowOff>
                  </to>
                </anchor>
              </controlPr>
            </control>
          </mc:Choice>
        </mc:AlternateContent>
        <mc:AlternateContent xmlns:mc="http://schemas.openxmlformats.org/markup-compatibility/2006">
          <mc:Choice Requires="x14">
            <control shapeId="10403" r:id="rId34" name="Option Button 163">
              <controlPr defaultSize="0" autoFill="0" autoLine="0" autoPict="0">
                <anchor moveWithCells="1" sizeWithCells="1">
                  <from>
                    <xdr:col>3</xdr:col>
                    <xdr:colOff>180975</xdr:colOff>
                    <xdr:row>13</xdr:row>
                    <xdr:rowOff>180975</xdr:rowOff>
                  </from>
                  <to>
                    <xdr:col>3</xdr:col>
                    <xdr:colOff>1019175</xdr:colOff>
                    <xdr:row>13</xdr:row>
                    <xdr:rowOff>409575</xdr:rowOff>
                  </to>
                </anchor>
              </controlPr>
            </control>
          </mc:Choice>
        </mc:AlternateContent>
        <mc:AlternateContent xmlns:mc="http://schemas.openxmlformats.org/markup-compatibility/2006">
          <mc:Choice Requires="x14">
            <control shapeId="10404" r:id="rId35" name="Option Button 164">
              <controlPr defaultSize="0" autoFill="0" autoLine="0" autoPict="0">
                <anchor moveWithCells="1" sizeWithCells="1">
                  <from>
                    <xdr:col>3</xdr:col>
                    <xdr:colOff>981075</xdr:colOff>
                    <xdr:row>13</xdr:row>
                    <xdr:rowOff>200025</xdr:rowOff>
                  </from>
                  <to>
                    <xdr:col>3</xdr:col>
                    <xdr:colOff>1857375</xdr:colOff>
                    <xdr:row>13</xdr:row>
                    <xdr:rowOff>447675</xdr:rowOff>
                  </to>
                </anchor>
              </controlPr>
            </control>
          </mc:Choice>
        </mc:AlternateContent>
        <mc:AlternateContent xmlns:mc="http://schemas.openxmlformats.org/markup-compatibility/2006">
          <mc:Choice Requires="x14">
            <control shapeId="10405" r:id="rId36" name="Option Button 165">
              <controlPr defaultSize="0" autoFill="0" autoLine="0" autoPict="0">
                <anchor moveWithCells="1" sizeWithCells="1">
                  <from>
                    <xdr:col>3</xdr:col>
                    <xdr:colOff>1895475</xdr:colOff>
                    <xdr:row>13</xdr:row>
                    <xdr:rowOff>200025</xdr:rowOff>
                  </from>
                  <to>
                    <xdr:col>3</xdr:col>
                    <xdr:colOff>2371725</xdr:colOff>
                    <xdr:row>13</xdr:row>
                    <xdr:rowOff>419100</xdr:rowOff>
                  </to>
                </anchor>
              </controlPr>
            </control>
          </mc:Choice>
        </mc:AlternateContent>
        <mc:AlternateContent xmlns:mc="http://schemas.openxmlformats.org/markup-compatibility/2006">
          <mc:Choice Requires="x14">
            <control shapeId="10406" r:id="rId37" name="Option Button 166">
              <controlPr defaultSize="0" autoFill="0" autoLine="0" autoPict="0">
                <anchor moveWithCells="1" sizeWithCells="1">
                  <from>
                    <xdr:col>3</xdr:col>
                    <xdr:colOff>2343150</xdr:colOff>
                    <xdr:row>13</xdr:row>
                    <xdr:rowOff>209550</xdr:rowOff>
                  </from>
                  <to>
                    <xdr:col>3</xdr:col>
                    <xdr:colOff>3209925</xdr:colOff>
                    <xdr:row>13</xdr:row>
                    <xdr:rowOff>447675</xdr:rowOff>
                  </to>
                </anchor>
              </controlPr>
            </control>
          </mc:Choice>
        </mc:AlternateContent>
        <mc:AlternateContent xmlns:mc="http://schemas.openxmlformats.org/markup-compatibility/2006">
          <mc:Choice Requires="x14">
            <control shapeId="10407" r:id="rId38" name="Option Button 167">
              <controlPr defaultSize="0" autoFill="0" autoLine="0" autoPict="0">
                <anchor moveWithCells="1" sizeWithCells="1">
                  <from>
                    <xdr:col>3</xdr:col>
                    <xdr:colOff>3190875</xdr:colOff>
                    <xdr:row>13</xdr:row>
                    <xdr:rowOff>200025</xdr:rowOff>
                  </from>
                  <to>
                    <xdr:col>3</xdr:col>
                    <xdr:colOff>3990975</xdr:colOff>
                    <xdr:row>13</xdr:row>
                    <xdr:rowOff>419100</xdr:rowOff>
                  </to>
                </anchor>
              </controlPr>
            </control>
          </mc:Choice>
        </mc:AlternateContent>
        <mc:AlternateContent xmlns:mc="http://schemas.openxmlformats.org/markup-compatibility/2006">
          <mc:Choice Requires="x14">
            <control shapeId="10408" r:id="rId39" name="Option Button 168">
              <controlPr defaultSize="0" autoFill="0" autoLine="0" autoPict="0">
                <anchor moveWithCells="1" sizeWithCells="1">
                  <from>
                    <xdr:col>3</xdr:col>
                    <xdr:colOff>3981450</xdr:colOff>
                    <xdr:row>13</xdr:row>
                    <xdr:rowOff>200025</xdr:rowOff>
                  </from>
                  <to>
                    <xdr:col>3</xdr:col>
                    <xdr:colOff>4457700</xdr:colOff>
                    <xdr:row>13</xdr:row>
                    <xdr:rowOff>419100</xdr:rowOff>
                  </to>
                </anchor>
              </controlPr>
            </control>
          </mc:Choice>
        </mc:AlternateContent>
        <mc:AlternateContent xmlns:mc="http://schemas.openxmlformats.org/markup-compatibility/2006">
          <mc:Choice Requires="x14">
            <control shapeId="10410" r:id="rId40" name="Group Box 170">
              <controlPr defaultSize="0" autoFill="0" autoPict="0">
                <anchor moveWithCells="1" sizeWithCells="1">
                  <from>
                    <xdr:col>3</xdr:col>
                    <xdr:colOff>142875</xdr:colOff>
                    <xdr:row>15</xdr:row>
                    <xdr:rowOff>0</xdr:rowOff>
                  </from>
                  <to>
                    <xdr:col>3</xdr:col>
                    <xdr:colOff>4476750</xdr:colOff>
                    <xdr:row>15</xdr:row>
                    <xdr:rowOff>0</xdr:rowOff>
                  </to>
                </anchor>
              </controlPr>
            </control>
          </mc:Choice>
        </mc:AlternateContent>
        <mc:AlternateContent xmlns:mc="http://schemas.openxmlformats.org/markup-compatibility/2006">
          <mc:Choice Requires="x14">
            <control shapeId="10411" r:id="rId41" name="Option Button 171">
              <controlPr defaultSize="0" autoFill="0" autoLine="0" autoPict="0">
                <anchor moveWithCells="1" sizeWithCells="1">
                  <from>
                    <xdr:col>3</xdr:col>
                    <xdr:colOff>180975</xdr:colOff>
                    <xdr:row>15</xdr:row>
                    <xdr:rowOff>0</xdr:rowOff>
                  </from>
                  <to>
                    <xdr:col>3</xdr:col>
                    <xdr:colOff>1019175</xdr:colOff>
                    <xdr:row>15</xdr:row>
                    <xdr:rowOff>0</xdr:rowOff>
                  </to>
                </anchor>
              </controlPr>
            </control>
          </mc:Choice>
        </mc:AlternateContent>
        <mc:AlternateContent xmlns:mc="http://schemas.openxmlformats.org/markup-compatibility/2006">
          <mc:Choice Requires="x14">
            <control shapeId="10412" r:id="rId42" name="Option Button 172">
              <controlPr defaultSize="0" autoFill="0" autoLine="0" autoPict="0">
                <anchor moveWithCells="1" sizeWithCells="1">
                  <from>
                    <xdr:col>3</xdr:col>
                    <xdr:colOff>981075</xdr:colOff>
                    <xdr:row>15</xdr:row>
                    <xdr:rowOff>0</xdr:rowOff>
                  </from>
                  <to>
                    <xdr:col>3</xdr:col>
                    <xdr:colOff>1857375</xdr:colOff>
                    <xdr:row>15</xdr:row>
                    <xdr:rowOff>0</xdr:rowOff>
                  </to>
                </anchor>
              </controlPr>
            </control>
          </mc:Choice>
        </mc:AlternateContent>
        <mc:AlternateContent xmlns:mc="http://schemas.openxmlformats.org/markup-compatibility/2006">
          <mc:Choice Requires="x14">
            <control shapeId="10413" r:id="rId43" name="Option Button 173">
              <controlPr defaultSize="0" autoFill="0" autoLine="0" autoPict="0">
                <anchor moveWithCells="1" sizeWithCells="1">
                  <from>
                    <xdr:col>3</xdr:col>
                    <xdr:colOff>1895475</xdr:colOff>
                    <xdr:row>15</xdr:row>
                    <xdr:rowOff>0</xdr:rowOff>
                  </from>
                  <to>
                    <xdr:col>3</xdr:col>
                    <xdr:colOff>2371725</xdr:colOff>
                    <xdr:row>15</xdr:row>
                    <xdr:rowOff>0</xdr:rowOff>
                  </to>
                </anchor>
              </controlPr>
            </control>
          </mc:Choice>
        </mc:AlternateContent>
        <mc:AlternateContent xmlns:mc="http://schemas.openxmlformats.org/markup-compatibility/2006">
          <mc:Choice Requires="x14">
            <control shapeId="10414" r:id="rId44" name="Option Button 174">
              <controlPr defaultSize="0" autoFill="0" autoLine="0" autoPict="0">
                <anchor moveWithCells="1" sizeWithCells="1">
                  <from>
                    <xdr:col>3</xdr:col>
                    <xdr:colOff>2343150</xdr:colOff>
                    <xdr:row>15</xdr:row>
                    <xdr:rowOff>0</xdr:rowOff>
                  </from>
                  <to>
                    <xdr:col>3</xdr:col>
                    <xdr:colOff>3209925</xdr:colOff>
                    <xdr:row>15</xdr:row>
                    <xdr:rowOff>0</xdr:rowOff>
                  </to>
                </anchor>
              </controlPr>
            </control>
          </mc:Choice>
        </mc:AlternateContent>
        <mc:AlternateContent xmlns:mc="http://schemas.openxmlformats.org/markup-compatibility/2006">
          <mc:Choice Requires="x14">
            <control shapeId="10415" r:id="rId45" name="Option Button 175">
              <controlPr defaultSize="0" autoFill="0" autoLine="0" autoPict="0">
                <anchor moveWithCells="1" sizeWithCells="1">
                  <from>
                    <xdr:col>3</xdr:col>
                    <xdr:colOff>3190875</xdr:colOff>
                    <xdr:row>15</xdr:row>
                    <xdr:rowOff>0</xdr:rowOff>
                  </from>
                  <to>
                    <xdr:col>3</xdr:col>
                    <xdr:colOff>3990975</xdr:colOff>
                    <xdr:row>15</xdr:row>
                    <xdr:rowOff>0</xdr:rowOff>
                  </to>
                </anchor>
              </controlPr>
            </control>
          </mc:Choice>
        </mc:AlternateContent>
        <mc:AlternateContent xmlns:mc="http://schemas.openxmlformats.org/markup-compatibility/2006">
          <mc:Choice Requires="x14">
            <control shapeId="10416" r:id="rId46" name="Option Button 176">
              <controlPr defaultSize="0" autoFill="0" autoLine="0" autoPict="0">
                <anchor moveWithCells="1" sizeWithCells="1">
                  <from>
                    <xdr:col>3</xdr:col>
                    <xdr:colOff>3981450</xdr:colOff>
                    <xdr:row>15</xdr:row>
                    <xdr:rowOff>0</xdr:rowOff>
                  </from>
                  <to>
                    <xdr:col>3</xdr:col>
                    <xdr:colOff>4457700</xdr:colOff>
                    <xdr:row>15</xdr:row>
                    <xdr:rowOff>0</xdr:rowOff>
                  </to>
                </anchor>
              </controlPr>
            </control>
          </mc:Choice>
        </mc:AlternateContent>
        <mc:AlternateContent xmlns:mc="http://schemas.openxmlformats.org/markup-compatibility/2006">
          <mc:Choice Requires="x14">
            <control shapeId="10418" r:id="rId47" name="Group Box 178">
              <controlPr defaultSize="0" autoFill="0" autoPict="0">
                <anchor moveWithCells="1" sizeWithCells="1">
                  <from>
                    <xdr:col>2</xdr:col>
                    <xdr:colOff>1571625</xdr:colOff>
                    <xdr:row>5</xdr:row>
                    <xdr:rowOff>104775</xdr:rowOff>
                  </from>
                  <to>
                    <xdr:col>2</xdr:col>
                    <xdr:colOff>5905500</xdr:colOff>
                    <xdr:row>5</xdr:row>
                    <xdr:rowOff>485775</xdr:rowOff>
                  </to>
                </anchor>
              </controlPr>
            </control>
          </mc:Choice>
        </mc:AlternateContent>
        <mc:AlternateContent xmlns:mc="http://schemas.openxmlformats.org/markup-compatibility/2006">
          <mc:Choice Requires="x14">
            <control shapeId="10419" r:id="rId48" name="Option Button 179">
              <controlPr defaultSize="0" autoFill="0" autoLine="0" autoPict="0">
                <anchor moveWithCells="1" sizeWithCells="1">
                  <from>
                    <xdr:col>2</xdr:col>
                    <xdr:colOff>1666875</xdr:colOff>
                    <xdr:row>5</xdr:row>
                    <xdr:rowOff>180975</xdr:rowOff>
                  </from>
                  <to>
                    <xdr:col>2</xdr:col>
                    <xdr:colOff>2447925</xdr:colOff>
                    <xdr:row>5</xdr:row>
                    <xdr:rowOff>400050</xdr:rowOff>
                  </to>
                </anchor>
              </controlPr>
            </control>
          </mc:Choice>
        </mc:AlternateContent>
        <mc:AlternateContent xmlns:mc="http://schemas.openxmlformats.org/markup-compatibility/2006">
          <mc:Choice Requires="x14">
            <control shapeId="10420" r:id="rId49" name="Option Button 180">
              <controlPr defaultSize="0" autoFill="0" autoLine="0" autoPict="0">
                <anchor moveWithCells="1" sizeWithCells="1">
                  <from>
                    <xdr:col>2</xdr:col>
                    <xdr:colOff>2457450</xdr:colOff>
                    <xdr:row>5</xdr:row>
                    <xdr:rowOff>200025</xdr:rowOff>
                  </from>
                  <to>
                    <xdr:col>2</xdr:col>
                    <xdr:colOff>3286125</xdr:colOff>
                    <xdr:row>5</xdr:row>
                    <xdr:rowOff>419100</xdr:rowOff>
                  </to>
                </anchor>
              </controlPr>
            </control>
          </mc:Choice>
        </mc:AlternateContent>
        <mc:AlternateContent xmlns:mc="http://schemas.openxmlformats.org/markup-compatibility/2006">
          <mc:Choice Requires="x14">
            <control shapeId="10421" r:id="rId50" name="Option Button 181">
              <controlPr defaultSize="0" autoFill="0" autoLine="0" autoPict="0">
                <anchor moveWithCells="1" sizeWithCells="1">
                  <from>
                    <xdr:col>2</xdr:col>
                    <xdr:colOff>3324225</xdr:colOff>
                    <xdr:row>5</xdr:row>
                    <xdr:rowOff>200025</xdr:rowOff>
                  </from>
                  <to>
                    <xdr:col>2</xdr:col>
                    <xdr:colOff>3800475</xdr:colOff>
                    <xdr:row>5</xdr:row>
                    <xdr:rowOff>419100</xdr:rowOff>
                  </to>
                </anchor>
              </controlPr>
            </control>
          </mc:Choice>
        </mc:AlternateContent>
        <mc:AlternateContent xmlns:mc="http://schemas.openxmlformats.org/markup-compatibility/2006">
          <mc:Choice Requires="x14">
            <control shapeId="10422" r:id="rId51" name="Option Button 182">
              <controlPr defaultSize="0" autoFill="0" autoLine="0" autoPict="0">
                <anchor moveWithCells="1" sizeWithCells="1">
                  <from>
                    <xdr:col>2</xdr:col>
                    <xdr:colOff>3819525</xdr:colOff>
                    <xdr:row>5</xdr:row>
                    <xdr:rowOff>209550</xdr:rowOff>
                  </from>
                  <to>
                    <xdr:col>2</xdr:col>
                    <xdr:colOff>4591050</xdr:colOff>
                    <xdr:row>5</xdr:row>
                    <xdr:rowOff>428625</xdr:rowOff>
                  </to>
                </anchor>
              </controlPr>
            </control>
          </mc:Choice>
        </mc:AlternateContent>
        <mc:AlternateContent xmlns:mc="http://schemas.openxmlformats.org/markup-compatibility/2006">
          <mc:Choice Requires="x14">
            <control shapeId="10423" r:id="rId52" name="Option Button 183">
              <controlPr defaultSize="0" autoFill="0" autoLine="0" autoPict="0">
                <anchor moveWithCells="1" sizeWithCells="1">
                  <from>
                    <xdr:col>2</xdr:col>
                    <xdr:colOff>4619625</xdr:colOff>
                    <xdr:row>5</xdr:row>
                    <xdr:rowOff>200025</xdr:rowOff>
                  </from>
                  <to>
                    <xdr:col>2</xdr:col>
                    <xdr:colOff>5353050</xdr:colOff>
                    <xdr:row>5</xdr:row>
                    <xdr:rowOff>419100</xdr:rowOff>
                  </to>
                </anchor>
              </controlPr>
            </control>
          </mc:Choice>
        </mc:AlternateContent>
        <mc:AlternateContent xmlns:mc="http://schemas.openxmlformats.org/markup-compatibility/2006">
          <mc:Choice Requires="x14">
            <control shapeId="10424" r:id="rId53" name="Option Button 184">
              <controlPr defaultSize="0" autoFill="0" autoLine="0" autoPict="0">
                <anchor moveWithCells="1" sizeWithCells="1">
                  <from>
                    <xdr:col>2</xdr:col>
                    <xdr:colOff>5410200</xdr:colOff>
                    <xdr:row>5</xdr:row>
                    <xdr:rowOff>200025</xdr:rowOff>
                  </from>
                  <to>
                    <xdr:col>2</xdr:col>
                    <xdr:colOff>5810250</xdr:colOff>
                    <xdr:row>5</xdr:row>
                    <xdr:rowOff>419100</xdr:rowOff>
                  </to>
                </anchor>
              </controlPr>
            </control>
          </mc:Choice>
        </mc:AlternateContent>
        <mc:AlternateContent xmlns:mc="http://schemas.openxmlformats.org/markup-compatibility/2006">
          <mc:Choice Requires="x14">
            <control shapeId="10426" r:id="rId54" name="Group Box 186">
              <controlPr defaultSize="0" autoFill="0" autoPict="0">
                <anchor moveWithCells="1" sizeWithCells="1">
                  <from>
                    <xdr:col>2</xdr:col>
                    <xdr:colOff>1590675</xdr:colOff>
                    <xdr:row>7</xdr:row>
                    <xdr:rowOff>76200</xdr:rowOff>
                  </from>
                  <to>
                    <xdr:col>2</xdr:col>
                    <xdr:colOff>5924550</xdr:colOff>
                    <xdr:row>7</xdr:row>
                    <xdr:rowOff>457200</xdr:rowOff>
                  </to>
                </anchor>
              </controlPr>
            </control>
          </mc:Choice>
        </mc:AlternateContent>
        <mc:AlternateContent xmlns:mc="http://schemas.openxmlformats.org/markup-compatibility/2006">
          <mc:Choice Requires="x14">
            <control shapeId="10427" r:id="rId55" name="Option Button 187">
              <controlPr defaultSize="0" autoFill="0" autoLine="0" autoPict="0">
                <anchor moveWithCells="1" sizeWithCells="1">
                  <from>
                    <xdr:col>2</xdr:col>
                    <xdr:colOff>1685925</xdr:colOff>
                    <xdr:row>7</xdr:row>
                    <xdr:rowOff>152400</xdr:rowOff>
                  </from>
                  <to>
                    <xdr:col>2</xdr:col>
                    <xdr:colOff>2466975</xdr:colOff>
                    <xdr:row>7</xdr:row>
                    <xdr:rowOff>371475</xdr:rowOff>
                  </to>
                </anchor>
              </controlPr>
            </control>
          </mc:Choice>
        </mc:AlternateContent>
        <mc:AlternateContent xmlns:mc="http://schemas.openxmlformats.org/markup-compatibility/2006">
          <mc:Choice Requires="x14">
            <control shapeId="10428" r:id="rId56" name="Option Button 188">
              <controlPr defaultSize="0" autoFill="0" autoLine="0" autoPict="0">
                <anchor moveWithCells="1" sizeWithCells="1">
                  <from>
                    <xdr:col>2</xdr:col>
                    <xdr:colOff>2476500</xdr:colOff>
                    <xdr:row>7</xdr:row>
                    <xdr:rowOff>171450</xdr:rowOff>
                  </from>
                  <to>
                    <xdr:col>2</xdr:col>
                    <xdr:colOff>3305175</xdr:colOff>
                    <xdr:row>7</xdr:row>
                    <xdr:rowOff>390525</xdr:rowOff>
                  </to>
                </anchor>
              </controlPr>
            </control>
          </mc:Choice>
        </mc:AlternateContent>
        <mc:AlternateContent xmlns:mc="http://schemas.openxmlformats.org/markup-compatibility/2006">
          <mc:Choice Requires="x14">
            <control shapeId="10429" r:id="rId57" name="Option Button 189">
              <controlPr defaultSize="0" autoFill="0" autoLine="0" autoPict="0">
                <anchor moveWithCells="1" sizeWithCells="1">
                  <from>
                    <xdr:col>2</xdr:col>
                    <xdr:colOff>3343275</xdr:colOff>
                    <xdr:row>7</xdr:row>
                    <xdr:rowOff>171450</xdr:rowOff>
                  </from>
                  <to>
                    <xdr:col>2</xdr:col>
                    <xdr:colOff>3819525</xdr:colOff>
                    <xdr:row>7</xdr:row>
                    <xdr:rowOff>390525</xdr:rowOff>
                  </to>
                </anchor>
              </controlPr>
            </control>
          </mc:Choice>
        </mc:AlternateContent>
        <mc:AlternateContent xmlns:mc="http://schemas.openxmlformats.org/markup-compatibility/2006">
          <mc:Choice Requires="x14">
            <control shapeId="10430" r:id="rId58" name="Option Button 190">
              <controlPr defaultSize="0" autoFill="0" autoLine="0" autoPict="0">
                <anchor moveWithCells="1" sizeWithCells="1">
                  <from>
                    <xdr:col>2</xdr:col>
                    <xdr:colOff>3838575</xdr:colOff>
                    <xdr:row>7</xdr:row>
                    <xdr:rowOff>180975</xdr:rowOff>
                  </from>
                  <to>
                    <xdr:col>2</xdr:col>
                    <xdr:colOff>4610100</xdr:colOff>
                    <xdr:row>7</xdr:row>
                    <xdr:rowOff>400050</xdr:rowOff>
                  </to>
                </anchor>
              </controlPr>
            </control>
          </mc:Choice>
        </mc:AlternateContent>
        <mc:AlternateContent xmlns:mc="http://schemas.openxmlformats.org/markup-compatibility/2006">
          <mc:Choice Requires="x14">
            <control shapeId="10431" r:id="rId59" name="Option Button 191">
              <controlPr defaultSize="0" autoFill="0" autoLine="0" autoPict="0">
                <anchor moveWithCells="1" sizeWithCells="1">
                  <from>
                    <xdr:col>2</xdr:col>
                    <xdr:colOff>4638675</xdr:colOff>
                    <xdr:row>7</xdr:row>
                    <xdr:rowOff>171450</xdr:rowOff>
                  </from>
                  <to>
                    <xdr:col>2</xdr:col>
                    <xdr:colOff>5372100</xdr:colOff>
                    <xdr:row>7</xdr:row>
                    <xdr:rowOff>390525</xdr:rowOff>
                  </to>
                </anchor>
              </controlPr>
            </control>
          </mc:Choice>
        </mc:AlternateContent>
        <mc:AlternateContent xmlns:mc="http://schemas.openxmlformats.org/markup-compatibility/2006">
          <mc:Choice Requires="x14">
            <control shapeId="10432" r:id="rId60" name="Option Button 192">
              <controlPr defaultSize="0" autoFill="0" autoLine="0" autoPict="0">
                <anchor moveWithCells="1" sizeWithCells="1">
                  <from>
                    <xdr:col>2</xdr:col>
                    <xdr:colOff>5429250</xdr:colOff>
                    <xdr:row>7</xdr:row>
                    <xdr:rowOff>171450</xdr:rowOff>
                  </from>
                  <to>
                    <xdr:col>2</xdr:col>
                    <xdr:colOff>5829300</xdr:colOff>
                    <xdr:row>7</xdr:row>
                    <xdr:rowOff>390525</xdr:rowOff>
                  </to>
                </anchor>
              </controlPr>
            </control>
          </mc:Choice>
        </mc:AlternateContent>
        <mc:AlternateContent xmlns:mc="http://schemas.openxmlformats.org/markup-compatibility/2006">
          <mc:Choice Requires="x14">
            <control shapeId="10434" r:id="rId61" name="Group Box 194">
              <controlPr defaultSize="0" autoFill="0" autoPict="0">
                <anchor moveWithCells="1" sizeWithCells="1">
                  <from>
                    <xdr:col>2</xdr:col>
                    <xdr:colOff>1590675</xdr:colOff>
                    <xdr:row>9</xdr:row>
                    <xdr:rowOff>85725</xdr:rowOff>
                  </from>
                  <to>
                    <xdr:col>2</xdr:col>
                    <xdr:colOff>5924550</xdr:colOff>
                    <xdr:row>9</xdr:row>
                    <xdr:rowOff>466725</xdr:rowOff>
                  </to>
                </anchor>
              </controlPr>
            </control>
          </mc:Choice>
        </mc:AlternateContent>
        <mc:AlternateContent xmlns:mc="http://schemas.openxmlformats.org/markup-compatibility/2006">
          <mc:Choice Requires="x14">
            <control shapeId="10435" r:id="rId62" name="Option Button 195">
              <controlPr defaultSize="0" autoFill="0" autoLine="0" autoPict="0">
                <anchor moveWithCells="1" sizeWithCells="1">
                  <from>
                    <xdr:col>2</xdr:col>
                    <xdr:colOff>1685925</xdr:colOff>
                    <xdr:row>9</xdr:row>
                    <xdr:rowOff>161925</xdr:rowOff>
                  </from>
                  <to>
                    <xdr:col>2</xdr:col>
                    <xdr:colOff>2466975</xdr:colOff>
                    <xdr:row>9</xdr:row>
                    <xdr:rowOff>381000</xdr:rowOff>
                  </to>
                </anchor>
              </controlPr>
            </control>
          </mc:Choice>
        </mc:AlternateContent>
        <mc:AlternateContent xmlns:mc="http://schemas.openxmlformats.org/markup-compatibility/2006">
          <mc:Choice Requires="x14">
            <control shapeId="10436" r:id="rId63" name="Option Button 196">
              <controlPr defaultSize="0" autoFill="0" autoLine="0" autoPict="0">
                <anchor moveWithCells="1" sizeWithCells="1">
                  <from>
                    <xdr:col>2</xdr:col>
                    <xdr:colOff>2476500</xdr:colOff>
                    <xdr:row>9</xdr:row>
                    <xdr:rowOff>180975</xdr:rowOff>
                  </from>
                  <to>
                    <xdr:col>2</xdr:col>
                    <xdr:colOff>3305175</xdr:colOff>
                    <xdr:row>9</xdr:row>
                    <xdr:rowOff>400050</xdr:rowOff>
                  </to>
                </anchor>
              </controlPr>
            </control>
          </mc:Choice>
        </mc:AlternateContent>
        <mc:AlternateContent xmlns:mc="http://schemas.openxmlformats.org/markup-compatibility/2006">
          <mc:Choice Requires="x14">
            <control shapeId="10437" r:id="rId64" name="Option Button 197">
              <controlPr defaultSize="0" autoFill="0" autoLine="0" autoPict="0">
                <anchor moveWithCells="1" sizeWithCells="1">
                  <from>
                    <xdr:col>2</xdr:col>
                    <xdr:colOff>3343275</xdr:colOff>
                    <xdr:row>9</xdr:row>
                    <xdr:rowOff>180975</xdr:rowOff>
                  </from>
                  <to>
                    <xdr:col>2</xdr:col>
                    <xdr:colOff>3819525</xdr:colOff>
                    <xdr:row>9</xdr:row>
                    <xdr:rowOff>400050</xdr:rowOff>
                  </to>
                </anchor>
              </controlPr>
            </control>
          </mc:Choice>
        </mc:AlternateContent>
        <mc:AlternateContent xmlns:mc="http://schemas.openxmlformats.org/markup-compatibility/2006">
          <mc:Choice Requires="x14">
            <control shapeId="10438" r:id="rId65" name="Option Button 198">
              <controlPr defaultSize="0" autoFill="0" autoLine="0" autoPict="0">
                <anchor moveWithCells="1" sizeWithCells="1">
                  <from>
                    <xdr:col>2</xdr:col>
                    <xdr:colOff>3838575</xdr:colOff>
                    <xdr:row>9</xdr:row>
                    <xdr:rowOff>190500</xdr:rowOff>
                  </from>
                  <to>
                    <xdr:col>2</xdr:col>
                    <xdr:colOff>4610100</xdr:colOff>
                    <xdr:row>9</xdr:row>
                    <xdr:rowOff>409575</xdr:rowOff>
                  </to>
                </anchor>
              </controlPr>
            </control>
          </mc:Choice>
        </mc:AlternateContent>
        <mc:AlternateContent xmlns:mc="http://schemas.openxmlformats.org/markup-compatibility/2006">
          <mc:Choice Requires="x14">
            <control shapeId="10439" r:id="rId66" name="Option Button 199">
              <controlPr defaultSize="0" autoFill="0" autoLine="0" autoPict="0">
                <anchor moveWithCells="1" sizeWithCells="1">
                  <from>
                    <xdr:col>2</xdr:col>
                    <xdr:colOff>4638675</xdr:colOff>
                    <xdr:row>9</xdr:row>
                    <xdr:rowOff>180975</xdr:rowOff>
                  </from>
                  <to>
                    <xdr:col>2</xdr:col>
                    <xdr:colOff>5372100</xdr:colOff>
                    <xdr:row>9</xdr:row>
                    <xdr:rowOff>400050</xdr:rowOff>
                  </to>
                </anchor>
              </controlPr>
            </control>
          </mc:Choice>
        </mc:AlternateContent>
        <mc:AlternateContent xmlns:mc="http://schemas.openxmlformats.org/markup-compatibility/2006">
          <mc:Choice Requires="x14">
            <control shapeId="10440" r:id="rId67" name="Option Button 200">
              <controlPr defaultSize="0" autoFill="0" autoLine="0" autoPict="0">
                <anchor moveWithCells="1" sizeWithCells="1">
                  <from>
                    <xdr:col>2</xdr:col>
                    <xdr:colOff>5429250</xdr:colOff>
                    <xdr:row>9</xdr:row>
                    <xdr:rowOff>180975</xdr:rowOff>
                  </from>
                  <to>
                    <xdr:col>2</xdr:col>
                    <xdr:colOff>5829300</xdr:colOff>
                    <xdr:row>9</xdr:row>
                    <xdr:rowOff>400050</xdr:rowOff>
                  </to>
                </anchor>
              </controlPr>
            </control>
          </mc:Choice>
        </mc:AlternateContent>
        <mc:AlternateContent xmlns:mc="http://schemas.openxmlformats.org/markup-compatibility/2006">
          <mc:Choice Requires="x14">
            <control shapeId="10442" r:id="rId68" name="Group Box 202">
              <controlPr defaultSize="0" autoFill="0" autoPict="0">
                <anchor moveWithCells="1" sizeWithCells="1">
                  <from>
                    <xdr:col>2</xdr:col>
                    <xdr:colOff>1600200</xdr:colOff>
                    <xdr:row>11</xdr:row>
                    <xdr:rowOff>38100</xdr:rowOff>
                  </from>
                  <to>
                    <xdr:col>2</xdr:col>
                    <xdr:colOff>5934075</xdr:colOff>
                    <xdr:row>11</xdr:row>
                    <xdr:rowOff>419100</xdr:rowOff>
                  </to>
                </anchor>
              </controlPr>
            </control>
          </mc:Choice>
        </mc:AlternateContent>
        <mc:AlternateContent xmlns:mc="http://schemas.openxmlformats.org/markup-compatibility/2006">
          <mc:Choice Requires="x14">
            <control shapeId="10443" r:id="rId69" name="Option Button 203">
              <controlPr defaultSize="0" autoFill="0" autoLine="0" autoPict="0">
                <anchor moveWithCells="1" sizeWithCells="1">
                  <from>
                    <xdr:col>2</xdr:col>
                    <xdr:colOff>1695450</xdr:colOff>
                    <xdr:row>11</xdr:row>
                    <xdr:rowOff>114300</xdr:rowOff>
                  </from>
                  <to>
                    <xdr:col>2</xdr:col>
                    <xdr:colOff>2476500</xdr:colOff>
                    <xdr:row>11</xdr:row>
                    <xdr:rowOff>333375</xdr:rowOff>
                  </to>
                </anchor>
              </controlPr>
            </control>
          </mc:Choice>
        </mc:AlternateContent>
        <mc:AlternateContent xmlns:mc="http://schemas.openxmlformats.org/markup-compatibility/2006">
          <mc:Choice Requires="x14">
            <control shapeId="10444" r:id="rId70" name="Option Button 204">
              <controlPr defaultSize="0" autoFill="0" autoLine="0" autoPict="0">
                <anchor moveWithCells="1" sizeWithCells="1">
                  <from>
                    <xdr:col>2</xdr:col>
                    <xdr:colOff>2486025</xdr:colOff>
                    <xdr:row>11</xdr:row>
                    <xdr:rowOff>133350</xdr:rowOff>
                  </from>
                  <to>
                    <xdr:col>2</xdr:col>
                    <xdr:colOff>3314700</xdr:colOff>
                    <xdr:row>11</xdr:row>
                    <xdr:rowOff>352425</xdr:rowOff>
                  </to>
                </anchor>
              </controlPr>
            </control>
          </mc:Choice>
        </mc:AlternateContent>
        <mc:AlternateContent xmlns:mc="http://schemas.openxmlformats.org/markup-compatibility/2006">
          <mc:Choice Requires="x14">
            <control shapeId="10445" r:id="rId71" name="Option Button 205">
              <controlPr defaultSize="0" autoFill="0" autoLine="0" autoPict="0">
                <anchor moveWithCells="1" sizeWithCells="1">
                  <from>
                    <xdr:col>2</xdr:col>
                    <xdr:colOff>3352800</xdr:colOff>
                    <xdr:row>11</xdr:row>
                    <xdr:rowOff>133350</xdr:rowOff>
                  </from>
                  <to>
                    <xdr:col>2</xdr:col>
                    <xdr:colOff>3829050</xdr:colOff>
                    <xdr:row>11</xdr:row>
                    <xdr:rowOff>352425</xdr:rowOff>
                  </to>
                </anchor>
              </controlPr>
            </control>
          </mc:Choice>
        </mc:AlternateContent>
        <mc:AlternateContent xmlns:mc="http://schemas.openxmlformats.org/markup-compatibility/2006">
          <mc:Choice Requires="x14">
            <control shapeId="10446" r:id="rId72" name="Option Button 206">
              <controlPr defaultSize="0" autoFill="0" autoLine="0" autoPict="0">
                <anchor moveWithCells="1" sizeWithCells="1">
                  <from>
                    <xdr:col>2</xdr:col>
                    <xdr:colOff>3848100</xdr:colOff>
                    <xdr:row>11</xdr:row>
                    <xdr:rowOff>142875</xdr:rowOff>
                  </from>
                  <to>
                    <xdr:col>2</xdr:col>
                    <xdr:colOff>4619625</xdr:colOff>
                    <xdr:row>11</xdr:row>
                    <xdr:rowOff>361950</xdr:rowOff>
                  </to>
                </anchor>
              </controlPr>
            </control>
          </mc:Choice>
        </mc:AlternateContent>
        <mc:AlternateContent xmlns:mc="http://schemas.openxmlformats.org/markup-compatibility/2006">
          <mc:Choice Requires="x14">
            <control shapeId="10447" r:id="rId73" name="Option Button 207">
              <controlPr defaultSize="0" autoFill="0" autoLine="0" autoPict="0">
                <anchor moveWithCells="1" sizeWithCells="1">
                  <from>
                    <xdr:col>2</xdr:col>
                    <xdr:colOff>4648200</xdr:colOff>
                    <xdr:row>11</xdr:row>
                    <xdr:rowOff>133350</xdr:rowOff>
                  </from>
                  <to>
                    <xdr:col>2</xdr:col>
                    <xdr:colOff>5381625</xdr:colOff>
                    <xdr:row>11</xdr:row>
                    <xdr:rowOff>352425</xdr:rowOff>
                  </to>
                </anchor>
              </controlPr>
            </control>
          </mc:Choice>
        </mc:AlternateContent>
        <mc:AlternateContent xmlns:mc="http://schemas.openxmlformats.org/markup-compatibility/2006">
          <mc:Choice Requires="x14">
            <control shapeId="10448" r:id="rId74" name="Option Button 208">
              <controlPr defaultSize="0" autoFill="0" autoLine="0" autoPict="0">
                <anchor moveWithCells="1" sizeWithCells="1">
                  <from>
                    <xdr:col>2</xdr:col>
                    <xdr:colOff>5438775</xdr:colOff>
                    <xdr:row>11</xdr:row>
                    <xdr:rowOff>133350</xdr:rowOff>
                  </from>
                  <to>
                    <xdr:col>2</xdr:col>
                    <xdr:colOff>5838825</xdr:colOff>
                    <xdr:row>11</xdr:row>
                    <xdr:rowOff>352425</xdr:rowOff>
                  </to>
                </anchor>
              </controlPr>
            </control>
          </mc:Choice>
        </mc:AlternateContent>
        <mc:AlternateContent xmlns:mc="http://schemas.openxmlformats.org/markup-compatibility/2006">
          <mc:Choice Requires="x14">
            <control shapeId="10450" r:id="rId75" name="Group Box 210">
              <controlPr defaultSize="0" autoFill="0" autoPict="0">
                <anchor moveWithCells="1" sizeWithCells="1">
                  <from>
                    <xdr:col>2</xdr:col>
                    <xdr:colOff>1600200</xdr:colOff>
                    <xdr:row>13</xdr:row>
                    <xdr:rowOff>38100</xdr:rowOff>
                  </from>
                  <to>
                    <xdr:col>2</xdr:col>
                    <xdr:colOff>5934075</xdr:colOff>
                    <xdr:row>13</xdr:row>
                    <xdr:rowOff>419100</xdr:rowOff>
                  </to>
                </anchor>
              </controlPr>
            </control>
          </mc:Choice>
        </mc:AlternateContent>
        <mc:AlternateContent xmlns:mc="http://schemas.openxmlformats.org/markup-compatibility/2006">
          <mc:Choice Requires="x14">
            <control shapeId="10451" r:id="rId76" name="Option Button 211">
              <controlPr defaultSize="0" autoFill="0" autoLine="0" autoPict="0">
                <anchor moveWithCells="1" sizeWithCells="1">
                  <from>
                    <xdr:col>2</xdr:col>
                    <xdr:colOff>1638300</xdr:colOff>
                    <xdr:row>13</xdr:row>
                    <xdr:rowOff>114300</xdr:rowOff>
                  </from>
                  <to>
                    <xdr:col>2</xdr:col>
                    <xdr:colOff>2476500</xdr:colOff>
                    <xdr:row>13</xdr:row>
                    <xdr:rowOff>333375</xdr:rowOff>
                  </to>
                </anchor>
              </controlPr>
            </control>
          </mc:Choice>
        </mc:AlternateContent>
        <mc:AlternateContent xmlns:mc="http://schemas.openxmlformats.org/markup-compatibility/2006">
          <mc:Choice Requires="x14">
            <control shapeId="10452" r:id="rId77" name="Option Button 212">
              <controlPr defaultSize="0" autoFill="0" autoLine="0" autoPict="0">
                <anchor moveWithCells="1" sizeWithCells="1">
                  <from>
                    <xdr:col>2</xdr:col>
                    <xdr:colOff>2438400</xdr:colOff>
                    <xdr:row>13</xdr:row>
                    <xdr:rowOff>133350</xdr:rowOff>
                  </from>
                  <to>
                    <xdr:col>2</xdr:col>
                    <xdr:colOff>3314700</xdr:colOff>
                    <xdr:row>13</xdr:row>
                    <xdr:rowOff>381000</xdr:rowOff>
                  </to>
                </anchor>
              </controlPr>
            </control>
          </mc:Choice>
        </mc:AlternateContent>
        <mc:AlternateContent xmlns:mc="http://schemas.openxmlformats.org/markup-compatibility/2006">
          <mc:Choice Requires="x14">
            <control shapeId="10453" r:id="rId78" name="Option Button 213">
              <controlPr defaultSize="0" autoFill="0" autoLine="0" autoPict="0">
                <anchor moveWithCells="1" sizeWithCells="1">
                  <from>
                    <xdr:col>2</xdr:col>
                    <xdr:colOff>3352800</xdr:colOff>
                    <xdr:row>13</xdr:row>
                    <xdr:rowOff>133350</xdr:rowOff>
                  </from>
                  <to>
                    <xdr:col>2</xdr:col>
                    <xdr:colOff>3829050</xdr:colOff>
                    <xdr:row>13</xdr:row>
                    <xdr:rowOff>352425</xdr:rowOff>
                  </to>
                </anchor>
              </controlPr>
            </control>
          </mc:Choice>
        </mc:AlternateContent>
        <mc:AlternateContent xmlns:mc="http://schemas.openxmlformats.org/markup-compatibility/2006">
          <mc:Choice Requires="x14">
            <control shapeId="10454" r:id="rId79" name="Option Button 214">
              <controlPr defaultSize="0" autoFill="0" autoLine="0" autoPict="0">
                <anchor moveWithCells="1" sizeWithCells="1">
                  <from>
                    <xdr:col>2</xdr:col>
                    <xdr:colOff>3800475</xdr:colOff>
                    <xdr:row>13</xdr:row>
                    <xdr:rowOff>142875</xdr:rowOff>
                  </from>
                  <to>
                    <xdr:col>2</xdr:col>
                    <xdr:colOff>4657725</xdr:colOff>
                    <xdr:row>13</xdr:row>
                    <xdr:rowOff>371475</xdr:rowOff>
                  </to>
                </anchor>
              </controlPr>
            </control>
          </mc:Choice>
        </mc:AlternateContent>
        <mc:AlternateContent xmlns:mc="http://schemas.openxmlformats.org/markup-compatibility/2006">
          <mc:Choice Requires="x14">
            <control shapeId="10455" r:id="rId80" name="Option Button 215">
              <controlPr defaultSize="0" autoFill="0" autoLine="0" autoPict="0">
                <anchor moveWithCells="1" sizeWithCells="1">
                  <from>
                    <xdr:col>2</xdr:col>
                    <xdr:colOff>4648200</xdr:colOff>
                    <xdr:row>13</xdr:row>
                    <xdr:rowOff>133350</xdr:rowOff>
                  </from>
                  <to>
                    <xdr:col>2</xdr:col>
                    <xdr:colOff>5448300</xdr:colOff>
                    <xdr:row>13</xdr:row>
                    <xdr:rowOff>352425</xdr:rowOff>
                  </to>
                </anchor>
              </controlPr>
            </control>
          </mc:Choice>
        </mc:AlternateContent>
        <mc:AlternateContent xmlns:mc="http://schemas.openxmlformats.org/markup-compatibility/2006">
          <mc:Choice Requires="x14">
            <control shapeId="10456" r:id="rId81" name="Option Button 216">
              <controlPr defaultSize="0" autoFill="0" autoLine="0" autoPict="0">
                <anchor moveWithCells="1" sizeWithCells="1">
                  <from>
                    <xdr:col>2</xdr:col>
                    <xdr:colOff>5438775</xdr:colOff>
                    <xdr:row>13</xdr:row>
                    <xdr:rowOff>133350</xdr:rowOff>
                  </from>
                  <to>
                    <xdr:col>2</xdr:col>
                    <xdr:colOff>5838825</xdr:colOff>
                    <xdr:row>13</xdr:row>
                    <xdr:rowOff>352425</xdr:rowOff>
                  </to>
                </anchor>
              </controlPr>
            </control>
          </mc:Choice>
        </mc:AlternateContent>
        <mc:AlternateContent xmlns:mc="http://schemas.openxmlformats.org/markup-compatibility/2006">
          <mc:Choice Requires="x14">
            <control shapeId="10460" r:id="rId82" name="Option Button 220">
              <controlPr defaultSize="0" autoFill="0" autoLine="0" autoPict="0">
                <anchor moveWithCells="1" sizeWithCells="1">
                  <from>
                    <xdr:col>2</xdr:col>
                    <xdr:colOff>2447925</xdr:colOff>
                    <xdr:row>15</xdr:row>
                    <xdr:rowOff>0</xdr:rowOff>
                  </from>
                  <to>
                    <xdr:col>2</xdr:col>
                    <xdr:colOff>3324225</xdr:colOff>
                    <xdr:row>15</xdr:row>
                    <xdr:rowOff>0</xdr:rowOff>
                  </to>
                </anchor>
              </controlPr>
            </control>
          </mc:Choice>
        </mc:AlternateContent>
        <mc:AlternateContent xmlns:mc="http://schemas.openxmlformats.org/markup-compatibility/2006">
          <mc:Choice Requires="x14">
            <control shapeId="10461" r:id="rId83" name="Option Button 221">
              <controlPr defaultSize="0" autoFill="0" autoLine="0" autoPict="0">
                <anchor moveWithCells="1" sizeWithCells="1">
                  <from>
                    <xdr:col>2</xdr:col>
                    <xdr:colOff>3362325</xdr:colOff>
                    <xdr:row>15</xdr:row>
                    <xdr:rowOff>0</xdr:rowOff>
                  </from>
                  <to>
                    <xdr:col>2</xdr:col>
                    <xdr:colOff>3838575</xdr:colOff>
                    <xdr:row>15</xdr:row>
                    <xdr:rowOff>0</xdr:rowOff>
                  </to>
                </anchor>
              </controlPr>
            </control>
          </mc:Choice>
        </mc:AlternateContent>
        <mc:AlternateContent xmlns:mc="http://schemas.openxmlformats.org/markup-compatibility/2006">
          <mc:Choice Requires="x14">
            <control shapeId="10462" r:id="rId84" name="Option Button 222">
              <controlPr defaultSize="0" autoFill="0" autoLine="0" autoPict="0">
                <anchor moveWithCells="1" sizeWithCells="1">
                  <from>
                    <xdr:col>2</xdr:col>
                    <xdr:colOff>3819525</xdr:colOff>
                    <xdr:row>15</xdr:row>
                    <xdr:rowOff>0</xdr:rowOff>
                  </from>
                  <to>
                    <xdr:col>2</xdr:col>
                    <xdr:colOff>4667250</xdr:colOff>
                    <xdr:row>15</xdr:row>
                    <xdr:rowOff>0</xdr:rowOff>
                  </to>
                </anchor>
              </controlPr>
            </control>
          </mc:Choice>
        </mc:AlternateContent>
        <mc:AlternateContent xmlns:mc="http://schemas.openxmlformats.org/markup-compatibility/2006">
          <mc:Choice Requires="x14">
            <control shapeId="10463" r:id="rId85" name="Option Button 223">
              <controlPr defaultSize="0" autoFill="0" autoLine="0" autoPict="0">
                <anchor moveWithCells="1" sizeWithCells="1">
                  <from>
                    <xdr:col>2</xdr:col>
                    <xdr:colOff>4657725</xdr:colOff>
                    <xdr:row>15</xdr:row>
                    <xdr:rowOff>0</xdr:rowOff>
                  </from>
                  <to>
                    <xdr:col>2</xdr:col>
                    <xdr:colOff>5457825</xdr:colOff>
                    <xdr:row>15</xdr:row>
                    <xdr:rowOff>0</xdr:rowOff>
                  </to>
                </anchor>
              </controlPr>
            </control>
          </mc:Choice>
        </mc:AlternateContent>
        <mc:AlternateContent xmlns:mc="http://schemas.openxmlformats.org/markup-compatibility/2006">
          <mc:Choice Requires="x14">
            <control shapeId="10464" r:id="rId86" name="Option Button 224">
              <controlPr defaultSize="0" autoFill="0" autoLine="0" autoPict="0">
                <anchor moveWithCells="1" sizeWithCells="1">
                  <from>
                    <xdr:col>2</xdr:col>
                    <xdr:colOff>5448300</xdr:colOff>
                    <xdr:row>15</xdr:row>
                    <xdr:rowOff>0</xdr:rowOff>
                  </from>
                  <to>
                    <xdr:col>2</xdr:col>
                    <xdr:colOff>5848350</xdr:colOff>
                    <xdr:row>15</xdr:row>
                    <xdr:rowOff>0</xdr:rowOff>
                  </to>
                </anchor>
              </controlPr>
            </control>
          </mc:Choice>
        </mc:AlternateContent>
        <mc:AlternateContent xmlns:mc="http://schemas.openxmlformats.org/markup-compatibility/2006">
          <mc:Choice Requires="x14">
            <control shapeId="10531" r:id="rId87" name="Group Box 291">
              <controlPr defaultSize="0" autoFill="0" autoPict="0">
                <anchor moveWithCells="1" sizeWithCells="1">
                  <from>
                    <xdr:col>2</xdr:col>
                    <xdr:colOff>3057525</xdr:colOff>
                    <xdr:row>27</xdr:row>
                    <xdr:rowOff>85725</xdr:rowOff>
                  </from>
                  <to>
                    <xdr:col>2</xdr:col>
                    <xdr:colOff>4429125</xdr:colOff>
                    <xdr:row>27</xdr:row>
                    <xdr:rowOff>466725</xdr:rowOff>
                  </to>
                </anchor>
              </controlPr>
            </control>
          </mc:Choice>
        </mc:AlternateContent>
        <mc:AlternateContent xmlns:mc="http://schemas.openxmlformats.org/markup-compatibility/2006">
          <mc:Choice Requires="x14">
            <control shapeId="10532" r:id="rId88" name="Option Button 292">
              <controlPr defaultSize="0" autoFill="0" autoLine="0" autoPict="0">
                <anchor moveWithCells="1" sizeWithCells="1">
                  <from>
                    <xdr:col>2</xdr:col>
                    <xdr:colOff>3162300</xdr:colOff>
                    <xdr:row>27</xdr:row>
                    <xdr:rowOff>161925</xdr:rowOff>
                  </from>
                  <to>
                    <xdr:col>2</xdr:col>
                    <xdr:colOff>3609975</xdr:colOff>
                    <xdr:row>27</xdr:row>
                    <xdr:rowOff>381000</xdr:rowOff>
                  </to>
                </anchor>
              </controlPr>
            </control>
          </mc:Choice>
        </mc:AlternateContent>
        <mc:AlternateContent xmlns:mc="http://schemas.openxmlformats.org/markup-compatibility/2006">
          <mc:Choice Requires="x14">
            <control shapeId="10533" r:id="rId89" name="Option Button 293">
              <controlPr defaultSize="0" autoFill="0" autoLine="0" autoPict="0">
                <anchor moveWithCells="1" sizeWithCells="1">
                  <from>
                    <xdr:col>2</xdr:col>
                    <xdr:colOff>3648075</xdr:colOff>
                    <xdr:row>27</xdr:row>
                    <xdr:rowOff>180975</xdr:rowOff>
                  </from>
                  <to>
                    <xdr:col>2</xdr:col>
                    <xdr:colOff>4133850</xdr:colOff>
                    <xdr:row>27</xdr:row>
                    <xdr:rowOff>400050</xdr:rowOff>
                  </to>
                </anchor>
              </controlPr>
            </control>
          </mc:Choice>
        </mc:AlternateContent>
        <mc:AlternateContent xmlns:mc="http://schemas.openxmlformats.org/markup-compatibility/2006">
          <mc:Choice Requires="x14">
            <control shapeId="10765" r:id="rId90" name="Option Button 525">
              <controlPr defaultSize="0" autoFill="0" autoLine="0" autoPict="0">
                <anchor moveWithCells="1" sizeWithCells="1">
                  <from>
                    <xdr:col>3</xdr:col>
                    <xdr:colOff>171450</xdr:colOff>
                    <xdr:row>20</xdr:row>
                    <xdr:rowOff>171450</xdr:rowOff>
                  </from>
                  <to>
                    <xdr:col>3</xdr:col>
                    <xdr:colOff>790575</xdr:colOff>
                    <xdr:row>20</xdr:row>
                    <xdr:rowOff>390525</xdr:rowOff>
                  </to>
                </anchor>
              </controlPr>
            </control>
          </mc:Choice>
        </mc:AlternateContent>
        <mc:AlternateContent xmlns:mc="http://schemas.openxmlformats.org/markup-compatibility/2006">
          <mc:Choice Requires="x14">
            <control shapeId="10766" r:id="rId91" name="Option Button 526">
              <controlPr defaultSize="0" autoFill="0" autoLine="0" autoPict="0">
                <anchor moveWithCells="1" sizeWithCells="1">
                  <from>
                    <xdr:col>3</xdr:col>
                    <xdr:colOff>847725</xdr:colOff>
                    <xdr:row>20</xdr:row>
                    <xdr:rowOff>171450</xdr:rowOff>
                  </from>
                  <to>
                    <xdr:col>3</xdr:col>
                    <xdr:colOff>1571625</xdr:colOff>
                    <xdr:row>20</xdr:row>
                    <xdr:rowOff>390525</xdr:rowOff>
                  </to>
                </anchor>
              </controlPr>
            </control>
          </mc:Choice>
        </mc:AlternateContent>
        <mc:AlternateContent xmlns:mc="http://schemas.openxmlformats.org/markup-compatibility/2006">
          <mc:Choice Requires="x14">
            <control shapeId="10767" r:id="rId92" name="Option Button 527">
              <controlPr defaultSize="0" autoFill="0" autoLine="0" autoPict="0">
                <anchor moveWithCells="1" sizeWithCells="1">
                  <from>
                    <xdr:col>3</xdr:col>
                    <xdr:colOff>1571625</xdr:colOff>
                    <xdr:row>20</xdr:row>
                    <xdr:rowOff>171450</xdr:rowOff>
                  </from>
                  <to>
                    <xdr:col>3</xdr:col>
                    <xdr:colOff>2085975</xdr:colOff>
                    <xdr:row>20</xdr:row>
                    <xdr:rowOff>390525</xdr:rowOff>
                  </to>
                </anchor>
              </controlPr>
            </control>
          </mc:Choice>
        </mc:AlternateContent>
        <mc:AlternateContent xmlns:mc="http://schemas.openxmlformats.org/markup-compatibility/2006">
          <mc:Choice Requires="x14">
            <control shapeId="10768" r:id="rId93" name="Option Button 528">
              <controlPr defaultSize="0" autoFill="0" autoLine="0" autoPict="0">
                <anchor moveWithCells="1" sizeWithCells="1">
                  <from>
                    <xdr:col>3</xdr:col>
                    <xdr:colOff>2114550</xdr:colOff>
                    <xdr:row>20</xdr:row>
                    <xdr:rowOff>171450</xdr:rowOff>
                  </from>
                  <to>
                    <xdr:col>3</xdr:col>
                    <xdr:colOff>2952750</xdr:colOff>
                    <xdr:row>20</xdr:row>
                    <xdr:rowOff>390525</xdr:rowOff>
                  </to>
                </anchor>
              </controlPr>
            </control>
          </mc:Choice>
        </mc:AlternateContent>
        <mc:AlternateContent xmlns:mc="http://schemas.openxmlformats.org/markup-compatibility/2006">
          <mc:Choice Requires="x14">
            <control shapeId="10769" r:id="rId94" name="Option Button 529">
              <controlPr defaultSize="0" autoFill="0" autoLine="0" autoPict="0">
                <anchor moveWithCells="1" sizeWithCells="1">
                  <from>
                    <xdr:col>3</xdr:col>
                    <xdr:colOff>2981325</xdr:colOff>
                    <xdr:row>20</xdr:row>
                    <xdr:rowOff>171450</xdr:rowOff>
                  </from>
                  <to>
                    <xdr:col>3</xdr:col>
                    <xdr:colOff>3771900</xdr:colOff>
                    <xdr:row>20</xdr:row>
                    <xdr:rowOff>390525</xdr:rowOff>
                  </to>
                </anchor>
              </controlPr>
            </control>
          </mc:Choice>
        </mc:AlternateContent>
        <mc:AlternateContent xmlns:mc="http://schemas.openxmlformats.org/markup-compatibility/2006">
          <mc:Choice Requires="x14">
            <control shapeId="10770" r:id="rId95" name="Option Button 530">
              <controlPr defaultSize="0" autoFill="0" autoLine="0" autoPict="0">
                <anchor moveWithCells="1" sizeWithCells="1">
                  <from>
                    <xdr:col>3</xdr:col>
                    <xdr:colOff>3829050</xdr:colOff>
                    <xdr:row>20</xdr:row>
                    <xdr:rowOff>171450</xdr:rowOff>
                  </from>
                  <to>
                    <xdr:col>3</xdr:col>
                    <xdr:colOff>4267200</xdr:colOff>
                    <xdr:row>20</xdr:row>
                    <xdr:rowOff>390525</xdr:rowOff>
                  </to>
                </anchor>
              </controlPr>
            </control>
          </mc:Choice>
        </mc:AlternateContent>
        <mc:AlternateContent xmlns:mc="http://schemas.openxmlformats.org/markup-compatibility/2006">
          <mc:Choice Requires="x14">
            <control shapeId="10771" r:id="rId96" name="Option Button 531">
              <controlPr defaultSize="0" autoFill="0" autoLine="0" autoPict="0">
                <anchor moveWithCells="1" sizeWithCells="1">
                  <from>
                    <xdr:col>2</xdr:col>
                    <xdr:colOff>2409825</xdr:colOff>
                    <xdr:row>20</xdr:row>
                    <xdr:rowOff>171450</xdr:rowOff>
                  </from>
                  <to>
                    <xdr:col>2</xdr:col>
                    <xdr:colOff>3028950</xdr:colOff>
                    <xdr:row>20</xdr:row>
                    <xdr:rowOff>390525</xdr:rowOff>
                  </to>
                </anchor>
              </controlPr>
            </control>
          </mc:Choice>
        </mc:AlternateContent>
        <mc:AlternateContent xmlns:mc="http://schemas.openxmlformats.org/markup-compatibility/2006">
          <mc:Choice Requires="x14">
            <control shapeId="10772" r:id="rId97" name="Option Button 532">
              <controlPr defaultSize="0" autoFill="0" autoLine="0" autoPict="0">
                <anchor moveWithCells="1" sizeWithCells="1">
                  <from>
                    <xdr:col>2</xdr:col>
                    <xdr:colOff>3086100</xdr:colOff>
                    <xdr:row>20</xdr:row>
                    <xdr:rowOff>171450</xdr:rowOff>
                  </from>
                  <to>
                    <xdr:col>2</xdr:col>
                    <xdr:colOff>3810000</xdr:colOff>
                    <xdr:row>20</xdr:row>
                    <xdr:rowOff>390525</xdr:rowOff>
                  </to>
                </anchor>
              </controlPr>
            </control>
          </mc:Choice>
        </mc:AlternateContent>
        <mc:AlternateContent xmlns:mc="http://schemas.openxmlformats.org/markup-compatibility/2006">
          <mc:Choice Requires="x14">
            <control shapeId="10773" r:id="rId98" name="Option Button 533">
              <controlPr defaultSize="0" autoFill="0" autoLine="0" autoPict="0">
                <anchor moveWithCells="1" sizeWithCells="1">
                  <from>
                    <xdr:col>2</xdr:col>
                    <xdr:colOff>3810000</xdr:colOff>
                    <xdr:row>20</xdr:row>
                    <xdr:rowOff>171450</xdr:rowOff>
                  </from>
                  <to>
                    <xdr:col>2</xdr:col>
                    <xdr:colOff>4324350</xdr:colOff>
                    <xdr:row>20</xdr:row>
                    <xdr:rowOff>390525</xdr:rowOff>
                  </to>
                </anchor>
              </controlPr>
            </control>
          </mc:Choice>
        </mc:AlternateContent>
        <mc:AlternateContent xmlns:mc="http://schemas.openxmlformats.org/markup-compatibility/2006">
          <mc:Choice Requires="x14">
            <control shapeId="10774" r:id="rId99" name="Option Button 534">
              <controlPr defaultSize="0" autoFill="0" autoLine="0" autoPict="0">
                <anchor moveWithCells="1" sizeWithCells="1">
                  <from>
                    <xdr:col>2</xdr:col>
                    <xdr:colOff>4352925</xdr:colOff>
                    <xdr:row>20</xdr:row>
                    <xdr:rowOff>171450</xdr:rowOff>
                  </from>
                  <to>
                    <xdr:col>2</xdr:col>
                    <xdr:colOff>5191125</xdr:colOff>
                    <xdr:row>20</xdr:row>
                    <xdr:rowOff>390525</xdr:rowOff>
                  </to>
                </anchor>
              </controlPr>
            </control>
          </mc:Choice>
        </mc:AlternateContent>
        <mc:AlternateContent xmlns:mc="http://schemas.openxmlformats.org/markup-compatibility/2006">
          <mc:Choice Requires="x14">
            <control shapeId="10775" r:id="rId100" name="Option Button 535">
              <controlPr defaultSize="0" autoFill="0" autoLine="0" autoPict="0">
                <anchor moveWithCells="1" sizeWithCells="1">
                  <from>
                    <xdr:col>2</xdr:col>
                    <xdr:colOff>5219700</xdr:colOff>
                    <xdr:row>20</xdr:row>
                    <xdr:rowOff>171450</xdr:rowOff>
                  </from>
                  <to>
                    <xdr:col>2</xdr:col>
                    <xdr:colOff>6010275</xdr:colOff>
                    <xdr:row>20</xdr:row>
                    <xdr:rowOff>390525</xdr:rowOff>
                  </to>
                </anchor>
              </controlPr>
            </control>
          </mc:Choice>
        </mc:AlternateContent>
        <mc:AlternateContent xmlns:mc="http://schemas.openxmlformats.org/markup-compatibility/2006">
          <mc:Choice Requires="x14">
            <control shapeId="10776" r:id="rId101" name="Option Button 536">
              <controlPr defaultSize="0" autoFill="0" autoLine="0" autoPict="0">
                <anchor moveWithCells="1" sizeWithCells="1">
                  <from>
                    <xdr:col>2</xdr:col>
                    <xdr:colOff>6067425</xdr:colOff>
                    <xdr:row>20</xdr:row>
                    <xdr:rowOff>171450</xdr:rowOff>
                  </from>
                  <to>
                    <xdr:col>2</xdr:col>
                    <xdr:colOff>6505575</xdr:colOff>
                    <xdr:row>20</xdr:row>
                    <xdr:rowOff>390525</xdr:rowOff>
                  </to>
                </anchor>
              </controlPr>
            </control>
          </mc:Choice>
        </mc:AlternateContent>
        <mc:AlternateContent xmlns:mc="http://schemas.openxmlformats.org/markup-compatibility/2006">
          <mc:Choice Requires="x14">
            <control shapeId="10777" r:id="rId102" name="Group Box 537">
              <controlPr defaultSize="0" autoFill="0" autoPict="0">
                <anchor moveWithCells="1" sizeWithCells="1">
                  <from>
                    <xdr:col>3</xdr:col>
                    <xdr:colOff>76200</xdr:colOff>
                    <xdr:row>20</xdr:row>
                    <xdr:rowOff>85725</xdr:rowOff>
                  </from>
                  <to>
                    <xdr:col>3</xdr:col>
                    <xdr:colOff>4324350</xdr:colOff>
                    <xdr:row>20</xdr:row>
                    <xdr:rowOff>466725</xdr:rowOff>
                  </to>
                </anchor>
              </controlPr>
            </control>
          </mc:Choice>
        </mc:AlternateContent>
        <mc:AlternateContent xmlns:mc="http://schemas.openxmlformats.org/markup-compatibility/2006">
          <mc:Choice Requires="x14">
            <control shapeId="10778" r:id="rId103" name="Option Button 538">
              <controlPr defaultSize="0" autoFill="0" autoLine="0" autoPict="0">
                <anchor moveWithCells="1" sizeWithCells="1">
                  <from>
                    <xdr:col>3</xdr:col>
                    <xdr:colOff>171450</xdr:colOff>
                    <xdr:row>20</xdr:row>
                    <xdr:rowOff>171450</xdr:rowOff>
                  </from>
                  <to>
                    <xdr:col>3</xdr:col>
                    <xdr:colOff>790575</xdr:colOff>
                    <xdr:row>20</xdr:row>
                    <xdr:rowOff>390525</xdr:rowOff>
                  </to>
                </anchor>
              </controlPr>
            </control>
          </mc:Choice>
        </mc:AlternateContent>
        <mc:AlternateContent xmlns:mc="http://schemas.openxmlformats.org/markup-compatibility/2006">
          <mc:Choice Requires="x14">
            <control shapeId="10779" r:id="rId104" name="Option Button 539">
              <controlPr defaultSize="0" autoFill="0" autoLine="0" autoPict="0">
                <anchor moveWithCells="1" sizeWithCells="1">
                  <from>
                    <xdr:col>3</xdr:col>
                    <xdr:colOff>847725</xdr:colOff>
                    <xdr:row>20</xdr:row>
                    <xdr:rowOff>171450</xdr:rowOff>
                  </from>
                  <to>
                    <xdr:col>3</xdr:col>
                    <xdr:colOff>1571625</xdr:colOff>
                    <xdr:row>20</xdr:row>
                    <xdr:rowOff>390525</xdr:rowOff>
                  </to>
                </anchor>
              </controlPr>
            </control>
          </mc:Choice>
        </mc:AlternateContent>
        <mc:AlternateContent xmlns:mc="http://schemas.openxmlformats.org/markup-compatibility/2006">
          <mc:Choice Requires="x14">
            <control shapeId="10780" r:id="rId105" name="Option Button 540">
              <controlPr defaultSize="0" autoFill="0" autoLine="0" autoPict="0">
                <anchor moveWithCells="1" sizeWithCells="1">
                  <from>
                    <xdr:col>3</xdr:col>
                    <xdr:colOff>1571625</xdr:colOff>
                    <xdr:row>20</xdr:row>
                    <xdr:rowOff>171450</xdr:rowOff>
                  </from>
                  <to>
                    <xdr:col>3</xdr:col>
                    <xdr:colOff>2085975</xdr:colOff>
                    <xdr:row>20</xdr:row>
                    <xdr:rowOff>390525</xdr:rowOff>
                  </to>
                </anchor>
              </controlPr>
            </control>
          </mc:Choice>
        </mc:AlternateContent>
        <mc:AlternateContent xmlns:mc="http://schemas.openxmlformats.org/markup-compatibility/2006">
          <mc:Choice Requires="x14">
            <control shapeId="10781" r:id="rId106" name="Option Button 541">
              <controlPr defaultSize="0" autoFill="0" autoLine="0" autoPict="0">
                <anchor moveWithCells="1" sizeWithCells="1">
                  <from>
                    <xdr:col>3</xdr:col>
                    <xdr:colOff>2114550</xdr:colOff>
                    <xdr:row>20</xdr:row>
                    <xdr:rowOff>171450</xdr:rowOff>
                  </from>
                  <to>
                    <xdr:col>3</xdr:col>
                    <xdr:colOff>2952750</xdr:colOff>
                    <xdr:row>20</xdr:row>
                    <xdr:rowOff>390525</xdr:rowOff>
                  </to>
                </anchor>
              </controlPr>
            </control>
          </mc:Choice>
        </mc:AlternateContent>
        <mc:AlternateContent xmlns:mc="http://schemas.openxmlformats.org/markup-compatibility/2006">
          <mc:Choice Requires="x14">
            <control shapeId="10782" r:id="rId107" name="Option Button 542">
              <controlPr defaultSize="0" autoFill="0" autoLine="0" autoPict="0">
                <anchor moveWithCells="1" sizeWithCells="1">
                  <from>
                    <xdr:col>3</xdr:col>
                    <xdr:colOff>2981325</xdr:colOff>
                    <xdr:row>20</xdr:row>
                    <xdr:rowOff>171450</xdr:rowOff>
                  </from>
                  <to>
                    <xdr:col>3</xdr:col>
                    <xdr:colOff>3771900</xdr:colOff>
                    <xdr:row>20</xdr:row>
                    <xdr:rowOff>390525</xdr:rowOff>
                  </to>
                </anchor>
              </controlPr>
            </control>
          </mc:Choice>
        </mc:AlternateContent>
        <mc:AlternateContent xmlns:mc="http://schemas.openxmlformats.org/markup-compatibility/2006">
          <mc:Choice Requires="x14">
            <control shapeId="10783" r:id="rId108" name="Option Button 543">
              <controlPr defaultSize="0" autoFill="0" autoLine="0" autoPict="0">
                <anchor moveWithCells="1" sizeWithCells="1">
                  <from>
                    <xdr:col>3</xdr:col>
                    <xdr:colOff>3829050</xdr:colOff>
                    <xdr:row>20</xdr:row>
                    <xdr:rowOff>171450</xdr:rowOff>
                  </from>
                  <to>
                    <xdr:col>3</xdr:col>
                    <xdr:colOff>4267200</xdr:colOff>
                    <xdr:row>20</xdr:row>
                    <xdr:rowOff>390525</xdr:rowOff>
                  </to>
                </anchor>
              </controlPr>
            </control>
          </mc:Choice>
        </mc:AlternateContent>
        <mc:AlternateContent xmlns:mc="http://schemas.openxmlformats.org/markup-compatibility/2006">
          <mc:Choice Requires="x14">
            <control shapeId="10784" r:id="rId109" name="Group Box 544">
              <controlPr defaultSize="0" autoFill="0" autoPict="0">
                <anchor moveWithCells="1" sizeWithCells="1">
                  <from>
                    <xdr:col>2</xdr:col>
                    <xdr:colOff>2295525</xdr:colOff>
                    <xdr:row>20</xdr:row>
                    <xdr:rowOff>95250</xdr:rowOff>
                  </from>
                  <to>
                    <xdr:col>2</xdr:col>
                    <xdr:colOff>6543675</xdr:colOff>
                    <xdr:row>20</xdr:row>
                    <xdr:rowOff>476250</xdr:rowOff>
                  </to>
                </anchor>
              </controlPr>
            </control>
          </mc:Choice>
        </mc:AlternateContent>
        <mc:AlternateContent xmlns:mc="http://schemas.openxmlformats.org/markup-compatibility/2006">
          <mc:Choice Requires="x14">
            <control shapeId="10785" r:id="rId110" name="Group Box 545">
              <controlPr defaultSize="0" autoFill="0" autoPict="0">
                <anchor moveWithCells="1" sizeWithCells="1">
                  <from>
                    <xdr:col>2</xdr:col>
                    <xdr:colOff>2657475</xdr:colOff>
                    <xdr:row>23</xdr:row>
                    <xdr:rowOff>85725</xdr:rowOff>
                  </from>
                  <to>
                    <xdr:col>3</xdr:col>
                    <xdr:colOff>0</xdr:colOff>
                    <xdr:row>23</xdr:row>
                    <xdr:rowOff>466725</xdr:rowOff>
                  </to>
                </anchor>
              </controlPr>
            </control>
          </mc:Choice>
        </mc:AlternateContent>
        <mc:AlternateContent xmlns:mc="http://schemas.openxmlformats.org/markup-compatibility/2006">
          <mc:Choice Requires="x14">
            <control shapeId="10786" r:id="rId111" name="Option Button 546">
              <controlPr defaultSize="0" autoFill="0" autoLine="0" autoPict="0">
                <anchor moveWithCells="1" sizeWithCells="1">
                  <from>
                    <xdr:col>2</xdr:col>
                    <xdr:colOff>2752725</xdr:colOff>
                    <xdr:row>23</xdr:row>
                    <xdr:rowOff>171450</xdr:rowOff>
                  </from>
                  <to>
                    <xdr:col>2</xdr:col>
                    <xdr:colOff>3371850</xdr:colOff>
                    <xdr:row>23</xdr:row>
                    <xdr:rowOff>390525</xdr:rowOff>
                  </to>
                </anchor>
              </controlPr>
            </control>
          </mc:Choice>
        </mc:AlternateContent>
        <mc:AlternateContent xmlns:mc="http://schemas.openxmlformats.org/markup-compatibility/2006">
          <mc:Choice Requires="x14">
            <control shapeId="10787" r:id="rId112" name="Option Button 547">
              <controlPr defaultSize="0" autoFill="0" autoLine="0" autoPict="0">
                <anchor moveWithCells="1" sizeWithCells="1">
                  <from>
                    <xdr:col>2</xdr:col>
                    <xdr:colOff>3429000</xdr:colOff>
                    <xdr:row>23</xdr:row>
                    <xdr:rowOff>171450</xdr:rowOff>
                  </from>
                  <to>
                    <xdr:col>2</xdr:col>
                    <xdr:colOff>4152900</xdr:colOff>
                    <xdr:row>23</xdr:row>
                    <xdr:rowOff>390525</xdr:rowOff>
                  </to>
                </anchor>
              </controlPr>
            </control>
          </mc:Choice>
        </mc:AlternateContent>
        <mc:AlternateContent xmlns:mc="http://schemas.openxmlformats.org/markup-compatibility/2006">
          <mc:Choice Requires="x14">
            <control shapeId="10788" r:id="rId113" name="Option Button 548">
              <controlPr defaultSize="0" autoFill="0" autoLine="0" autoPict="0">
                <anchor moveWithCells="1" sizeWithCells="1">
                  <from>
                    <xdr:col>2</xdr:col>
                    <xdr:colOff>4152900</xdr:colOff>
                    <xdr:row>23</xdr:row>
                    <xdr:rowOff>171450</xdr:rowOff>
                  </from>
                  <to>
                    <xdr:col>2</xdr:col>
                    <xdr:colOff>4667250</xdr:colOff>
                    <xdr:row>23</xdr:row>
                    <xdr:rowOff>390525</xdr:rowOff>
                  </to>
                </anchor>
              </controlPr>
            </control>
          </mc:Choice>
        </mc:AlternateContent>
        <mc:AlternateContent xmlns:mc="http://schemas.openxmlformats.org/markup-compatibility/2006">
          <mc:Choice Requires="x14">
            <control shapeId="10789" r:id="rId114" name="Option Button 549">
              <controlPr defaultSize="0" autoFill="0" autoLine="0" autoPict="0">
                <anchor moveWithCells="1" sizeWithCells="1">
                  <from>
                    <xdr:col>2</xdr:col>
                    <xdr:colOff>4695825</xdr:colOff>
                    <xdr:row>23</xdr:row>
                    <xdr:rowOff>171450</xdr:rowOff>
                  </from>
                  <to>
                    <xdr:col>2</xdr:col>
                    <xdr:colOff>5534025</xdr:colOff>
                    <xdr:row>23</xdr:row>
                    <xdr:rowOff>390525</xdr:rowOff>
                  </to>
                </anchor>
              </controlPr>
            </control>
          </mc:Choice>
        </mc:AlternateContent>
        <mc:AlternateContent xmlns:mc="http://schemas.openxmlformats.org/markup-compatibility/2006">
          <mc:Choice Requires="x14">
            <control shapeId="10790" r:id="rId115" name="Option Button 550">
              <controlPr defaultSize="0" autoFill="0" autoLine="0" autoPict="0">
                <anchor moveWithCells="1" sizeWithCells="1">
                  <from>
                    <xdr:col>2</xdr:col>
                    <xdr:colOff>5562600</xdr:colOff>
                    <xdr:row>23</xdr:row>
                    <xdr:rowOff>171450</xdr:rowOff>
                  </from>
                  <to>
                    <xdr:col>2</xdr:col>
                    <xdr:colOff>6353175</xdr:colOff>
                    <xdr:row>23</xdr:row>
                    <xdr:rowOff>390525</xdr:rowOff>
                  </to>
                </anchor>
              </controlPr>
            </control>
          </mc:Choice>
        </mc:AlternateContent>
        <mc:AlternateContent xmlns:mc="http://schemas.openxmlformats.org/markup-compatibility/2006">
          <mc:Choice Requires="x14">
            <control shapeId="10791" r:id="rId116" name="Option Button 551">
              <controlPr defaultSize="0" autoFill="0" autoLine="0" autoPict="0">
                <anchor moveWithCells="1" sizeWithCells="1">
                  <from>
                    <xdr:col>2</xdr:col>
                    <xdr:colOff>6410325</xdr:colOff>
                    <xdr:row>23</xdr:row>
                    <xdr:rowOff>171450</xdr:rowOff>
                  </from>
                  <to>
                    <xdr:col>3</xdr:col>
                    <xdr:colOff>0</xdr:colOff>
                    <xdr:row>23</xdr:row>
                    <xdr:rowOff>390525</xdr:rowOff>
                  </to>
                </anchor>
              </controlPr>
            </control>
          </mc:Choice>
        </mc:AlternateContent>
        <mc:AlternateContent xmlns:mc="http://schemas.openxmlformats.org/markup-compatibility/2006">
          <mc:Choice Requires="x14">
            <control shapeId="10792" r:id="rId117" name="Group Box 552">
              <controlPr defaultSize="0" autoFill="0" autoPict="0">
                <anchor moveWithCells="1" sizeWithCells="1">
                  <from>
                    <xdr:col>3</xdr:col>
                    <xdr:colOff>76200</xdr:colOff>
                    <xdr:row>23</xdr:row>
                    <xdr:rowOff>85725</xdr:rowOff>
                  </from>
                  <to>
                    <xdr:col>3</xdr:col>
                    <xdr:colOff>4324350</xdr:colOff>
                    <xdr:row>23</xdr:row>
                    <xdr:rowOff>466725</xdr:rowOff>
                  </to>
                </anchor>
              </controlPr>
            </control>
          </mc:Choice>
        </mc:AlternateContent>
        <mc:AlternateContent xmlns:mc="http://schemas.openxmlformats.org/markup-compatibility/2006">
          <mc:Choice Requires="x14">
            <control shapeId="10793" r:id="rId118" name="Option Button 553">
              <controlPr defaultSize="0" autoFill="0" autoLine="0" autoPict="0">
                <anchor moveWithCells="1" sizeWithCells="1">
                  <from>
                    <xdr:col>3</xdr:col>
                    <xdr:colOff>171450</xdr:colOff>
                    <xdr:row>23</xdr:row>
                    <xdr:rowOff>171450</xdr:rowOff>
                  </from>
                  <to>
                    <xdr:col>3</xdr:col>
                    <xdr:colOff>790575</xdr:colOff>
                    <xdr:row>23</xdr:row>
                    <xdr:rowOff>390525</xdr:rowOff>
                  </to>
                </anchor>
              </controlPr>
            </control>
          </mc:Choice>
        </mc:AlternateContent>
        <mc:AlternateContent xmlns:mc="http://schemas.openxmlformats.org/markup-compatibility/2006">
          <mc:Choice Requires="x14">
            <control shapeId="10794" r:id="rId119" name="Option Button 554">
              <controlPr defaultSize="0" autoFill="0" autoLine="0" autoPict="0">
                <anchor moveWithCells="1" sizeWithCells="1">
                  <from>
                    <xdr:col>3</xdr:col>
                    <xdr:colOff>847725</xdr:colOff>
                    <xdr:row>23</xdr:row>
                    <xdr:rowOff>171450</xdr:rowOff>
                  </from>
                  <to>
                    <xdr:col>3</xdr:col>
                    <xdr:colOff>1571625</xdr:colOff>
                    <xdr:row>23</xdr:row>
                    <xdr:rowOff>390525</xdr:rowOff>
                  </to>
                </anchor>
              </controlPr>
            </control>
          </mc:Choice>
        </mc:AlternateContent>
        <mc:AlternateContent xmlns:mc="http://schemas.openxmlformats.org/markup-compatibility/2006">
          <mc:Choice Requires="x14">
            <control shapeId="10795" r:id="rId120" name="Option Button 555">
              <controlPr defaultSize="0" autoFill="0" autoLine="0" autoPict="0">
                <anchor moveWithCells="1" sizeWithCells="1">
                  <from>
                    <xdr:col>3</xdr:col>
                    <xdr:colOff>1571625</xdr:colOff>
                    <xdr:row>23</xdr:row>
                    <xdr:rowOff>171450</xdr:rowOff>
                  </from>
                  <to>
                    <xdr:col>3</xdr:col>
                    <xdr:colOff>2085975</xdr:colOff>
                    <xdr:row>23</xdr:row>
                    <xdr:rowOff>390525</xdr:rowOff>
                  </to>
                </anchor>
              </controlPr>
            </control>
          </mc:Choice>
        </mc:AlternateContent>
        <mc:AlternateContent xmlns:mc="http://schemas.openxmlformats.org/markup-compatibility/2006">
          <mc:Choice Requires="x14">
            <control shapeId="10796" r:id="rId121" name="Option Button 556">
              <controlPr defaultSize="0" autoFill="0" autoLine="0" autoPict="0">
                <anchor moveWithCells="1" sizeWithCells="1">
                  <from>
                    <xdr:col>3</xdr:col>
                    <xdr:colOff>2114550</xdr:colOff>
                    <xdr:row>23</xdr:row>
                    <xdr:rowOff>171450</xdr:rowOff>
                  </from>
                  <to>
                    <xdr:col>3</xdr:col>
                    <xdr:colOff>2952750</xdr:colOff>
                    <xdr:row>23</xdr:row>
                    <xdr:rowOff>390525</xdr:rowOff>
                  </to>
                </anchor>
              </controlPr>
            </control>
          </mc:Choice>
        </mc:AlternateContent>
        <mc:AlternateContent xmlns:mc="http://schemas.openxmlformats.org/markup-compatibility/2006">
          <mc:Choice Requires="x14">
            <control shapeId="10797" r:id="rId122" name="Option Button 557">
              <controlPr defaultSize="0" autoFill="0" autoLine="0" autoPict="0">
                <anchor moveWithCells="1" sizeWithCells="1">
                  <from>
                    <xdr:col>3</xdr:col>
                    <xdr:colOff>2981325</xdr:colOff>
                    <xdr:row>23</xdr:row>
                    <xdr:rowOff>171450</xdr:rowOff>
                  </from>
                  <to>
                    <xdr:col>3</xdr:col>
                    <xdr:colOff>3771900</xdr:colOff>
                    <xdr:row>23</xdr:row>
                    <xdr:rowOff>390525</xdr:rowOff>
                  </to>
                </anchor>
              </controlPr>
            </control>
          </mc:Choice>
        </mc:AlternateContent>
        <mc:AlternateContent xmlns:mc="http://schemas.openxmlformats.org/markup-compatibility/2006">
          <mc:Choice Requires="x14">
            <control shapeId="10798" r:id="rId123" name="Option Button 558">
              <controlPr defaultSize="0" autoFill="0" autoLine="0" autoPict="0">
                <anchor moveWithCells="1" sizeWithCells="1">
                  <from>
                    <xdr:col>3</xdr:col>
                    <xdr:colOff>3829050</xdr:colOff>
                    <xdr:row>23</xdr:row>
                    <xdr:rowOff>171450</xdr:rowOff>
                  </from>
                  <to>
                    <xdr:col>3</xdr:col>
                    <xdr:colOff>4267200</xdr:colOff>
                    <xdr:row>23</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J24"/>
  <sheetViews>
    <sheetView showGridLines="0" zoomScaleNormal="100" workbookViewId="0"/>
  </sheetViews>
  <sheetFormatPr defaultRowHeight="12.75" x14ac:dyDescent="0.2"/>
  <cols>
    <col min="1" max="1" width="5.28515625" customWidth="1"/>
    <col min="2" max="2" width="6.42578125" customWidth="1"/>
    <col min="3" max="3" width="85.7109375" customWidth="1"/>
    <col min="4" max="4" width="66.85546875" customWidth="1"/>
    <col min="5" max="5" width="9.42578125" customWidth="1"/>
    <col min="6" max="10" width="0"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11</v>
      </c>
      <c r="D2" s="90"/>
      <c r="E2" s="6"/>
      <c r="F2" s="21"/>
      <c r="G2" s="21"/>
      <c r="H2" s="20"/>
      <c r="I2" s="20"/>
      <c r="J2" s="20"/>
    </row>
    <row r="3" spans="2:10" ht="18" x14ac:dyDescent="0.2">
      <c r="B3" s="7"/>
      <c r="C3" s="91"/>
      <c r="D3" s="91"/>
      <c r="E3" s="8"/>
      <c r="F3" s="21"/>
      <c r="G3" s="21"/>
      <c r="H3" s="20"/>
      <c r="I3" s="20"/>
      <c r="J3" s="20"/>
    </row>
    <row r="4" spans="2:10" ht="38.25" customHeight="1" x14ac:dyDescent="0.2">
      <c r="B4" s="41"/>
      <c r="C4" s="92" t="s">
        <v>222</v>
      </c>
      <c r="D4" s="92"/>
      <c r="E4" s="10"/>
      <c r="F4" s="21"/>
      <c r="G4" s="21"/>
      <c r="H4" s="20"/>
      <c r="I4" s="20"/>
      <c r="J4" s="20"/>
    </row>
    <row r="5" spans="2:10" ht="32.25" customHeight="1" x14ac:dyDescent="0.2">
      <c r="B5" s="9"/>
      <c r="C5" s="18" t="s">
        <v>220</v>
      </c>
      <c r="D5" s="19" t="s">
        <v>16</v>
      </c>
      <c r="E5" s="11"/>
      <c r="F5" s="21"/>
      <c r="G5" s="21"/>
      <c r="H5" s="20"/>
      <c r="I5" s="20"/>
      <c r="J5" s="20"/>
    </row>
    <row r="6" spans="2:10" ht="40.5" customHeight="1" x14ac:dyDescent="0.2">
      <c r="B6" s="9"/>
      <c r="C6" s="24" t="s">
        <v>335</v>
      </c>
      <c r="D6" s="12"/>
      <c r="E6" s="11"/>
      <c r="F6" s="21"/>
      <c r="G6" s="21"/>
      <c r="H6" s="20"/>
      <c r="I6" s="20"/>
      <c r="J6" s="20"/>
    </row>
    <row r="7" spans="2:10" ht="19.5" customHeight="1" x14ac:dyDescent="0.2">
      <c r="B7" s="9"/>
      <c r="C7" s="18"/>
      <c r="D7" s="19"/>
      <c r="E7" s="11"/>
      <c r="F7" s="21"/>
      <c r="G7" s="21"/>
      <c r="H7" s="20"/>
      <c r="I7" s="20"/>
      <c r="J7" s="20"/>
    </row>
    <row r="8" spans="2:10" ht="41.25" customHeight="1" x14ac:dyDescent="0.2">
      <c r="B8" s="9"/>
      <c r="C8" s="24" t="s">
        <v>14</v>
      </c>
      <c r="D8" s="12"/>
      <c r="E8" s="11"/>
      <c r="F8" s="21" t="b">
        <f>Control!$C$45</f>
        <v>0</v>
      </c>
      <c r="G8" s="21" t="b">
        <f>Control!$C$46</f>
        <v>0</v>
      </c>
      <c r="H8" s="20" t="b">
        <f>IF(OR(F8="",G8=""),FALSE(), TRUE())</f>
        <v>1</v>
      </c>
      <c r="I8" s="20"/>
      <c r="J8" s="20"/>
    </row>
    <row r="9" spans="2:10" ht="15.75" customHeight="1" x14ac:dyDescent="0.2">
      <c r="B9" s="9"/>
      <c r="C9" s="12"/>
      <c r="D9" s="12"/>
      <c r="E9" s="11"/>
      <c r="F9" s="21"/>
      <c r="G9" s="21"/>
      <c r="H9" s="20"/>
      <c r="I9" s="20"/>
      <c r="J9" s="20"/>
    </row>
    <row r="10" spans="2:10" ht="38.25" customHeight="1" x14ac:dyDescent="0.2">
      <c r="B10" s="9"/>
      <c r="C10" s="24" t="s">
        <v>7</v>
      </c>
      <c r="D10" s="12"/>
      <c r="E10" s="11"/>
      <c r="F10" s="21" t="b">
        <f>Control!$C$47</f>
        <v>0</v>
      </c>
      <c r="G10" s="21" t="b">
        <f>Control!$C$48</f>
        <v>0</v>
      </c>
      <c r="H10" s="20" t="b">
        <f>IF(OR(F10="",G10=""),FALSE(), TRUE())</f>
        <v>1</v>
      </c>
      <c r="I10" s="20"/>
      <c r="J10" s="20"/>
    </row>
    <row r="11" spans="2:10" ht="14.25" customHeight="1" x14ac:dyDescent="0.2">
      <c r="B11" s="9"/>
      <c r="C11" s="12"/>
      <c r="D11" s="12"/>
      <c r="E11" s="11"/>
      <c r="F11" s="21"/>
      <c r="G11" s="21"/>
      <c r="H11" s="20"/>
      <c r="I11" s="20"/>
      <c r="J11" s="20"/>
    </row>
    <row r="12" spans="2:10" ht="36.75" customHeight="1" x14ac:dyDescent="0.2">
      <c r="B12" s="9"/>
      <c r="C12" s="24" t="s">
        <v>65</v>
      </c>
      <c r="D12" s="12"/>
      <c r="E12" s="11"/>
      <c r="F12" s="21" t="b">
        <f>Control!$M$7</f>
        <v>1</v>
      </c>
      <c r="G12" s="21"/>
      <c r="H12" s="20"/>
      <c r="I12" s="20"/>
      <c r="J12" s="20"/>
    </row>
    <row r="13" spans="2:10" ht="18" customHeight="1" x14ac:dyDescent="0.2">
      <c r="B13" s="9"/>
      <c r="C13" s="17"/>
      <c r="D13" s="12"/>
      <c r="E13" s="11"/>
      <c r="F13" s="21"/>
      <c r="G13" s="21"/>
      <c r="H13" s="20" t="b">
        <f>AND(H8,H10)</f>
        <v>1</v>
      </c>
      <c r="I13" s="20"/>
      <c r="J13" s="20"/>
    </row>
    <row r="14" spans="2:10" ht="15.75" thickBot="1" x14ac:dyDescent="0.25">
      <c r="B14" s="9"/>
      <c r="C14" s="12" t="s">
        <v>3</v>
      </c>
      <c r="D14" s="13"/>
      <c r="E14" s="13"/>
      <c r="F14" s="21"/>
      <c r="G14" s="21"/>
      <c r="H14" s="20"/>
      <c r="I14" s="20"/>
      <c r="J14" s="20"/>
    </row>
    <row r="15" spans="2:10" ht="93.75" customHeight="1" thickTop="1" thickBot="1" x14ac:dyDescent="0.25">
      <c r="B15" s="9"/>
      <c r="C15" s="86"/>
      <c r="D15" s="93"/>
      <c r="E15" s="14"/>
      <c r="F15" s="22" t="b">
        <f>IF(C15="", FALSE(), TRUE)</f>
        <v>0</v>
      </c>
      <c r="G15" s="21"/>
      <c r="H15" s="20" t="b">
        <f>IF(C15&lt;&gt;"",TRUE(),FALSE())</f>
        <v>0</v>
      </c>
      <c r="I15" s="20"/>
      <c r="J15" s="20"/>
    </row>
    <row r="16" spans="2:10" ht="15.75" thickTop="1" x14ac:dyDescent="0.2">
      <c r="B16" s="9"/>
      <c r="C16" s="12"/>
      <c r="D16" s="13"/>
      <c r="E16" s="13"/>
      <c r="F16" s="21"/>
      <c r="G16" s="21"/>
      <c r="H16" s="20"/>
      <c r="I16" s="20"/>
      <c r="J16" s="20"/>
    </row>
    <row r="17" spans="2:10" ht="15" x14ac:dyDescent="0.2">
      <c r="B17" s="9"/>
      <c r="C17" s="88"/>
      <c r="D17" s="89"/>
      <c r="E17" s="13"/>
      <c r="F17" s="21"/>
      <c r="G17" s="21"/>
      <c r="H17" s="20" t="b">
        <f>H13</f>
        <v>1</v>
      </c>
      <c r="I17" s="20"/>
      <c r="J17" s="20"/>
    </row>
    <row r="18" spans="2:10" ht="15" x14ac:dyDescent="0.2">
      <c r="B18" s="9"/>
      <c r="C18" s="12"/>
      <c r="D18" s="94"/>
      <c r="E18" s="13"/>
      <c r="F18" s="21"/>
      <c r="G18" s="21"/>
      <c r="H18" s="20"/>
      <c r="I18" s="20"/>
      <c r="J18" s="20"/>
    </row>
    <row r="19" spans="2:10" ht="15" x14ac:dyDescent="0.2">
      <c r="B19" s="9"/>
      <c r="C19" s="12"/>
      <c r="D19" s="94"/>
      <c r="E19" s="13"/>
      <c r="F19" s="21"/>
      <c r="G19" s="21"/>
      <c r="H19" s="20"/>
      <c r="I19" s="20"/>
      <c r="J19" s="20"/>
    </row>
    <row r="20" spans="2:10" ht="15" x14ac:dyDescent="0.2">
      <c r="B20" s="9"/>
      <c r="C20" s="12"/>
      <c r="D20" s="94"/>
      <c r="E20" s="13"/>
      <c r="F20" s="21"/>
      <c r="G20" s="21"/>
      <c r="H20" s="20"/>
      <c r="I20" s="20"/>
      <c r="J20" s="20"/>
    </row>
    <row r="21" spans="2:10" x14ac:dyDescent="0.2">
      <c r="B21" s="13"/>
      <c r="C21" s="13"/>
      <c r="D21" s="13"/>
      <c r="E21" s="13"/>
      <c r="F21" s="21"/>
      <c r="G21" s="21"/>
      <c r="H21" s="20"/>
      <c r="I21" s="20"/>
      <c r="J21" s="20"/>
    </row>
    <row r="22" spans="2:10" x14ac:dyDescent="0.2">
      <c r="B22" s="13"/>
      <c r="C22" s="13"/>
      <c r="D22" s="13"/>
      <c r="E22" s="13"/>
      <c r="F22" s="21"/>
      <c r="G22" s="21"/>
      <c r="H22" s="20"/>
      <c r="I22" s="20"/>
      <c r="J22" s="20"/>
    </row>
    <row r="23" spans="2:10" ht="15" x14ac:dyDescent="0.2">
      <c r="B23" s="25"/>
      <c r="C23" s="26"/>
      <c r="D23" s="27"/>
      <c r="E23" s="27"/>
      <c r="F23" s="21"/>
      <c r="G23" s="21"/>
      <c r="H23" s="20"/>
      <c r="I23" s="20"/>
      <c r="J23" s="20"/>
    </row>
    <row r="24" spans="2:10" ht="15" x14ac:dyDescent="0.2">
      <c r="B24" s="25"/>
      <c r="C24" s="26"/>
      <c r="D24" s="27"/>
      <c r="E24" s="27"/>
      <c r="F24" s="21"/>
      <c r="G24" s="21"/>
      <c r="H24" s="20"/>
      <c r="I24" s="20"/>
      <c r="J24" s="20"/>
    </row>
  </sheetData>
  <customSheetViews>
    <customSheetView guid="{0068D970-9540-4AA7-86BD-0BC071FABD02}" scale="75" showPageBreaks="1" showGridLines="0" fitToPage="1" printArea="1" hiddenColumns="1" showRuler="0">
      <selection activeCell="C12" sqref="C12:D12"/>
      <pageMargins left="0.75" right="0.75" top="1" bottom="1" header="0.5" footer="0.5"/>
      <pageSetup paperSize="9" scale="52" orientation="portrait" r:id="rId1"/>
      <headerFooter alignWithMargins="0"/>
    </customSheetView>
  </customSheetViews>
  <mergeCells count="7">
    <mergeCell ref="D18:D20"/>
    <mergeCell ref="C1:D1"/>
    <mergeCell ref="C15:D15"/>
    <mergeCell ref="C17:D17"/>
    <mergeCell ref="C2:D2"/>
    <mergeCell ref="C3:D3"/>
    <mergeCell ref="C4:D4"/>
  </mergeCells>
  <phoneticPr fontId="5" type="noConversion"/>
  <conditionalFormatting sqref="C14">
    <cfRule type="expression" dxfId="187" priority="3" stopIfTrue="1">
      <formula>NOT($H$15)</formula>
    </cfRule>
  </conditionalFormatting>
  <conditionalFormatting sqref="C12">
    <cfRule type="expression" dxfId="186" priority="4" stopIfTrue="1">
      <formula>NOT($F$12)</formula>
    </cfRule>
  </conditionalFormatting>
  <conditionalFormatting sqref="B4:D4">
    <cfRule type="expression" dxfId="185" priority="5" stopIfTrue="1">
      <formula>IF(Q5Completed, FALSE, TRUE)</formula>
    </cfRule>
  </conditionalFormatting>
  <conditionalFormatting sqref="C8">
    <cfRule type="expression" dxfId="184" priority="6" stopIfTrue="1">
      <formula>NOT($F$8)</formula>
    </cfRule>
  </conditionalFormatting>
  <conditionalFormatting sqref="D8">
    <cfRule type="expression" dxfId="183" priority="7" stopIfTrue="1">
      <formula>NOT($G$8)</formula>
    </cfRule>
  </conditionalFormatting>
  <conditionalFormatting sqref="C10">
    <cfRule type="expression" dxfId="182" priority="8" stopIfTrue="1">
      <formula>NOT($F$10)</formula>
    </cfRule>
  </conditionalFormatting>
  <conditionalFormatting sqref="D10">
    <cfRule type="expression" dxfId="181" priority="9" stopIfTrue="1">
      <formula>NOT($G$10)</formula>
    </cfRule>
  </conditionalFormatting>
  <conditionalFormatting sqref="C6">
    <cfRule type="expression" dxfId="180" priority="1" stopIfTrue="1">
      <formula>NOT($F$8)</formula>
    </cfRule>
  </conditionalFormatting>
  <conditionalFormatting sqref="D6">
    <cfRule type="expression" dxfId="179" priority="2" stopIfTrue="1">
      <formula>NOT($G$8)</formula>
    </cfRule>
  </conditionalFormatting>
  <pageMargins left="0.75" right="0.75" top="1" bottom="1" header="0.5" footer="0.5"/>
  <pageSetup paperSize="9" scale="77"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6193" r:id="rId5" name="Group Box 49">
              <controlPr defaultSize="0" autoFill="0" autoPict="0">
                <anchor moveWithCells="1" sizeWithCells="1">
                  <from>
                    <xdr:col>3</xdr:col>
                    <xdr:colOff>419100</xdr:colOff>
                    <xdr:row>7</xdr:row>
                    <xdr:rowOff>66675</xdr:rowOff>
                  </from>
                  <to>
                    <xdr:col>3</xdr:col>
                    <xdr:colOff>4362450</xdr:colOff>
                    <xdr:row>7</xdr:row>
                    <xdr:rowOff>447675</xdr:rowOff>
                  </to>
                </anchor>
              </controlPr>
            </control>
          </mc:Choice>
        </mc:AlternateContent>
        <mc:AlternateContent xmlns:mc="http://schemas.openxmlformats.org/markup-compatibility/2006">
          <mc:Choice Requires="x14">
            <control shapeId="6194" r:id="rId6" name="Option Button 50">
              <controlPr defaultSize="0" autoFill="0" autoLine="0" autoPict="0">
                <anchor moveWithCells="1" sizeWithCells="1">
                  <from>
                    <xdr:col>3</xdr:col>
                    <xdr:colOff>466725</xdr:colOff>
                    <xdr:row>7</xdr:row>
                    <xdr:rowOff>152400</xdr:rowOff>
                  </from>
                  <to>
                    <xdr:col>3</xdr:col>
                    <xdr:colOff>1085850</xdr:colOff>
                    <xdr:row>7</xdr:row>
                    <xdr:rowOff>371475</xdr:rowOff>
                  </to>
                </anchor>
              </controlPr>
            </control>
          </mc:Choice>
        </mc:AlternateContent>
        <mc:AlternateContent xmlns:mc="http://schemas.openxmlformats.org/markup-compatibility/2006">
          <mc:Choice Requires="x14">
            <control shapeId="6195" r:id="rId7" name="Option Button 51">
              <controlPr defaultSize="0" autoFill="0" autoLine="0" autoPict="0">
                <anchor moveWithCells="1" sizeWithCells="1">
                  <from>
                    <xdr:col>3</xdr:col>
                    <xdr:colOff>1133475</xdr:colOff>
                    <xdr:row>7</xdr:row>
                    <xdr:rowOff>152400</xdr:rowOff>
                  </from>
                  <to>
                    <xdr:col>3</xdr:col>
                    <xdr:colOff>1809750</xdr:colOff>
                    <xdr:row>7</xdr:row>
                    <xdr:rowOff>371475</xdr:rowOff>
                  </to>
                </anchor>
              </controlPr>
            </control>
          </mc:Choice>
        </mc:AlternateContent>
        <mc:AlternateContent xmlns:mc="http://schemas.openxmlformats.org/markup-compatibility/2006">
          <mc:Choice Requires="x14">
            <control shapeId="6196" r:id="rId8" name="Option Button 52">
              <controlPr defaultSize="0" autoFill="0" autoLine="0" autoPict="0">
                <anchor moveWithCells="1" sizeWithCells="1">
                  <from>
                    <xdr:col>3</xdr:col>
                    <xdr:colOff>1809750</xdr:colOff>
                    <xdr:row>7</xdr:row>
                    <xdr:rowOff>152400</xdr:rowOff>
                  </from>
                  <to>
                    <xdr:col>3</xdr:col>
                    <xdr:colOff>2286000</xdr:colOff>
                    <xdr:row>7</xdr:row>
                    <xdr:rowOff>371475</xdr:rowOff>
                  </to>
                </anchor>
              </controlPr>
            </control>
          </mc:Choice>
        </mc:AlternateContent>
        <mc:AlternateContent xmlns:mc="http://schemas.openxmlformats.org/markup-compatibility/2006">
          <mc:Choice Requires="x14">
            <control shapeId="6197" r:id="rId9" name="Option Button 53">
              <controlPr defaultSize="0" autoFill="0" autoLine="0" autoPict="0">
                <anchor moveWithCells="1" sizeWithCells="1">
                  <from>
                    <xdr:col>3</xdr:col>
                    <xdr:colOff>2276475</xdr:colOff>
                    <xdr:row>7</xdr:row>
                    <xdr:rowOff>152400</xdr:rowOff>
                  </from>
                  <to>
                    <xdr:col>3</xdr:col>
                    <xdr:colOff>3086100</xdr:colOff>
                    <xdr:row>7</xdr:row>
                    <xdr:rowOff>371475</xdr:rowOff>
                  </to>
                </anchor>
              </controlPr>
            </control>
          </mc:Choice>
        </mc:AlternateContent>
        <mc:AlternateContent xmlns:mc="http://schemas.openxmlformats.org/markup-compatibility/2006">
          <mc:Choice Requires="x14">
            <control shapeId="6198" r:id="rId10" name="Option Button 54">
              <controlPr defaultSize="0" autoFill="0" autoLine="0" autoPict="0">
                <anchor moveWithCells="1" sizeWithCells="1">
                  <from>
                    <xdr:col>3</xdr:col>
                    <xdr:colOff>3114675</xdr:colOff>
                    <xdr:row>7</xdr:row>
                    <xdr:rowOff>152400</xdr:rowOff>
                  </from>
                  <to>
                    <xdr:col>3</xdr:col>
                    <xdr:colOff>3848100</xdr:colOff>
                    <xdr:row>7</xdr:row>
                    <xdr:rowOff>371475</xdr:rowOff>
                  </to>
                </anchor>
              </controlPr>
            </control>
          </mc:Choice>
        </mc:AlternateContent>
        <mc:AlternateContent xmlns:mc="http://schemas.openxmlformats.org/markup-compatibility/2006">
          <mc:Choice Requires="x14">
            <control shapeId="6199" r:id="rId11" name="Option Button 55">
              <controlPr defaultSize="0" autoFill="0" autoLine="0" autoPict="0">
                <anchor moveWithCells="1" sizeWithCells="1">
                  <from>
                    <xdr:col>3</xdr:col>
                    <xdr:colOff>3848100</xdr:colOff>
                    <xdr:row>7</xdr:row>
                    <xdr:rowOff>152400</xdr:rowOff>
                  </from>
                  <to>
                    <xdr:col>3</xdr:col>
                    <xdr:colOff>4305300</xdr:colOff>
                    <xdr:row>7</xdr:row>
                    <xdr:rowOff>409575</xdr:rowOff>
                  </to>
                </anchor>
              </controlPr>
            </control>
          </mc:Choice>
        </mc:AlternateContent>
        <mc:AlternateContent xmlns:mc="http://schemas.openxmlformats.org/markup-compatibility/2006">
          <mc:Choice Requires="x14">
            <control shapeId="6201" r:id="rId12" name="Group Box 57">
              <controlPr defaultSize="0" autoFill="0" autoPict="0">
                <anchor moveWithCells="1" sizeWithCells="1">
                  <from>
                    <xdr:col>3</xdr:col>
                    <xdr:colOff>419100</xdr:colOff>
                    <xdr:row>9</xdr:row>
                    <xdr:rowOff>38100</xdr:rowOff>
                  </from>
                  <to>
                    <xdr:col>3</xdr:col>
                    <xdr:colOff>4362450</xdr:colOff>
                    <xdr:row>9</xdr:row>
                    <xdr:rowOff>419100</xdr:rowOff>
                  </to>
                </anchor>
              </controlPr>
            </control>
          </mc:Choice>
        </mc:AlternateContent>
        <mc:AlternateContent xmlns:mc="http://schemas.openxmlformats.org/markup-compatibility/2006">
          <mc:Choice Requires="x14">
            <control shapeId="6202" r:id="rId13" name="Option Button 58">
              <controlPr defaultSize="0" autoFill="0" autoLine="0" autoPict="0">
                <anchor moveWithCells="1" sizeWithCells="1">
                  <from>
                    <xdr:col>3</xdr:col>
                    <xdr:colOff>466725</xdr:colOff>
                    <xdr:row>9</xdr:row>
                    <xdr:rowOff>123825</xdr:rowOff>
                  </from>
                  <to>
                    <xdr:col>3</xdr:col>
                    <xdr:colOff>1085850</xdr:colOff>
                    <xdr:row>9</xdr:row>
                    <xdr:rowOff>342900</xdr:rowOff>
                  </to>
                </anchor>
              </controlPr>
            </control>
          </mc:Choice>
        </mc:AlternateContent>
        <mc:AlternateContent xmlns:mc="http://schemas.openxmlformats.org/markup-compatibility/2006">
          <mc:Choice Requires="x14">
            <control shapeId="6203" r:id="rId14" name="Option Button 59">
              <controlPr defaultSize="0" autoFill="0" autoLine="0" autoPict="0">
                <anchor moveWithCells="1" sizeWithCells="1">
                  <from>
                    <xdr:col>3</xdr:col>
                    <xdr:colOff>1133475</xdr:colOff>
                    <xdr:row>9</xdr:row>
                    <xdr:rowOff>123825</xdr:rowOff>
                  </from>
                  <to>
                    <xdr:col>3</xdr:col>
                    <xdr:colOff>1809750</xdr:colOff>
                    <xdr:row>9</xdr:row>
                    <xdr:rowOff>342900</xdr:rowOff>
                  </to>
                </anchor>
              </controlPr>
            </control>
          </mc:Choice>
        </mc:AlternateContent>
        <mc:AlternateContent xmlns:mc="http://schemas.openxmlformats.org/markup-compatibility/2006">
          <mc:Choice Requires="x14">
            <control shapeId="6204" r:id="rId15" name="Option Button 60">
              <controlPr defaultSize="0" autoFill="0" autoLine="0" autoPict="0">
                <anchor moveWithCells="1" sizeWithCells="1">
                  <from>
                    <xdr:col>3</xdr:col>
                    <xdr:colOff>1809750</xdr:colOff>
                    <xdr:row>9</xdr:row>
                    <xdr:rowOff>123825</xdr:rowOff>
                  </from>
                  <to>
                    <xdr:col>3</xdr:col>
                    <xdr:colOff>2286000</xdr:colOff>
                    <xdr:row>9</xdr:row>
                    <xdr:rowOff>342900</xdr:rowOff>
                  </to>
                </anchor>
              </controlPr>
            </control>
          </mc:Choice>
        </mc:AlternateContent>
        <mc:AlternateContent xmlns:mc="http://schemas.openxmlformats.org/markup-compatibility/2006">
          <mc:Choice Requires="x14">
            <control shapeId="6205" r:id="rId16" name="Option Button 61">
              <controlPr defaultSize="0" autoFill="0" autoLine="0" autoPict="0">
                <anchor moveWithCells="1" sizeWithCells="1">
                  <from>
                    <xdr:col>3</xdr:col>
                    <xdr:colOff>2276475</xdr:colOff>
                    <xdr:row>9</xdr:row>
                    <xdr:rowOff>123825</xdr:rowOff>
                  </from>
                  <to>
                    <xdr:col>3</xdr:col>
                    <xdr:colOff>3086100</xdr:colOff>
                    <xdr:row>9</xdr:row>
                    <xdr:rowOff>342900</xdr:rowOff>
                  </to>
                </anchor>
              </controlPr>
            </control>
          </mc:Choice>
        </mc:AlternateContent>
        <mc:AlternateContent xmlns:mc="http://schemas.openxmlformats.org/markup-compatibility/2006">
          <mc:Choice Requires="x14">
            <control shapeId="6206" r:id="rId17" name="Option Button 62">
              <controlPr defaultSize="0" autoFill="0" autoLine="0" autoPict="0">
                <anchor moveWithCells="1" sizeWithCells="1">
                  <from>
                    <xdr:col>3</xdr:col>
                    <xdr:colOff>3114675</xdr:colOff>
                    <xdr:row>9</xdr:row>
                    <xdr:rowOff>123825</xdr:rowOff>
                  </from>
                  <to>
                    <xdr:col>3</xdr:col>
                    <xdr:colOff>3848100</xdr:colOff>
                    <xdr:row>9</xdr:row>
                    <xdr:rowOff>342900</xdr:rowOff>
                  </to>
                </anchor>
              </controlPr>
            </control>
          </mc:Choice>
        </mc:AlternateContent>
        <mc:AlternateContent xmlns:mc="http://schemas.openxmlformats.org/markup-compatibility/2006">
          <mc:Choice Requires="x14">
            <control shapeId="6207" r:id="rId18" name="Option Button 63">
              <controlPr defaultSize="0" autoFill="0" autoLine="0" autoPict="0">
                <anchor moveWithCells="1" sizeWithCells="1">
                  <from>
                    <xdr:col>3</xdr:col>
                    <xdr:colOff>3848100</xdr:colOff>
                    <xdr:row>9</xdr:row>
                    <xdr:rowOff>123825</xdr:rowOff>
                  </from>
                  <to>
                    <xdr:col>3</xdr:col>
                    <xdr:colOff>4305300</xdr:colOff>
                    <xdr:row>9</xdr:row>
                    <xdr:rowOff>371475</xdr:rowOff>
                  </to>
                </anchor>
              </controlPr>
            </control>
          </mc:Choice>
        </mc:AlternateContent>
        <mc:AlternateContent xmlns:mc="http://schemas.openxmlformats.org/markup-compatibility/2006">
          <mc:Choice Requires="x14">
            <control shapeId="6209" r:id="rId19" name="Group Box 65">
              <controlPr defaultSize="0" autoFill="0" autoPict="0">
                <anchor moveWithCells="1" sizeWithCells="1">
                  <from>
                    <xdr:col>2</xdr:col>
                    <xdr:colOff>1533525</xdr:colOff>
                    <xdr:row>7</xdr:row>
                    <xdr:rowOff>47625</xdr:rowOff>
                  </from>
                  <to>
                    <xdr:col>2</xdr:col>
                    <xdr:colOff>5476875</xdr:colOff>
                    <xdr:row>7</xdr:row>
                    <xdr:rowOff>428625</xdr:rowOff>
                  </to>
                </anchor>
              </controlPr>
            </control>
          </mc:Choice>
        </mc:AlternateContent>
        <mc:AlternateContent xmlns:mc="http://schemas.openxmlformats.org/markup-compatibility/2006">
          <mc:Choice Requires="x14">
            <control shapeId="6210" r:id="rId20" name="Option Button 66">
              <controlPr defaultSize="0" autoFill="0" autoLine="0" autoPict="0">
                <anchor moveWithCells="1" sizeWithCells="1">
                  <from>
                    <xdr:col>2</xdr:col>
                    <xdr:colOff>1590675</xdr:colOff>
                    <xdr:row>7</xdr:row>
                    <xdr:rowOff>133350</xdr:rowOff>
                  </from>
                  <to>
                    <xdr:col>2</xdr:col>
                    <xdr:colOff>2200275</xdr:colOff>
                    <xdr:row>7</xdr:row>
                    <xdr:rowOff>352425</xdr:rowOff>
                  </to>
                </anchor>
              </controlPr>
            </control>
          </mc:Choice>
        </mc:AlternateContent>
        <mc:AlternateContent xmlns:mc="http://schemas.openxmlformats.org/markup-compatibility/2006">
          <mc:Choice Requires="x14">
            <control shapeId="6211" r:id="rId21" name="Option Button 67">
              <controlPr defaultSize="0" autoFill="0" autoLine="0" autoPict="0">
                <anchor moveWithCells="1" sizeWithCells="1">
                  <from>
                    <xdr:col>2</xdr:col>
                    <xdr:colOff>2247900</xdr:colOff>
                    <xdr:row>7</xdr:row>
                    <xdr:rowOff>133350</xdr:rowOff>
                  </from>
                  <to>
                    <xdr:col>2</xdr:col>
                    <xdr:colOff>2924175</xdr:colOff>
                    <xdr:row>7</xdr:row>
                    <xdr:rowOff>352425</xdr:rowOff>
                  </to>
                </anchor>
              </controlPr>
            </control>
          </mc:Choice>
        </mc:AlternateContent>
        <mc:AlternateContent xmlns:mc="http://schemas.openxmlformats.org/markup-compatibility/2006">
          <mc:Choice Requires="x14">
            <control shapeId="6212" r:id="rId22" name="Option Button 68">
              <controlPr defaultSize="0" autoFill="0" autoLine="0" autoPict="0">
                <anchor moveWithCells="1" sizeWithCells="1">
                  <from>
                    <xdr:col>2</xdr:col>
                    <xdr:colOff>2924175</xdr:colOff>
                    <xdr:row>7</xdr:row>
                    <xdr:rowOff>133350</xdr:rowOff>
                  </from>
                  <to>
                    <xdr:col>2</xdr:col>
                    <xdr:colOff>3400425</xdr:colOff>
                    <xdr:row>7</xdr:row>
                    <xdr:rowOff>352425</xdr:rowOff>
                  </to>
                </anchor>
              </controlPr>
            </control>
          </mc:Choice>
        </mc:AlternateContent>
        <mc:AlternateContent xmlns:mc="http://schemas.openxmlformats.org/markup-compatibility/2006">
          <mc:Choice Requires="x14">
            <control shapeId="6213" r:id="rId23" name="Option Button 69">
              <controlPr defaultSize="0" autoFill="0" autoLine="0" autoPict="0">
                <anchor moveWithCells="1" sizeWithCells="1">
                  <from>
                    <xdr:col>2</xdr:col>
                    <xdr:colOff>3390900</xdr:colOff>
                    <xdr:row>7</xdr:row>
                    <xdr:rowOff>133350</xdr:rowOff>
                  </from>
                  <to>
                    <xdr:col>2</xdr:col>
                    <xdr:colOff>4200525</xdr:colOff>
                    <xdr:row>7</xdr:row>
                    <xdr:rowOff>352425</xdr:rowOff>
                  </to>
                </anchor>
              </controlPr>
            </control>
          </mc:Choice>
        </mc:AlternateContent>
        <mc:AlternateContent xmlns:mc="http://schemas.openxmlformats.org/markup-compatibility/2006">
          <mc:Choice Requires="x14">
            <control shapeId="6214" r:id="rId24" name="Option Button 70">
              <controlPr defaultSize="0" autoFill="0" autoLine="0" autoPict="0">
                <anchor moveWithCells="1" sizeWithCells="1">
                  <from>
                    <xdr:col>2</xdr:col>
                    <xdr:colOff>4229100</xdr:colOff>
                    <xdr:row>7</xdr:row>
                    <xdr:rowOff>133350</xdr:rowOff>
                  </from>
                  <to>
                    <xdr:col>2</xdr:col>
                    <xdr:colOff>4962525</xdr:colOff>
                    <xdr:row>7</xdr:row>
                    <xdr:rowOff>352425</xdr:rowOff>
                  </to>
                </anchor>
              </controlPr>
            </control>
          </mc:Choice>
        </mc:AlternateContent>
        <mc:AlternateContent xmlns:mc="http://schemas.openxmlformats.org/markup-compatibility/2006">
          <mc:Choice Requires="x14">
            <control shapeId="6215" r:id="rId25" name="Option Button 71">
              <controlPr defaultSize="0" autoFill="0" autoLine="0" autoPict="0">
                <anchor moveWithCells="1" sizeWithCells="1">
                  <from>
                    <xdr:col>2</xdr:col>
                    <xdr:colOff>5019675</xdr:colOff>
                    <xdr:row>7</xdr:row>
                    <xdr:rowOff>133350</xdr:rowOff>
                  </from>
                  <to>
                    <xdr:col>2</xdr:col>
                    <xdr:colOff>5419725</xdr:colOff>
                    <xdr:row>7</xdr:row>
                    <xdr:rowOff>352425</xdr:rowOff>
                  </to>
                </anchor>
              </controlPr>
            </control>
          </mc:Choice>
        </mc:AlternateContent>
        <mc:AlternateContent xmlns:mc="http://schemas.openxmlformats.org/markup-compatibility/2006">
          <mc:Choice Requires="x14">
            <control shapeId="6217" r:id="rId26" name="Group Box 73">
              <controlPr defaultSize="0" autoFill="0" autoPict="0">
                <anchor moveWithCells="1" sizeWithCells="1">
                  <from>
                    <xdr:col>2</xdr:col>
                    <xdr:colOff>1533525</xdr:colOff>
                    <xdr:row>9</xdr:row>
                    <xdr:rowOff>47625</xdr:rowOff>
                  </from>
                  <to>
                    <xdr:col>2</xdr:col>
                    <xdr:colOff>5476875</xdr:colOff>
                    <xdr:row>9</xdr:row>
                    <xdr:rowOff>428625</xdr:rowOff>
                  </to>
                </anchor>
              </controlPr>
            </control>
          </mc:Choice>
        </mc:AlternateContent>
        <mc:AlternateContent xmlns:mc="http://schemas.openxmlformats.org/markup-compatibility/2006">
          <mc:Choice Requires="x14">
            <control shapeId="6218" r:id="rId27" name="Option Button 74">
              <controlPr defaultSize="0" autoFill="0" autoLine="0" autoPict="0">
                <anchor moveWithCells="1" sizeWithCells="1">
                  <from>
                    <xdr:col>2</xdr:col>
                    <xdr:colOff>1590675</xdr:colOff>
                    <xdr:row>9</xdr:row>
                    <xdr:rowOff>133350</xdr:rowOff>
                  </from>
                  <to>
                    <xdr:col>2</xdr:col>
                    <xdr:colOff>2200275</xdr:colOff>
                    <xdr:row>9</xdr:row>
                    <xdr:rowOff>352425</xdr:rowOff>
                  </to>
                </anchor>
              </controlPr>
            </control>
          </mc:Choice>
        </mc:AlternateContent>
        <mc:AlternateContent xmlns:mc="http://schemas.openxmlformats.org/markup-compatibility/2006">
          <mc:Choice Requires="x14">
            <control shapeId="6219" r:id="rId28" name="Option Button 75">
              <controlPr defaultSize="0" autoFill="0" autoLine="0" autoPict="0">
                <anchor moveWithCells="1" sizeWithCells="1">
                  <from>
                    <xdr:col>2</xdr:col>
                    <xdr:colOff>2247900</xdr:colOff>
                    <xdr:row>9</xdr:row>
                    <xdr:rowOff>133350</xdr:rowOff>
                  </from>
                  <to>
                    <xdr:col>2</xdr:col>
                    <xdr:colOff>2924175</xdr:colOff>
                    <xdr:row>9</xdr:row>
                    <xdr:rowOff>352425</xdr:rowOff>
                  </to>
                </anchor>
              </controlPr>
            </control>
          </mc:Choice>
        </mc:AlternateContent>
        <mc:AlternateContent xmlns:mc="http://schemas.openxmlformats.org/markup-compatibility/2006">
          <mc:Choice Requires="x14">
            <control shapeId="6220" r:id="rId29" name="Option Button 76">
              <controlPr defaultSize="0" autoFill="0" autoLine="0" autoPict="0">
                <anchor moveWithCells="1" sizeWithCells="1">
                  <from>
                    <xdr:col>2</xdr:col>
                    <xdr:colOff>2924175</xdr:colOff>
                    <xdr:row>9</xdr:row>
                    <xdr:rowOff>133350</xdr:rowOff>
                  </from>
                  <to>
                    <xdr:col>2</xdr:col>
                    <xdr:colOff>3400425</xdr:colOff>
                    <xdr:row>9</xdr:row>
                    <xdr:rowOff>352425</xdr:rowOff>
                  </to>
                </anchor>
              </controlPr>
            </control>
          </mc:Choice>
        </mc:AlternateContent>
        <mc:AlternateContent xmlns:mc="http://schemas.openxmlformats.org/markup-compatibility/2006">
          <mc:Choice Requires="x14">
            <control shapeId="6221" r:id="rId30" name="Option Button 77">
              <controlPr defaultSize="0" autoFill="0" autoLine="0" autoPict="0">
                <anchor moveWithCells="1" sizeWithCells="1">
                  <from>
                    <xdr:col>2</xdr:col>
                    <xdr:colOff>3390900</xdr:colOff>
                    <xdr:row>9</xdr:row>
                    <xdr:rowOff>133350</xdr:rowOff>
                  </from>
                  <to>
                    <xdr:col>2</xdr:col>
                    <xdr:colOff>4200525</xdr:colOff>
                    <xdr:row>9</xdr:row>
                    <xdr:rowOff>352425</xdr:rowOff>
                  </to>
                </anchor>
              </controlPr>
            </control>
          </mc:Choice>
        </mc:AlternateContent>
        <mc:AlternateContent xmlns:mc="http://schemas.openxmlformats.org/markup-compatibility/2006">
          <mc:Choice Requires="x14">
            <control shapeId="6222" r:id="rId31" name="Option Button 78">
              <controlPr defaultSize="0" autoFill="0" autoLine="0" autoPict="0">
                <anchor moveWithCells="1" sizeWithCells="1">
                  <from>
                    <xdr:col>2</xdr:col>
                    <xdr:colOff>4229100</xdr:colOff>
                    <xdr:row>9</xdr:row>
                    <xdr:rowOff>133350</xdr:rowOff>
                  </from>
                  <to>
                    <xdr:col>2</xdr:col>
                    <xdr:colOff>4962525</xdr:colOff>
                    <xdr:row>9</xdr:row>
                    <xdr:rowOff>352425</xdr:rowOff>
                  </to>
                </anchor>
              </controlPr>
            </control>
          </mc:Choice>
        </mc:AlternateContent>
        <mc:AlternateContent xmlns:mc="http://schemas.openxmlformats.org/markup-compatibility/2006">
          <mc:Choice Requires="x14">
            <control shapeId="6223" r:id="rId32" name="Option Button 79">
              <controlPr defaultSize="0" autoFill="0" autoLine="0" autoPict="0">
                <anchor moveWithCells="1" sizeWithCells="1">
                  <from>
                    <xdr:col>2</xdr:col>
                    <xdr:colOff>5019675</xdr:colOff>
                    <xdr:row>9</xdr:row>
                    <xdr:rowOff>133350</xdr:rowOff>
                  </from>
                  <to>
                    <xdr:col>2</xdr:col>
                    <xdr:colOff>5419725</xdr:colOff>
                    <xdr:row>9</xdr:row>
                    <xdr:rowOff>352425</xdr:rowOff>
                  </to>
                </anchor>
              </controlPr>
            </control>
          </mc:Choice>
        </mc:AlternateContent>
        <mc:AlternateContent xmlns:mc="http://schemas.openxmlformats.org/markup-compatibility/2006">
          <mc:Choice Requires="x14">
            <control shapeId="6242" r:id="rId33" name="Group Box 98">
              <controlPr defaultSize="0" autoFill="0" autoPict="0">
                <anchor moveWithCells="1" sizeWithCells="1">
                  <from>
                    <xdr:col>2</xdr:col>
                    <xdr:colOff>3057525</xdr:colOff>
                    <xdr:row>11</xdr:row>
                    <xdr:rowOff>85725</xdr:rowOff>
                  </from>
                  <to>
                    <xdr:col>2</xdr:col>
                    <xdr:colOff>4429125</xdr:colOff>
                    <xdr:row>12</xdr:row>
                    <xdr:rowOff>0</xdr:rowOff>
                  </to>
                </anchor>
              </controlPr>
            </control>
          </mc:Choice>
        </mc:AlternateContent>
        <mc:AlternateContent xmlns:mc="http://schemas.openxmlformats.org/markup-compatibility/2006">
          <mc:Choice Requires="x14">
            <control shapeId="6243" r:id="rId34" name="Option Button 99">
              <controlPr defaultSize="0" autoFill="0" autoLine="0" autoPict="0">
                <anchor moveWithCells="1" sizeWithCells="1">
                  <from>
                    <xdr:col>2</xdr:col>
                    <xdr:colOff>3162300</xdr:colOff>
                    <xdr:row>11</xdr:row>
                    <xdr:rowOff>161925</xdr:rowOff>
                  </from>
                  <to>
                    <xdr:col>2</xdr:col>
                    <xdr:colOff>3609975</xdr:colOff>
                    <xdr:row>11</xdr:row>
                    <xdr:rowOff>381000</xdr:rowOff>
                  </to>
                </anchor>
              </controlPr>
            </control>
          </mc:Choice>
        </mc:AlternateContent>
        <mc:AlternateContent xmlns:mc="http://schemas.openxmlformats.org/markup-compatibility/2006">
          <mc:Choice Requires="x14">
            <control shapeId="6244" r:id="rId35" name="Option Button 100">
              <controlPr defaultSize="0" autoFill="0" autoLine="0" autoPict="0">
                <anchor moveWithCells="1" sizeWithCells="1">
                  <from>
                    <xdr:col>2</xdr:col>
                    <xdr:colOff>3648075</xdr:colOff>
                    <xdr:row>11</xdr:row>
                    <xdr:rowOff>180975</xdr:rowOff>
                  </from>
                  <to>
                    <xdr:col>2</xdr:col>
                    <xdr:colOff>4133850</xdr:colOff>
                    <xdr:row>11</xdr:row>
                    <xdr:rowOff>400050</xdr:rowOff>
                  </to>
                </anchor>
              </controlPr>
            </control>
          </mc:Choice>
        </mc:AlternateContent>
        <mc:AlternateContent xmlns:mc="http://schemas.openxmlformats.org/markup-compatibility/2006">
          <mc:Choice Requires="x14">
            <control shapeId="6361" r:id="rId36" name="Group Box 217">
              <controlPr defaultSize="0" autoFill="0" autoPict="0">
                <anchor moveWithCells="1" sizeWithCells="1">
                  <from>
                    <xdr:col>2</xdr:col>
                    <xdr:colOff>1533525</xdr:colOff>
                    <xdr:row>5</xdr:row>
                    <xdr:rowOff>28575</xdr:rowOff>
                  </from>
                  <to>
                    <xdr:col>2</xdr:col>
                    <xdr:colOff>5457825</xdr:colOff>
                    <xdr:row>5</xdr:row>
                    <xdr:rowOff>447675</xdr:rowOff>
                  </to>
                </anchor>
              </controlPr>
            </control>
          </mc:Choice>
        </mc:AlternateContent>
        <mc:AlternateContent xmlns:mc="http://schemas.openxmlformats.org/markup-compatibility/2006">
          <mc:Choice Requires="x14">
            <control shapeId="6362" r:id="rId37" name="Option Button 218">
              <controlPr defaultSize="0" autoFill="0" autoLine="0" autoPict="0">
                <anchor moveWithCells="1" sizeWithCells="1">
                  <from>
                    <xdr:col>2</xdr:col>
                    <xdr:colOff>1571625</xdr:colOff>
                    <xdr:row>5</xdr:row>
                    <xdr:rowOff>114300</xdr:rowOff>
                  </from>
                  <to>
                    <xdr:col>2</xdr:col>
                    <xdr:colOff>2095500</xdr:colOff>
                    <xdr:row>5</xdr:row>
                    <xdr:rowOff>342900</xdr:rowOff>
                  </to>
                </anchor>
              </controlPr>
            </control>
          </mc:Choice>
        </mc:AlternateContent>
        <mc:AlternateContent xmlns:mc="http://schemas.openxmlformats.org/markup-compatibility/2006">
          <mc:Choice Requires="x14">
            <control shapeId="6363" r:id="rId38" name="Option Button 219">
              <controlPr defaultSize="0" autoFill="0" autoLine="0" autoPict="0">
                <anchor moveWithCells="1" sizeWithCells="1">
                  <from>
                    <xdr:col>2</xdr:col>
                    <xdr:colOff>2247900</xdr:colOff>
                    <xdr:row>5</xdr:row>
                    <xdr:rowOff>114300</xdr:rowOff>
                  </from>
                  <to>
                    <xdr:col>2</xdr:col>
                    <xdr:colOff>2867025</xdr:colOff>
                    <xdr:row>5</xdr:row>
                    <xdr:rowOff>342900</xdr:rowOff>
                  </to>
                </anchor>
              </controlPr>
            </control>
          </mc:Choice>
        </mc:AlternateContent>
        <mc:AlternateContent xmlns:mc="http://schemas.openxmlformats.org/markup-compatibility/2006">
          <mc:Choice Requires="x14">
            <control shapeId="6364" r:id="rId39" name="Option Button 220">
              <controlPr defaultSize="0" autoFill="0" autoLine="0" autoPict="0">
                <anchor moveWithCells="1" sizeWithCells="1">
                  <from>
                    <xdr:col>2</xdr:col>
                    <xdr:colOff>2971800</xdr:colOff>
                    <xdr:row>5</xdr:row>
                    <xdr:rowOff>114300</xdr:rowOff>
                  </from>
                  <to>
                    <xdr:col>2</xdr:col>
                    <xdr:colOff>3409950</xdr:colOff>
                    <xdr:row>5</xdr:row>
                    <xdr:rowOff>342900</xdr:rowOff>
                  </to>
                </anchor>
              </controlPr>
            </control>
          </mc:Choice>
        </mc:AlternateContent>
        <mc:AlternateContent xmlns:mc="http://schemas.openxmlformats.org/markup-compatibility/2006">
          <mc:Choice Requires="x14">
            <control shapeId="6365" r:id="rId40" name="Option Button 221">
              <controlPr defaultSize="0" autoFill="0" autoLine="0" autoPict="0">
                <anchor moveWithCells="1" sizeWithCells="1">
                  <from>
                    <xdr:col>2</xdr:col>
                    <xdr:colOff>3457575</xdr:colOff>
                    <xdr:row>5</xdr:row>
                    <xdr:rowOff>114300</xdr:rowOff>
                  </from>
                  <to>
                    <xdr:col>2</xdr:col>
                    <xdr:colOff>4171950</xdr:colOff>
                    <xdr:row>5</xdr:row>
                    <xdr:rowOff>342900</xdr:rowOff>
                  </to>
                </anchor>
              </controlPr>
            </control>
          </mc:Choice>
        </mc:AlternateContent>
        <mc:AlternateContent xmlns:mc="http://schemas.openxmlformats.org/markup-compatibility/2006">
          <mc:Choice Requires="x14">
            <control shapeId="6366" r:id="rId41" name="Option Button 222">
              <controlPr defaultSize="0" autoFill="0" autoLine="0" autoPict="0">
                <anchor moveWithCells="1" sizeWithCells="1">
                  <from>
                    <xdr:col>2</xdr:col>
                    <xdr:colOff>4229100</xdr:colOff>
                    <xdr:row>5</xdr:row>
                    <xdr:rowOff>114300</xdr:rowOff>
                  </from>
                  <to>
                    <xdr:col>2</xdr:col>
                    <xdr:colOff>4905375</xdr:colOff>
                    <xdr:row>5</xdr:row>
                    <xdr:rowOff>342900</xdr:rowOff>
                  </to>
                </anchor>
              </controlPr>
            </control>
          </mc:Choice>
        </mc:AlternateContent>
        <mc:AlternateContent xmlns:mc="http://schemas.openxmlformats.org/markup-compatibility/2006">
          <mc:Choice Requires="x14">
            <control shapeId="6367" r:id="rId42" name="Option Button 223">
              <controlPr defaultSize="0" autoFill="0" autoLine="0" autoPict="0">
                <anchor moveWithCells="1" sizeWithCells="1">
                  <from>
                    <xdr:col>2</xdr:col>
                    <xdr:colOff>5029200</xdr:colOff>
                    <xdr:row>5</xdr:row>
                    <xdr:rowOff>114300</xdr:rowOff>
                  </from>
                  <to>
                    <xdr:col>2</xdr:col>
                    <xdr:colOff>5400675</xdr:colOff>
                    <xdr:row>5</xdr:row>
                    <xdr:rowOff>342900</xdr:rowOff>
                  </to>
                </anchor>
              </controlPr>
            </control>
          </mc:Choice>
        </mc:AlternateContent>
        <mc:AlternateContent xmlns:mc="http://schemas.openxmlformats.org/markup-compatibility/2006">
          <mc:Choice Requires="x14">
            <control shapeId="6369" r:id="rId43" name="Group Box 225">
              <controlPr defaultSize="0" autoFill="0" autoPict="0">
                <anchor moveWithCells="1" sizeWithCells="1">
                  <from>
                    <xdr:col>3</xdr:col>
                    <xdr:colOff>381000</xdr:colOff>
                    <xdr:row>5</xdr:row>
                    <xdr:rowOff>38100</xdr:rowOff>
                  </from>
                  <to>
                    <xdr:col>3</xdr:col>
                    <xdr:colOff>4352925</xdr:colOff>
                    <xdr:row>5</xdr:row>
                    <xdr:rowOff>438150</xdr:rowOff>
                  </to>
                </anchor>
              </controlPr>
            </control>
          </mc:Choice>
        </mc:AlternateContent>
        <mc:AlternateContent xmlns:mc="http://schemas.openxmlformats.org/markup-compatibility/2006">
          <mc:Choice Requires="x14">
            <control shapeId="6370" r:id="rId44" name="Option Button 226">
              <controlPr defaultSize="0" autoFill="0" autoLine="0" autoPict="0">
                <anchor moveWithCells="1" sizeWithCells="1">
                  <from>
                    <xdr:col>3</xdr:col>
                    <xdr:colOff>476250</xdr:colOff>
                    <xdr:row>5</xdr:row>
                    <xdr:rowOff>123825</xdr:rowOff>
                  </from>
                  <to>
                    <xdr:col>3</xdr:col>
                    <xdr:colOff>1095375</xdr:colOff>
                    <xdr:row>5</xdr:row>
                    <xdr:rowOff>342900</xdr:rowOff>
                  </to>
                </anchor>
              </controlPr>
            </control>
          </mc:Choice>
        </mc:AlternateContent>
        <mc:AlternateContent xmlns:mc="http://schemas.openxmlformats.org/markup-compatibility/2006">
          <mc:Choice Requires="x14">
            <control shapeId="6371" r:id="rId45" name="Option Button 227">
              <controlPr defaultSize="0" autoFill="0" autoLine="0" autoPict="0">
                <anchor moveWithCells="1" sizeWithCells="1">
                  <from>
                    <xdr:col>3</xdr:col>
                    <xdr:colOff>1104900</xdr:colOff>
                    <xdr:row>5</xdr:row>
                    <xdr:rowOff>123825</xdr:rowOff>
                  </from>
                  <to>
                    <xdr:col>3</xdr:col>
                    <xdr:colOff>1828800</xdr:colOff>
                    <xdr:row>5</xdr:row>
                    <xdr:rowOff>342900</xdr:rowOff>
                  </to>
                </anchor>
              </controlPr>
            </control>
          </mc:Choice>
        </mc:AlternateContent>
        <mc:AlternateContent xmlns:mc="http://schemas.openxmlformats.org/markup-compatibility/2006">
          <mc:Choice Requires="x14">
            <control shapeId="6372" r:id="rId46" name="Option Button 228">
              <controlPr defaultSize="0" autoFill="0" autoLine="0" autoPict="0">
                <anchor moveWithCells="1" sizeWithCells="1">
                  <from>
                    <xdr:col>3</xdr:col>
                    <xdr:colOff>1762125</xdr:colOff>
                    <xdr:row>5</xdr:row>
                    <xdr:rowOff>123825</xdr:rowOff>
                  </from>
                  <to>
                    <xdr:col>3</xdr:col>
                    <xdr:colOff>2276475</xdr:colOff>
                    <xdr:row>5</xdr:row>
                    <xdr:rowOff>342900</xdr:rowOff>
                  </to>
                </anchor>
              </controlPr>
            </control>
          </mc:Choice>
        </mc:AlternateContent>
        <mc:AlternateContent xmlns:mc="http://schemas.openxmlformats.org/markup-compatibility/2006">
          <mc:Choice Requires="x14">
            <control shapeId="6373" r:id="rId47" name="Option Button 229">
              <controlPr defaultSize="0" autoFill="0" autoLine="0" autoPict="0">
                <anchor moveWithCells="1" sizeWithCells="1">
                  <from>
                    <xdr:col>3</xdr:col>
                    <xdr:colOff>2305050</xdr:colOff>
                    <xdr:row>5</xdr:row>
                    <xdr:rowOff>123825</xdr:rowOff>
                  </from>
                  <to>
                    <xdr:col>3</xdr:col>
                    <xdr:colOff>3143250</xdr:colOff>
                    <xdr:row>5</xdr:row>
                    <xdr:rowOff>342900</xdr:rowOff>
                  </to>
                </anchor>
              </controlPr>
            </control>
          </mc:Choice>
        </mc:AlternateContent>
        <mc:AlternateContent xmlns:mc="http://schemas.openxmlformats.org/markup-compatibility/2006">
          <mc:Choice Requires="x14">
            <control shapeId="6374" r:id="rId48" name="Option Button 230">
              <controlPr defaultSize="0" autoFill="0" autoLine="0" autoPict="0">
                <anchor moveWithCells="1" sizeWithCells="1">
                  <from>
                    <xdr:col>3</xdr:col>
                    <xdr:colOff>3171825</xdr:colOff>
                    <xdr:row>5</xdr:row>
                    <xdr:rowOff>123825</xdr:rowOff>
                  </from>
                  <to>
                    <xdr:col>3</xdr:col>
                    <xdr:colOff>3962400</xdr:colOff>
                    <xdr:row>5</xdr:row>
                    <xdr:rowOff>342900</xdr:rowOff>
                  </to>
                </anchor>
              </controlPr>
            </control>
          </mc:Choice>
        </mc:AlternateContent>
        <mc:AlternateContent xmlns:mc="http://schemas.openxmlformats.org/markup-compatibility/2006">
          <mc:Choice Requires="x14">
            <control shapeId="6375" r:id="rId49" name="Option Button 231">
              <controlPr defaultSize="0" autoFill="0" autoLine="0" autoPict="0">
                <anchor moveWithCells="1" sizeWithCells="1">
                  <from>
                    <xdr:col>3</xdr:col>
                    <xdr:colOff>3905250</xdr:colOff>
                    <xdr:row>5</xdr:row>
                    <xdr:rowOff>123825</xdr:rowOff>
                  </from>
                  <to>
                    <xdr:col>3</xdr:col>
                    <xdr:colOff>4343400</xdr:colOff>
                    <xdr:row>5</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B1:K18"/>
  <sheetViews>
    <sheetView showGridLines="0" workbookViewId="0"/>
  </sheetViews>
  <sheetFormatPr defaultRowHeight="12.75" x14ac:dyDescent="0.2"/>
  <cols>
    <col min="1" max="1" width="5.28515625" customWidth="1"/>
    <col min="2" max="2" width="6.42578125" customWidth="1"/>
    <col min="3" max="3" width="103.28515625" customWidth="1"/>
    <col min="4" max="4" width="73.28515625" customWidth="1"/>
    <col min="6" max="11" width="0" hidden="1" customWidth="1"/>
  </cols>
  <sheetData>
    <row r="1" spans="2:11" ht="93.75" customHeight="1" x14ac:dyDescent="0.2">
      <c r="B1" s="15"/>
      <c r="C1" s="85" t="s">
        <v>203</v>
      </c>
      <c r="D1" s="85"/>
    </row>
    <row r="2" spans="2:11" ht="25.5" customHeight="1" x14ac:dyDescent="0.2">
      <c r="B2" s="5"/>
      <c r="C2" s="90" t="s">
        <v>12</v>
      </c>
      <c r="D2" s="90"/>
      <c r="E2" s="18"/>
    </row>
    <row r="3" spans="2:11" ht="18" x14ac:dyDescent="0.2">
      <c r="B3" s="7"/>
      <c r="C3" s="91"/>
      <c r="D3" s="91"/>
      <c r="E3" s="18"/>
    </row>
    <row r="4" spans="2:11" ht="38.25" customHeight="1" x14ac:dyDescent="0.2">
      <c r="B4" s="41"/>
      <c r="C4" s="92" t="s">
        <v>334</v>
      </c>
      <c r="D4" s="92"/>
      <c r="E4" s="18"/>
    </row>
    <row r="5" spans="2:11" ht="21.75" customHeight="1" x14ac:dyDescent="0.2">
      <c r="B5" s="41"/>
      <c r="C5" s="50"/>
      <c r="D5" s="50"/>
      <c r="E5" s="18"/>
    </row>
    <row r="6" spans="2:11" s="33" customFormat="1" ht="39.950000000000003" customHeight="1" x14ac:dyDescent="0.2">
      <c r="B6" s="18"/>
      <c r="C6" s="52" t="s">
        <v>312</v>
      </c>
      <c r="D6" s="13"/>
      <c r="E6" s="18"/>
      <c r="F6" t="b">
        <f>Control!$C$139</f>
        <v>1</v>
      </c>
      <c r="G6" t="b">
        <f>Control!$C$140</f>
        <v>1</v>
      </c>
      <c r="H6" s="33">
        <f>IF(F6,0,1)</f>
        <v>0</v>
      </c>
      <c r="I6" s="33">
        <f>IF(G6,0,1)</f>
        <v>0</v>
      </c>
      <c r="K6" s="33">
        <f>SUM(H6:I6)</f>
        <v>0</v>
      </c>
    </row>
    <row r="7" spans="2:11" s="33" customFormat="1" ht="14.25" customHeight="1" x14ac:dyDescent="0.2">
      <c r="B7" s="92"/>
      <c r="C7" s="92"/>
      <c r="D7" s="92"/>
      <c r="E7" s="18"/>
      <c r="F7"/>
      <c r="G7"/>
    </row>
    <row r="8" spans="2:11" s="33" customFormat="1" ht="39.950000000000003" customHeight="1" x14ac:dyDescent="0.2">
      <c r="B8" s="18"/>
      <c r="C8" s="82" t="s">
        <v>200</v>
      </c>
      <c r="D8" s="13"/>
      <c r="E8" s="18"/>
      <c r="F8" t="b">
        <f>Control!$C$141</f>
        <v>0</v>
      </c>
      <c r="G8" t="b">
        <f>Control!$C$142</f>
        <v>0</v>
      </c>
      <c r="H8" s="33">
        <f>IF(F8,0,1)</f>
        <v>1</v>
      </c>
      <c r="I8" s="33">
        <f>IF(G8,0,1)</f>
        <v>1</v>
      </c>
      <c r="K8" s="33">
        <f>SUM(H8:I8)</f>
        <v>2</v>
      </c>
    </row>
    <row r="9" spans="2:11" s="33" customFormat="1" ht="14.25" customHeight="1" x14ac:dyDescent="0.2">
      <c r="B9" s="18"/>
      <c r="C9" s="92"/>
      <c r="D9" s="92"/>
      <c r="E9" s="18"/>
      <c r="F9"/>
      <c r="G9"/>
    </row>
    <row r="10" spans="2:11" s="33" customFormat="1" ht="39.950000000000003" customHeight="1" x14ac:dyDescent="0.2">
      <c r="B10" s="18"/>
      <c r="C10" s="82" t="s">
        <v>5</v>
      </c>
      <c r="D10" s="13"/>
      <c r="E10" s="18"/>
      <c r="F10" t="b">
        <f>Control!$C$143</f>
        <v>0</v>
      </c>
      <c r="G10" t="b">
        <f>Control!$C$144</f>
        <v>0</v>
      </c>
      <c r="H10" s="33">
        <f>IF(F10,0,1)</f>
        <v>1</v>
      </c>
      <c r="I10" s="33">
        <f>IF(G10,0,1)</f>
        <v>1</v>
      </c>
      <c r="K10" s="33">
        <f>SUM(H10:I10)</f>
        <v>2</v>
      </c>
    </row>
    <row r="11" spans="2:11" s="33" customFormat="1" ht="14.25" customHeight="1" x14ac:dyDescent="0.2">
      <c r="B11" s="18"/>
      <c r="C11" s="18"/>
      <c r="D11" s="18"/>
      <c r="E11" s="18"/>
      <c r="F11"/>
      <c r="G11"/>
    </row>
    <row r="12" spans="2:11" s="33" customFormat="1" ht="39.950000000000003" customHeight="1" x14ac:dyDescent="0.2">
      <c r="B12" s="18"/>
      <c r="C12" s="52" t="s">
        <v>284</v>
      </c>
      <c r="D12" s="13"/>
      <c r="E12" s="18"/>
      <c r="F12" t="b">
        <f>Control!$C$145</f>
        <v>0</v>
      </c>
      <c r="G12" t="b">
        <f>Control!$C$146</f>
        <v>0</v>
      </c>
      <c r="H12" s="33">
        <f>IF(F12,0,1)</f>
        <v>1</v>
      </c>
      <c r="I12" s="33">
        <f>IF(G12,0,1)</f>
        <v>1</v>
      </c>
      <c r="K12" s="33">
        <f>SUM(H12:I12)</f>
        <v>2</v>
      </c>
    </row>
    <row r="13" spans="2:11" s="33" customFormat="1" ht="14.25" customHeight="1" x14ac:dyDescent="0.2">
      <c r="B13" s="18"/>
      <c r="C13" s="18"/>
      <c r="D13" s="18"/>
      <c r="E13" s="18"/>
      <c r="F13"/>
      <c r="G13"/>
    </row>
    <row r="14" spans="2:11" s="33" customFormat="1" ht="39.950000000000003" customHeight="1" x14ac:dyDescent="0.2">
      <c r="B14" s="18"/>
      <c r="C14" s="82" t="s">
        <v>6</v>
      </c>
      <c r="D14" s="13"/>
      <c r="E14" s="18"/>
      <c r="F14" t="b">
        <f>Control!$C$147</f>
        <v>0</v>
      </c>
      <c r="G14" t="b">
        <f>Control!$C$148</f>
        <v>0</v>
      </c>
      <c r="H14" s="33">
        <f>IF(F14,0,1)</f>
        <v>1</v>
      </c>
      <c r="I14" s="33">
        <f>IF(G14,0,1)</f>
        <v>1</v>
      </c>
      <c r="K14" s="33">
        <f>SUM(H14:I14)</f>
        <v>2</v>
      </c>
    </row>
    <row r="16" spans="2:11" ht="15" thickBot="1" x14ac:dyDescent="0.25">
      <c r="C16" s="12" t="s">
        <v>3</v>
      </c>
      <c r="D16" s="13"/>
    </row>
    <row r="17" spans="3:4" ht="75.75" customHeight="1" thickTop="1" thickBot="1" x14ac:dyDescent="0.25">
      <c r="C17" s="86"/>
      <c r="D17" s="93"/>
    </row>
    <row r="18" spans="3:4" ht="13.5" thickTop="1" x14ac:dyDescent="0.2"/>
  </sheetData>
  <mergeCells count="7">
    <mergeCell ref="C17:D17"/>
    <mergeCell ref="C1:D1"/>
    <mergeCell ref="C2:D2"/>
    <mergeCell ref="C3:D3"/>
    <mergeCell ref="C4:D4"/>
    <mergeCell ref="B7:D7"/>
    <mergeCell ref="C9:D9"/>
  </mergeCells>
  <conditionalFormatting sqref="B4:D5">
    <cfRule type="expression" dxfId="178" priority="13" stopIfTrue="1">
      <formula>IF(Q6aCompleted, FALSE, TRUE)</formula>
    </cfRule>
  </conditionalFormatting>
  <conditionalFormatting sqref="C9:D9 B7:D7">
    <cfRule type="expression" dxfId="177" priority="2" stopIfTrue="1">
      <formula>IF($K$44=0, FALSE, TRUE)</formula>
    </cfRule>
  </conditionalFormatting>
  <conditionalFormatting sqref="C6">
    <cfRule type="expression" dxfId="176" priority="3" stopIfTrue="1">
      <formula>NOT($F$44)</formula>
    </cfRule>
  </conditionalFormatting>
  <conditionalFormatting sqref="D6">
    <cfRule type="expression" dxfId="175" priority="4" stopIfTrue="1">
      <formula>NOT($G$44)</formula>
    </cfRule>
  </conditionalFormatting>
  <conditionalFormatting sqref="C8">
    <cfRule type="expression" dxfId="174" priority="5" stopIfTrue="1">
      <formula>NOT($F$46)</formula>
    </cfRule>
  </conditionalFormatting>
  <conditionalFormatting sqref="D8">
    <cfRule type="expression" dxfId="173" priority="6" stopIfTrue="1">
      <formula>NOT($G$46)</formula>
    </cfRule>
  </conditionalFormatting>
  <conditionalFormatting sqref="C10">
    <cfRule type="expression" dxfId="172" priority="7" stopIfTrue="1">
      <formula>NOT($F$48)</formula>
    </cfRule>
  </conditionalFormatting>
  <conditionalFormatting sqref="D10">
    <cfRule type="expression" dxfId="171" priority="8" stopIfTrue="1">
      <formula>NOT($G$48)</formula>
    </cfRule>
  </conditionalFormatting>
  <conditionalFormatting sqref="C12">
    <cfRule type="expression" dxfId="170" priority="9" stopIfTrue="1">
      <formula>NOT($F$50)</formula>
    </cfRule>
  </conditionalFormatting>
  <conditionalFormatting sqref="D12">
    <cfRule type="expression" dxfId="169" priority="10" stopIfTrue="1">
      <formula>NOT($G$50)</formula>
    </cfRule>
  </conditionalFormatting>
  <conditionalFormatting sqref="C14">
    <cfRule type="expression" dxfId="168" priority="11" stopIfTrue="1">
      <formula>NOT($F$52)</formula>
    </cfRule>
  </conditionalFormatting>
  <conditionalFormatting sqref="D14">
    <cfRule type="expression" dxfId="167" priority="12" stopIfTrue="1">
      <formula>NOT($G$52)</formula>
    </cfRule>
  </conditionalFormatting>
  <conditionalFormatting sqref="C16">
    <cfRule type="expression" dxfId="166" priority="1" stopIfTrue="1">
      <formula>NOT($H$14)</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8369" r:id="rId3" name="Group Box 1">
              <controlPr defaultSize="0" autoFill="0" autoPict="0">
                <anchor moveWithCells="1" sizeWithCells="1">
                  <from>
                    <xdr:col>2</xdr:col>
                    <xdr:colOff>2276475</xdr:colOff>
                    <xdr:row>5</xdr:row>
                    <xdr:rowOff>47625</xdr:rowOff>
                  </from>
                  <to>
                    <xdr:col>2</xdr:col>
                    <xdr:colOff>6867525</xdr:colOff>
                    <xdr:row>5</xdr:row>
                    <xdr:rowOff>428625</xdr:rowOff>
                  </to>
                </anchor>
              </controlPr>
            </control>
          </mc:Choice>
        </mc:AlternateContent>
        <mc:AlternateContent xmlns:mc="http://schemas.openxmlformats.org/markup-compatibility/2006">
          <mc:Choice Requires="x14">
            <control shapeId="58370" r:id="rId4" name="Option Button 2">
              <controlPr defaultSize="0" autoFill="0" autoLine="0" autoPict="0">
                <anchor moveWithCells="1" sizeWithCells="1">
                  <from>
                    <xdr:col>2</xdr:col>
                    <xdr:colOff>2381250</xdr:colOff>
                    <xdr:row>5</xdr:row>
                    <xdr:rowOff>114300</xdr:rowOff>
                  </from>
                  <to>
                    <xdr:col>2</xdr:col>
                    <xdr:colOff>3286125</xdr:colOff>
                    <xdr:row>5</xdr:row>
                    <xdr:rowOff>381000</xdr:rowOff>
                  </to>
                </anchor>
              </controlPr>
            </control>
          </mc:Choice>
        </mc:AlternateContent>
        <mc:AlternateContent xmlns:mc="http://schemas.openxmlformats.org/markup-compatibility/2006">
          <mc:Choice Requires="x14">
            <control shapeId="58371" r:id="rId5" name="Option Button 3">
              <controlPr defaultSize="0" autoFill="0" autoLine="0" autoPict="0">
                <anchor moveWithCells="1" sizeWithCells="1">
                  <from>
                    <xdr:col>2</xdr:col>
                    <xdr:colOff>3295650</xdr:colOff>
                    <xdr:row>5</xdr:row>
                    <xdr:rowOff>133350</xdr:rowOff>
                  </from>
                  <to>
                    <xdr:col>2</xdr:col>
                    <xdr:colOff>4229100</xdr:colOff>
                    <xdr:row>5</xdr:row>
                    <xdr:rowOff>352425</xdr:rowOff>
                  </to>
                </anchor>
              </controlPr>
            </control>
          </mc:Choice>
        </mc:AlternateContent>
        <mc:AlternateContent xmlns:mc="http://schemas.openxmlformats.org/markup-compatibility/2006">
          <mc:Choice Requires="x14">
            <control shapeId="58372" r:id="rId6" name="Option Button 4">
              <controlPr defaultSize="0" autoFill="0" autoLine="0" autoPict="0">
                <anchor moveWithCells="1" sizeWithCells="1">
                  <from>
                    <xdr:col>2</xdr:col>
                    <xdr:colOff>4248150</xdr:colOff>
                    <xdr:row>5</xdr:row>
                    <xdr:rowOff>133350</xdr:rowOff>
                  </from>
                  <to>
                    <xdr:col>2</xdr:col>
                    <xdr:colOff>4762500</xdr:colOff>
                    <xdr:row>5</xdr:row>
                    <xdr:rowOff>352425</xdr:rowOff>
                  </to>
                </anchor>
              </controlPr>
            </control>
          </mc:Choice>
        </mc:AlternateContent>
        <mc:AlternateContent xmlns:mc="http://schemas.openxmlformats.org/markup-compatibility/2006">
          <mc:Choice Requires="x14">
            <control shapeId="58373" r:id="rId7" name="Option Button 5">
              <controlPr defaultSize="0" autoFill="0" autoLine="0" autoPict="0">
                <anchor moveWithCells="1" sizeWithCells="1">
                  <from>
                    <xdr:col>2</xdr:col>
                    <xdr:colOff>4800600</xdr:colOff>
                    <xdr:row>5</xdr:row>
                    <xdr:rowOff>133350</xdr:rowOff>
                  </from>
                  <to>
                    <xdr:col>2</xdr:col>
                    <xdr:colOff>5610225</xdr:colOff>
                    <xdr:row>5</xdr:row>
                    <xdr:rowOff>352425</xdr:rowOff>
                  </to>
                </anchor>
              </controlPr>
            </control>
          </mc:Choice>
        </mc:AlternateContent>
        <mc:AlternateContent xmlns:mc="http://schemas.openxmlformats.org/markup-compatibility/2006">
          <mc:Choice Requires="x14">
            <control shapeId="58374" r:id="rId8" name="Option Button 6">
              <controlPr defaultSize="0" autoFill="0" autoLine="0" autoPict="0">
                <anchor moveWithCells="1" sizeWithCells="1">
                  <from>
                    <xdr:col>2</xdr:col>
                    <xdr:colOff>5629275</xdr:colOff>
                    <xdr:row>5</xdr:row>
                    <xdr:rowOff>133350</xdr:rowOff>
                  </from>
                  <to>
                    <xdr:col>2</xdr:col>
                    <xdr:colOff>6419850</xdr:colOff>
                    <xdr:row>5</xdr:row>
                    <xdr:rowOff>352425</xdr:rowOff>
                  </to>
                </anchor>
              </controlPr>
            </control>
          </mc:Choice>
        </mc:AlternateContent>
        <mc:AlternateContent xmlns:mc="http://schemas.openxmlformats.org/markup-compatibility/2006">
          <mc:Choice Requires="x14">
            <control shapeId="58375" r:id="rId9" name="Option Button 7">
              <controlPr defaultSize="0" autoFill="0" autoLine="0" autoPict="0">
                <anchor moveWithCells="1" sizeWithCells="1">
                  <from>
                    <xdr:col>2</xdr:col>
                    <xdr:colOff>6372225</xdr:colOff>
                    <xdr:row>5</xdr:row>
                    <xdr:rowOff>133350</xdr:rowOff>
                  </from>
                  <to>
                    <xdr:col>2</xdr:col>
                    <xdr:colOff>6810375</xdr:colOff>
                    <xdr:row>5</xdr:row>
                    <xdr:rowOff>352425</xdr:rowOff>
                  </to>
                </anchor>
              </controlPr>
            </control>
          </mc:Choice>
        </mc:AlternateContent>
        <mc:AlternateContent xmlns:mc="http://schemas.openxmlformats.org/markup-compatibility/2006">
          <mc:Choice Requires="x14">
            <control shapeId="58376" r:id="rId10" name="Group Box 8">
              <controlPr defaultSize="0" autoFill="0" autoPict="0">
                <anchor moveWithCells="1" sizeWithCells="1">
                  <from>
                    <xdr:col>2</xdr:col>
                    <xdr:colOff>2276475</xdr:colOff>
                    <xdr:row>7</xdr:row>
                    <xdr:rowOff>47625</xdr:rowOff>
                  </from>
                  <to>
                    <xdr:col>2</xdr:col>
                    <xdr:colOff>6867525</xdr:colOff>
                    <xdr:row>7</xdr:row>
                    <xdr:rowOff>428625</xdr:rowOff>
                  </to>
                </anchor>
              </controlPr>
            </control>
          </mc:Choice>
        </mc:AlternateContent>
        <mc:AlternateContent xmlns:mc="http://schemas.openxmlformats.org/markup-compatibility/2006">
          <mc:Choice Requires="x14">
            <control shapeId="58377" r:id="rId11" name="Option Button 9">
              <controlPr defaultSize="0" autoFill="0" autoLine="0" autoPict="0">
                <anchor moveWithCells="1" sizeWithCells="1">
                  <from>
                    <xdr:col>2</xdr:col>
                    <xdr:colOff>2362200</xdr:colOff>
                    <xdr:row>7</xdr:row>
                    <xdr:rowOff>133350</xdr:rowOff>
                  </from>
                  <to>
                    <xdr:col>2</xdr:col>
                    <xdr:colOff>3333750</xdr:colOff>
                    <xdr:row>7</xdr:row>
                    <xdr:rowOff>352425</xdr:rowOff>
                  </to>
                </anchor>
              </controlPr>
            </control>
          </mc:Choice>
        </mc:AlternateContent>
        <mc:AlternateContent xmlns:mc="http://schemas.openxmlformats.org/markup-compatibility/2006">
          <mc:Choice Requires="x14">
            <control shapeId="58378" r:id="rId12" name="Option Button 10">
              <controlPr defaultSize="0" autoFill="0" autoLine="0" autoPict="0">
                <anchor moveWithCells="1" sizeWithCells="1">
                  <from>
                    <xdr:col>2</xdr:col>
                    <xdr:colOff>3276600</xdr:colOff>
                    <xdr:row>7</xdr:row>
                    <xdr:rowOff>142875</xdr:rowOff>
                  </from>
                  <to>
                    <xdr:col>2</xdr:col>
                    <xdr:colOff>4057650</xdr:colOff>
                    <xdr:row>7</xdr:row>
                    <xdr:rowOff>361950</xdr:rowOff>
                  </to>
                </anchor>
              </controlPr>
            </control>
          </mc:Choice>
        </mc:AlternateContent>
        <mc:AlternateContent xmlns:mc="http://schemas.openxmlformats.org/markup-compatibility/2006">
          <mc:Choice Requires="x14">
            <control shapeId="58379" r:id="rId13" name="Option Button 11">
              <controlPr defaultSize="0" autoFill="0" autoLine="0" autoPict="0">
                <anchor moveWithCells="1" sizeWithCells="1">
                  <from>
                    <xdr:col>2</xdr:col>
                    <xdr:colOff>4248150</xdr:colOff>
                    <xdr:row>7</xdr:row>
                    <xdr:rowOff>133350</xdr:rowOff>
                  </from>
                  <to>
                    <xdr:col>2</xdr:col>
                    <xdr:colOff>4762500</xdr:colOff>
                    <xdr:row>7</xdr:row>
                    <xdr:rowOff>352425</xdr:rowOff>
                  </to>
                </anchor>
              </controlPr>
            </control>
          </mc:Choice>
        </mc:AlternateContent>
        <mc:AlternateContent xmlns:mc="http://schemas.openxmlformats.org/markup-compatibility/2006">
          <mc:Choice Requires="x14">
            <control shapeId="58380" r:id="rId14" name="Option Button 12">
              <controlPr defaultSize="0" autoFill="0" autoLine="0" autoPict="0">
                <anchor moveWithCells="1" sizeWithCells="1">
                  <from>
                    <xdr:col>2</xdr:col>
                    <xdr:colOff>4781550</xdr:colOff>
                    <xdr:row>7</xdr:row>
                    <xdr:rowOff>133350</xdr:rowOff>
                  </from>
                  <to>
                    <xdr:col>2</xdr:col>
                    <xdr:colOff>5619750</xdr:colOff>
                    <xdr:row>7</xdr:row>
                    <xdr:rowOff>352425</xdr:rowOff>
                  </to>
                </anchor>
              </controlPr>
            </control>
          </mc:Choice>
        </mc:AlternateContent>
        <mc:AlternateContent xmlns:mc="http://schemas.openxmlformats.org/markup-compatibility/2006">
          <mc:Choice Requires="x14">
            <control shapeId="58381" r:id="rId15" name="Option Button 13">
              <controlPr defaultSize="0" autoFill="0" autoLine="0" autoPict="0">
                <anchor moveWithCells="1" sizeWithCells="1">
                  <from>
                    <xdr:col>2</xdr:col>
                    <xdr:colOff>5619750</xdr:colOff>
                    <xdr:row>7</xdr:row>
                    <xdr:rowOff>133350</xdr:rowOff>
                  </from>
                  <to>
                    <xdr:col>2</xdr:col>
                    <xdr:colOff>6410325</xdr:colOff>
                    <xdr:row>7</xdr:row>
                    <xdr:rowOff>352425</xdr:rowOff>
                  </to>
                </anchor>
              </controlPr>
            </control>
          </mc:Choice>
        </mc:AlternateContent>
        <mc:AlternateContent xmlns:mc="http://schemas.openxmlformats.org/markup-compatibility/2006">
          <mc:Choice Requires="x14">
            <control shapeId="58382" r:id="rId16" name="Option Button 14">
              <controlPr defaultSize="0" autoFill="0" autoLine="0" autoPict="0">
                <anchor moveWithCells="1" sizeWithCells="1">
                  <from>
                    <xdr:col>2</xdr:col>
                    <xdr:colOff>6372225</xdr:colOff>
                    <xdr:row>7</xdr:row>
                    <xdr:rowOff>133350</xdr:rowOff>
                  </from>
                  <to>
                    <xdr:col>2</xdr:col>
                    <xdr:colOff>6810375</xdr:colOff>
                    <xdr:row>7</xdr:row>
                    <xdr:rowOff>352425</xdr:rowOff>
                  </to>
                </anchor>
              </controlPr>
            </control>
          </mc:Choice>
        </mc:AlternateContent>
        <mc:AlternateContent xmlns:mc="http://schemas.openxmlformats.org/markup-compatibility/2006">
          <mc:Choice Requires="x14">
            <control shapeId="58383" r:id="rId17" name="Group Box 15">
              <controlPr defaultSize="0" autoFill="0" autoPict="0">
                <anchor moveWithCells="1" sizeWithCells="1">
                  <from>
                    <xdr:col>3</xdr:col>
                    <xdr:colOff>123825</xdr:colOff>
                    <xdr:row>7</xdr:row>
                    <xdr:rowOff>66675</xdr:rowOff>
                  </from>
                  <to>
                    <xdr:col>3</xdr:col>
                    <xdr:colOff>4667250</xdr:colOff>
                    <xdr:row>7</xdr:row>
                    <xdr:rowOff>447675</xdr:rowOff>
                  </to>
                </anchor>
              </controlPr>
            </control>
          </mc:Choice>
        </mc:AlternateContent>
        <mc:AlternateContent xmlns:mc="http://schemas.openxmlformats.org/markup-compatibility/2006">
          <mc:Choice Requires="x14">
            <control shapeId="58384" r:id="rId18" name="Option Button 16">
              <controlPr defaultSize="0" autoFill="0" autoLine="0" autoPict="0">
                <anchor moveWithCells="1" sizeWithCells="1">
                  <from>
                    <xdr:col>3</xdr:col>
                    <xdr:colOff>171450</xdr:colOff>
                    <xdr:row>7</xdr:row>
                    <xdr:rowOff>142875</xdr:rowOff>
                  </from>
                  <to>
                    <xdr:col>3</xdr:col>
                    <xdr:colOff>1000125</xdr:colOff>
                    <xdr:row>7</xdr:row>
                    <xdr:rowOff>361950</xdr:rowOff>
                  </to>
                </anchor>
              </controlPr>
            </control>
          </mc:Choice>
        </mc:AlternateContent>
        <mc:AlternateContent xmlns:mc="http://schemas.openxmlformats.org/markup-compatibility/2006">
          <mc:Choice Requires="x14">
            <control shapeId="58385" r:id="rId19" name="Option Button 17">
              <controlPr defaultSize="0" autoFill="0" autoLine="0" autoPict="0">
                <anchor moveWithCells="1" sizeWithCells="1">
                  <from>
                    <xdr:col>3</xdr:col>
                    <xdr:colOff>1019175</xdr:colOff>
                    <xdr:row>7</xdr:row>
                    <xdr:rowOff>161925</xdr:rowOff>
                  </from>
                  <to>
                    <xdr:col>3</xdr:col>
                    <xdr:colOff>1905000</xdr:colOff>
                    <xdr:row>7</xdr:row>
                    <xdr:rowOff>381000</xdr:rowOff>
                  </to>
                </anchor>
              </controlPr>
            </control>
          </mc:Choice>
        </mc:AlternateContent>
        <mc:AlternateContent xmlns:mc="http://schemas.openxmlformats.org/markup-compatibility/2006">
          <mc:Choice Requires="x14">
            <control shapeId="58386" r:id="rId20" name="Option Button 18">
              <controlPr defaultSize="0" autoFill="0" autoLine="0" autoPict="0">
                <anchor moveWithCells="1" sizeWithCells="1">
                  <from>
                    <xdr:col>3</xdr:col>
                    <xdr:colOff>1914525</xdr:colOff>
                    <xdr:row>7</xdr:row>
                    <xdr:rowOff>161925</xdr:rowOff>
                  </from>
                  <to>
                    <xdr:col>3</xdr:col>
                    <xdr:colOff>2419350</xdr:colOff>
                    <xdr:row>7</xdr:row>
                    <xdr:rowOff>381000</xdr:rowOff>
                  </to>
                </anchor>
              </controlPr>
            </control>
          </mc:Choice>
        </mc:AlternateContent>
        <mc:AlternateContent xmlns:mc="http://schemas.openxmlformats.org/markup-compatibility/2006">
          <mc:Choice Requires="x14">
            <control shapeId="58387" r:id="rId21" name="Option Button 19">
              <controlPr defaultSize="0" autoFill="0" autoLine="0" autoPict="0">
                <anchor moveWithCells="1" sizeWithCells="1">
                  <from>
                    <xdr:col>3</xdr:col>
                    <xdr:colOff>2495550</xdr:colOff>
                    <xdr:row>7</xdr:row>
                    <xdr:rowOff>171450</xdr:rowOff>
                  </from>
                  <to>
                    <xdr:col>3</xdr:col>
                    <xdr:colOff>3314700</xdr:colOff>
                    <xdr:row>7</xdr:row>
                    <xdr:rowOff>390525</xdr:rowOff>
                  </to>
                </anchor>
              </controlPr>
            </control>
          </mc:Choice>
        </mc:AlternateContent>
        <mc:AlternateContent xmlns:mc="http://schemas.openxmlformats.org/markup-compatibility/2006">
          <mc:Choice Requires="x14">
            <control shapeId="58388" r:id="rId22" name="Option Button 20">
              <controlPr defaultSize="0" autoFill="0" autoLine="0" autoPict="0">
                <anchor moveWithCells="1" sizeWithCells="1">
                  <from>
                    <xdr:col>3</xdr:col>
                    <xdr:colOff>3333750</xdr:colOff>
                    <xdr:row>7</xdr:row>
                    <xdr:rowOff>161925</xdr:rowOff>
                  </from>
                  <to>
                    <xdr:col>3</xdr:col>
                    <xdr:colOff>4114800</xdr:colOff>
                    <xdr:row>7</xdr:row>
                    <xdr:rowOff>381000</xdr:rowOff>
                  </to>
                </anchor>
              </controlPr>
            </control>
          </mc:Choice>
        </mc:AlternateContent>
        <mc:AlternateContent xmlns:mc="http://schemas.openxmlformats.org/markup-compatibility/2006">
          <mc:Choice Requires="x14">
            <control shapeId="58389" r:id="rId23" name="Option Button 21">
              <controlPr defaultSize="0" autoFill="0" autoLine="0" autoPict="0">
                <anchor moveWithCells="1" sizeWithCells="1">
                  <from>
                    <xdr:col>3</xdr:col>
                    <xdr:colOff>4171950</xdr:colOff>
                    <xdr:row>7</xdr:row>
                    <xdr:rowOff>161925</xdr:rowOff>
                  </from>
                  <to>
                    <xdr:col>3</xdr:col>
                    <xdr:colOff>4600575</xdr:colOff>
                    <xdr:row>7</xdr:row>
                    <xdr:rowOff>381000</xdr:rowOff>
                  </to>
                </anchor>
              </controlPr>
            </control>
          </mc:Choice>
        </mc:AlternateContent>
        <mc:AlternateContent xmlns:mc="http://schemas.openxmlformats.org/markup-compatibility/2006">
          <mc:Choice Requires="x14">
            <control shapeId="58390" r:id="rId24" name="Group Box 22">
              <controlPr defaultSize="0" autoFill="0" autoPict="0">
                <anchor moveWithCells="1" sizeWithCells="1">
                  <from>
                    <xdr:col>2</xdr:col>
                    <xdr:colOff>2257425</xdr:colOff>
                    <xdr:row>9</xdr:row>
                    <xdr:rowOff>66675</xdr:rowOff>
                  </from>
                  <to>
                    <xdr:col>2</xdr:col>
                    <xdr:colOff>6877050</xdr:colOff>
                    <xdr:row>9</xdr:row>
                    <xdr:rowOff>447675</xdr:rowOff>
                  </to>
                </anchor>
              </controlPr>
            </control>
          </mc:Choice>
        </mc:AlternateContent>
        <mc:AlternateContent xmlns:mc="http://schemas.openxmlformats.org/markup-compatibility/2006">
          <mc:Choice Requires="x14">
            <control shapeId="58391" r:id="rId25" name="Option Button 23">
              <controlPr defaultSize="0" autoFill="0" autoLine="0" autoPict="0">
                <anchor moveWithCells="1" sizeWithCells="1">
                  <from>
                    <xdr:col>2</xdr:col>
                    <xdr:colOff>2371725</xdr:colOff>
                    <xdr:row>9</xdr:row>
                    <xdr:rowOff>123825</xdr:rowOff>
                  </from>
                  <to>
                    <xdr:col>2</xdr:col>
                    <xdr:colOff>3200400</xdr:colOff>
                    <xdr:row>9</xdr:row>
                    <xdr:rowOff>342900</xdr:rowOff>
                  </to>
                </anchor>
              </controlPr>
            </control>
          </mc:Choice>
        </mc:AlternateContent>
        <mc:AlternateContent xmlns:mc="http://schemas.openxmlformats.org/markup-compatibility/2006">
          <mc:Choice Requires="x14">
            <control shapeId="58392" r:id="rId26" name="Option Button 24">
              <controlPr defaultSize="0" autoFill="0" autoLine="0" autoPict="0">
                <anchor moveWithCells="1" sizeWithCells="1">
                  <from>
                    <xdr:col>2</xdr:col>
                    <xdr:colOff>3228975</xdr:colOff>
                    <xdr:row>9</xdr:row>
                    <xdr:rowOff>123825</xdr:rowOff>
                  </from>
                  <to>
                    <xdr:col>2</xdr:col>
                    <xdr:colOff>4114800</xdr:colOff>
                    <xdr:row>9</xdr:row>
                    <xdr:rowOff>342900</xdr:rowOff>
                  </to>
                </anchor>
              </controlPr>
            </control>
          </mc:Choice>
        </mc:AlternateContent>
        <mc:AlternateContent xmlns:mc="http://schemas.openxmlformats.org/markup-compatibility/2006">
          <mc:Choice Requires="x14">
            <control shapeId="58393" r:id="rId27" name="Option Button 25">
              <controlPr defaultSize="0" autoFill="0" autoLine="0" autoPict="0">
                <anchor moveWithCells="1" sizeWithCells="1">
                  <from>
                    <xdr:col>2</xdr:col>
                    <xdr:colOff>4257675</xdr:colOff>
                    <xdr:row>9</xdr:row>
                    <xdr:rowOff>123825</xdr:rowOff>
                  </from>
                  <to>
                    <xdr:col>2</xdr:col>
                    <xdr:colOff>4762500</xdr:colOff>
                    <xdr:row>9</xdr:row>
                    <xdr:rowOff>342900</xdr:rowOff>
                  </to>
                </anchor>
              </controlPr>
            </control>
          </mc:Choice>
        </mc:AlternateContent>
        <mc:AlternateContent xmlns:mc="http://schemas.openxmlformats.org/markup-compatibility/2006">
          <mc:Choice Requires="x14">
            <control shapeId="58394" r:id="rId28" name="Option Button 26">
              <controlPr defaultSize="0" autoFill="0" autoLine="0" autoPict="0">
                <anchor moveWithCells="1" sizeWithCells="1">
                  <from>
                    <xdr:col>2</xdr:col>
                    <xdr:colOff>4810125</xdr:colOff>
                    <xdr:row>9</xdr:row>
                    <xdr:rowOff>142875</xdr:rowOff>
                  </from>
                  <to>
                    <xdr:col>2</xdr:col>
                    <xdr:colOff>5629275</xdr:colOff>
                    <xdr:row>9</xdr:row>
                    <xdr:rowOff>361950</xdr:rowOff>
                  </to>
                </anchor>
              </controlPr>
            </control>
          </mc:Choice>
        </mc:AlternateContent>
        <mc:AlternateContent xmlns:mc="http://schemas.openxmlformats.org/markup-compatibility/2006">
          <mc:Choice Requires="x14">
            <control shapeId="58395" r:id="rId29" name="Option Button 27">
              <controlPr defaultSize="0" autoFill="0" autoLine="0" autoPict="0">
                <anchor moveWithCells="1" sizeWithCells="1">
                  <from>
                    <xdr:col>2</xdr:col>
                    <xdr:colOff>5657850</xdr:colOff>
                    <xdr:row>9</xdr:row>
                    <xdr:rowOff>133350</xdr:rowOff>
                  </from>
                  <to>
                    <xdr:col>2</xdr:col>
                    <xdr:colOff>6438900</xdr:colOff>
                    <xdr:row>9</xdr:row>
                    <xdr:rowOff>352425</xdr:rowOff>
                  </to>
                </anchor>
              </controlPr>
            </control>
          </mc:Choice>
        </mc:AlternateContent>
        <mc:AlternateContent xmlns:mc="http://schemas.openxmlformats.org/markup-compatibility/2006">
          <mc:Choice Requires="x14">
            <control shapeId="58396" r:id="rId30" name="Option Button 28">
              <controlPr defaultSize="0" autoFill="0" autoLine="0" autoPict="0">
                <anchor moveWithCells="1" sizeWithCells="1">
                  <from>
                    <xdr:col>2</xdr:col>
                    <xdr:colOff>6391275</xdr:colOff>
                    <xdr:row>9</xdr:row>
                    <xdr:rowOff>133350</xdr:rowOff>
                  </from>
                  <to>
                    <xdr:col>2</xdr:col>
                    <xdr:colOff>6819900</xdr:colOff>
                    <xdr:row>9</xdr:row>
                    <xdr:rowOff>352425</xdr:rowOff>
                  </to>
                </anchor>
              </controlPr>
            </control>
          </mc:Choice>
        </mc:AlternateContent>
        <mc:AlternateContent xmlns:mc="http://schemas.openxmlformats.org/markup-compatibility/2006">
          <mc:Choice Requires="x14">
            <control shapeId="58397" r:id="rId31" name="Group Box 29">
              <controlPr defaultSize="0" autoFill="0" autoPict="0">
                <anchor moveWithCells="1" sizeWithCells="1">
                  <from>
                    <xdr:col>3</xdr:col>
                    <xdr:colOff>123825</xdr:colOff>
                    <xdr:row>9</xdr:row>
                    <xdr:rowOff>66675</xdr:rowOff>
                  </from>
                  <to>
                    <xdr:col>3</xdr:col>
                    <xdr:colOff>4667250</xdr:colOff>
                    <xdr:row>9</xdr:row>
                    <xdr:rowOff>447675</xdr:rowOff>
                  </to>
                </anchor>
              </controlPr>
            </control>
          </mc:Choice>
        </mc:AlternateContent>
        <mc:AlternateContent xmlns:mc="http://schemas.openxmlformats.org/markup-compatibility/2006">
          <mc:Choice Requires="x14">
            <control shapeId="58398" r:id="rId32" name="Option Button 30">
              <controlPr defaultSize="0" autoFill="0" autoLine="0" autoPict="0">
                <anchor moveWithCells="1" sizeWithCells="1">
                  <from>
                    <xdr:col>3</xdr:col>
                    <xdr:colOff>171450</xdr:colOff>
                    <xdr:row>9</xdr:row>
                    <xdr:rowOff>152400</xdr:rowOff>
                  </from>
                  <to>
                    <xdr:col>3</xdr:col>
                    <xdr:colOff>1019175</xdr:colOff>
                    <xdr:row>9</xdr:row>
                    <xdr:rowOff>371475</xdr:rowOff>
                  </to>
                </anchor>
              </controlPr>
            </control>
          </mc:Choice>
        </mc:AlternateContent>
        <mc:AlternateContent xmlns:mc="http://schemas.openxmlformats.org/markup-compatibility/2006">
          <mc:Choice Requires="x14">
            <control shapeId="58399" r:id="rId33" name="Option Button 31">
              <controlPr defaultSize="0" autoFill="0" autoLine="0" autoPict="0">
                <anchor moveWithCells="1" sizeWithCells="1">
                  <from>
                    <xdr:col>3</xdr:col>
                    <xdr:colOff>1038225</xdr:colOff>
                    <xdr:row>9</xdr:row>
                    <xdr:rowOff>152400</xdr:rowOff>
                  </from>
                  <to>
                    <xdr:col>3</xdr:col>
                    <xdr:colOff>1914525</xdr:colOff>
                    <xdr:row>9</xdr:row>
                    <xdr:rowOff>371475</xdr:rowOff>
                  </to>
                </anchor>
              </controlPr>
            </control>
          </mc:Choice>
        </mc:AlternateContent>
        <mc:AlternateContent xmlns:mc="http://schemas.openxmlformats.org/markup-compatibility/2006">
          <mc:Choice Requires="x14">
            <control shapeId="58400" r:id="rId34" name="Option Button 32">
              <controlPr defaultSize="0" autoFill="0" autoLine="0" autoPict="0">
                <anchor moveWithCells="1" sizeWithCells="1">
                  <from>
                    <xdr:col>3</xdr:col>
                    <xdr:colOff>1933575</xdr:colOff>
                    <xdr:row>9</xdr:row>
                    <xdr:rowOff>142875</xdr:rowOff>
                  </from>
                  <to>
                    <xdr:col>3</xdr:col>
                    <xdr:colOff>2447925</xdr:colOff>
                    <xdr:row>9</xdr:row>
                    <xdr:rowOff>361950</xdr:rowOff>
                  </to>
                </anchor>
              </controlPr>
            </control>
          </mc:Choice>
        </mc:AlternateContent>
        <mc:AlternateContent xmlns:mc="http://schemas.openxmlformats.org/markup-compatibility/2006">
          <mc:Choice Requires="x14">
            <control shapeId="58401" r:id="rId35" name="Option Button 33">
              <controlPr defaultSize="0" autoFill="0" autoLine="0" autoPict="0">
                <anchor moveWithCells="1" sizeWithCells="1">
                  <from>
                    <xdr:col>3</xdr:col>
                    <xdr:colOff>2505075</xdr:colOff>
                    <xdr:row>9</xdr:row>
                    <xdr:rowOff>152400</xdr:rowOff>
                  </from>
                  <to>
                    <xdr:col>3</xdr:col>
                    <xdr:colOff>3343275</xdr:colOff>
                    <xdr:row>9</xdr:row>
                    <xdr:rowOff>371475</xdr:rowOff>
                  </to>
                </anchor>
              </controlPr>
            </control>
          </mc:Choice>
        </mc:AlternateContent>
        <mc:AlternateContent xmlns:mc="http://schemas.openxmlformats.org/markup-compatibility/2006">
          <mc:Choice Requires="x14">
            <control shapeId="58402" r:id="rId36" name="Option Button 34">
              <controlPr defaultSize="0" autoFill="0" autoLine="0" autoPict="0">
                <anchor moveWithCells="1" sizeWithCells="1">
                  <from>
                    <xdr:col>3</xdr:col>
                    <xdr:colOff>3343275</xdr:colOff>
                    <xdr:row>9</xdr:row>
                    <xdr:rowOff>161925</xdr:rowOff>
                  </from>
                  <to>
                    <xdr:col>3</xdr:col>
                    <xdr:colOff>4133850</xdr:colOff>
                    <xdr:row>9</xdr:row>
                    <xdr:rowOff>381000</xdr:rowOff>
                  </to>
                </anchor>
              </controlPr>
            </control>
          </mc:Choice>
        </mc:AlternateContent>
        <mc:AlternateContent xmlns:mc="http://schemas.openxmlformats.org/markup-compatibility/2006">
          <mc:Choice Requires="x14">
            <control shapeId="58403" r:id="rId37" name="Option Button 35">
              <controlPr defaultSize="0" autoFill="0" autoLine="0" autoPict="0">
                <anchor moveWithCells="1" sizeWithCells="1">
                  <from>
                    <xdr:col>3</xdr:col>
                    <xdr:colOff>4162425</xdr:colOff>
                    <xdr:row>9</xdr:row>
                    <xdr:rowOff>152400</xdr:rowOff>
                  </from>
                  <to>
                    <xdr:col>3</xdr:col>
                    <xdr:colOff>4600575</xdr:colOff>
                    <xdr:row>9</xdr:row>
                    <xdr:rowOff>371475</xdr:rowOff>
                  </to>
                </anchor>
              </controlPr>
            </control>
          </mc:Choice>
        </mc:AlternateContent>
        <mc:AlternateContent xmlns:mc="http://schemas.openxmlformats.org/markup-compatibility/2006">
          <mc:Choice Requires="x14">
            <control shapeId="58404" r:id="rId38" name="Group Box 36">
              <controlPr defaultSize="0" autoFill="0" autoPict="0">
                <anchor moveWithCells="1" sizeWithCells="1">
                  <from>
                    <xdr:col>2</xdr:col>
                    <xdr:colOff>2276475</xdr:colOff>
                    <xdr:row>11</xdr:row>
                    <xdr:rowOff>85725</xdr:rowOff>
                  </from>
                  <to>
                    <xdr:col>3</xdr:col>
                    <xdr:colOff>0</xdr:colOff>
                    <xdr:row>11</xdr:row>
                    <xdr:rowOff>466725</xdr:rowOff>
                  </to>
                </anchor>
              </controlPr>
            </control>
          </mc:Choice>
        </mc:AlternateContent>
        <mc:AlternateContent xmlns:mc="http://schemas.openxmlformats.org/markup-compatibility/2006">
          <mc:Choice Requires="x14">
            <control shapeId="58405" r:id="rId39" name="Option Button 37">
              <controlPr defaultSize="0" autoFill="0" autoLine="0" autoPict="0">
                <anchor moveWithCells="1" sizeWithCells="1">
                  <from>
                    <xdr:col>2</xdr:col>
                    <xdr:colOff>2400300</xdr:colOff>
                    <xdr:row>11</xdr:row>
                    <xdr:rowOff>171450</xdr:rowOff>
                  </from>
                  <to>
                    <xdr:col>2</xdr:col>
                    <xdr:colOff>3162300</xdr:colOff>
                    <xdr:row>11</xdr:row>
                    <xdr:rowOff>390525</xdr:rowOff>
                  </to>
                </anchor>
              </controlPr>
            </control>
          </mc:Choice>
        </mc:AlternateContent>
        <mc:AlternateContent xmlns:mc="http://schemas.openxmlformats.org/markup-compatibility/2006">
          <mc:Choice Requires="x14">
            <control shapeId="58406" r:id="rId40" name="Option Button 38">
              <controlPr defaultSize="0" autoFill="0" autoLine="0" autoPict="0">
                <anchor moveWithCells="1" sizeWithCells="1">
                  <from>
                    <xdr:col>2</xdr:col>
                    <xdr:colOff>3228975</xdr:colOff>
                    <xdr:row>11</xdr:row>
                    <xdr:rowOff>171450</xdr:rowOff>
                  </from>
                  <to>
                    <xdr:col>2</xdr:col>
                    <xdr:colOff>4095750</xdr:colOff>
                    <xdr:row>11</xdr:row>
                    <xdr:rowOff>390525</xdr:rowOff>
                  </to>
                </anchor>
              </controlPr>
            </control>
          </mc:Choice>
        </mc:AlternateContent>
        <mc:AlternateContent xmlns:mc="http://schemas.openxmlformats.org/markup-compatibility/2006">
          <mc:Choice Requires="x14">
            <control shapeId="58407" r:id="rId41" name="Option Button 39">
              <controlPr defaultSize="0" autoFill="0" autoLine="0" autoPict="0">
                <anchor moveWithCells="1" sizeWithCells="1">
                  <from>
                    <xdr:col>2</xdr:col>
                    <xdr:colOff>4257675</xdr:colOff>
                    <xdr:row>11</xdr:row>
                    <xdr:rowOff>161925</xdr:rowOff>
                  </from>
                  <to>
                    <xdr:col>2</xdr:col>
                    <xdr:colOff>4772025</xdr:colOff>
                    <xdr:row>11</xdr:row>
                    <xdr:rowOff>381000</xdr:rowOff>
                  </to>
                </anchor>
              </controlPr>
            </control>
          </mc:Choice>
        </mc:AlternateContent>
        <mc:AlternateContent xmlns:mc="http://schemas.openxmlformats.org/markup-compatibility/2006">
          <mc:Choice Requires="x14">
            <control shapeId="58408" r:id="rId42" name="Option Button 40">
              <controlPr defaultSize="0" autoFill="0" autoLine="0" autoPict="0">
                <anchor moveWithCells="1" sizeWithCells="1">
                  <from>
                    <xdr:col>2</xdr:col>
                    <xdr:colOff>4810125</xdr:colOff>
                    <xdr:row>11</xdr:row>
                    <xdr:rowOff>171450</xdr:rowOff>
                  </from>
                  <to>
                    <xdr:col>2</xdr:col>
                    <xdr:colOff>5648325</xdr:colOff>
                    <xdr:row>11</xdr:row>
                    <xdr:rowOff>390525</xdr:rowOff>
                  </to>
                </anchor>
              </controlPr>
            </control>
          </mc:Choice>
        </mc:AlternateContent>
        <mc:AlternateContent xmlns:mc="http://schemas.openxmlformats.org/markup-compatibility/2006">
          <mc:Choice Requires="x14">
            <control shapeId="58409" r:id="rId43" name="Option Button 41">
              <controlPr defaultSize="0" autoFill="0" autoLine="0" autoPict="0">
                <anchor moveWithCells="1" sizeWithCells="1">
                  <from>
                    <xdr:col>2</xdr:col>
                    <xdr:colOff>5676900</xdr:colOff>
                    <xdr:row>11</xdr:row>
                    <xdr:rowOff>171450</xdr:rowOff>
                  </from>
                  <to>
                    <xdr:col>2</xdr:col>
                    <xdr:colOff>6467475</xdr:colOff>
                    <xdr:row>11</xdr:row>
                    <xdr:rowOff>390525</xdr:rowOff>
                  </to>
                </anchor>
              </controlPr>
            </control>
          </mc:Choice>
        </mc:AlternateContent>
        <mc:AlternateContent xmlns:mc="http://schemas.openxmlformats.org/markup-compatibility/2006">
          <mc:Choice Requires="x14">
            <control shapeId="58410" r:id="rId44" name="Option Button 42">
              <controlPr defaultSize="0" autoFill="0" autoLine="0" autoPict="0">
                <anchor moveWithCells="1" sizeWithCells="1">
                  <from>
                    <xdr:col>2</xdr:col>
                    <xdr:colOff>6410325</xdr:colOff>
                    <xdr:row>11</xdr:row>
                    <xdr:rowOff>171450</xdr:rowOff>
                  </from>
                  <to>
                    <xdr:col>2</xdr:col>
                    <xdr:colOff>6848475</xdr:colOff>
                    <xdr:row>11</xdr:row>
                    <xdr:rowOff>390525</xdr:rowOff>
                  </to>
                </anchor>
              </controlPr>
            </control>
          </mc:Choice>
        </mc:AlternateContent>
        <mc:AlternateContent xmlns:mc="http://schemas.openxmlformats.org/markup-compatibility/2006">
          <mc:Choice Requires="x14">
            <control shapeId="58411" r:id="rId45" name="Group Box 43">
              <controlPr defaultSize="0" autoFill="0" autoPict="0">
                <anchor moveWithCells="1" sizeWithCells="1">
                  <from>
                    <xdr:col>3</xdr:col>
                    <xdr:colOff>142875</xdr:colOff>
                    <xdr:row>11</xdr:row>
                    <xdr:rowOff>95250</xdr:rowOff>
                  </from>
                  <to>
                    <xdr:col>3</xdr:col>
                    <xdr:colOff>4676775</xdr:colOff>
                    <xdr:row>11</xdr:row>
                    <xdr:rowOff>476250</xdr:rowOff>
                  </to>
                </anchor>
              </controlPr>
            </control>
          </mc:Choice>
        </mc:AlternateContent>
        <mc:AlternateContent xmlns:mc="http://schemas.openxmlformats.org/markup-compatibility/2006">
          <mc:Choice Requires="x14">
            <control shapeId="58412" r:id="rId46" name="Option Button 44">
              <controlPr defaultSize="0" autoFill="0" autoLine="0" autoPict="0">
                <anchor moveWithCells="1" sizeWithCells="1">
                  <from>
                    <xdr:col>3</xdr:col>
                    <xdr:colOff>219075</xdr:colOff>
                    <xdr:row>11</xdr:row>
                    <xdr:rowOff>180975</xdr:rowOff>
                  </from>
                  <to>
                    <xdr:col>3</xdr:col>
                    <xdr:colOff>1000125</xdr:colOff>
                    <xdr:row>11</xdr:row>
                    <xdr:rowOff>400050</xdr:rowOff>
                  </to>
                </anchor>
              </controlPr>
            </control>
          </mc:Choice>
        </mc:AlternateContent>
        <mc:AlternateContent xmlns:mc="http://schemas.openxmlformats.org/markup-compatibility/2006">
          <mc:Choice Requires="x14">
            <control shapeId="58413" r:id="rId47" name="Option Button 45">
              <controlPr defaultSize="0" autoFill="0" autoLine="0" autoPict="0">
                <anchor moveWithCells="1" sizeWithCells="1">
                  <from>
                    <xdr:col>3</xdr:col>
                    <xdr:colOff>981075</xdr:colOff>
                    <xdr:row>11</xdr:row>
                    <xdr:rowOff>180975</xdr:rowOff>
                  </from>
                  <to>
                    <xdr:col>3</xdr:col>
                    <xdr:colOff>1790700</xdr:colOff>
                    <xdr:row>11</xdr:row>
                    <xdr:rowOff>400050</xdr:rowOff>
                  </to>
                </anchor>
              </controlPr>
            </control>
          </mc:Choice>
        </mc:AlternateContent>
        <mc:AlternateContent xmlns:mc="http://schemas.openxmlformats.org/markup-compatibility/2006">
          <mc:Choice Requires="x14">
            <control shapeId="58414" r:id="rId48" name="Option Button 46">
              <controlPr defaultSize="0" autoFill="0" autoLine="0" autoPict="0">
                <anchor moveWithCells="1" sizeWithCells="1">
                  <from>
                    <xdr:col>3</xdr:col>
                    <xdr:colOff>1933575</xdr:colOff>
                    <xdr:row>11</xdr:row>
                    <xdr:rowOff>180975</xdr:rowOff>
                  </from>
                  <to>
                    <xdr:col>3</xdr:col>
                    <xdr:colOff>2447925</xdr:colOff>
                    <xdr:row>11</xdr:row>
                    <xdr:rowOff>400050</xdr:rowOff>
                  </to>
                </anchor>
              </controlPr>
            </control>
          </mc:Choice>
        </mc:AlternateContent>
        <mc:AlternateContent xmlns:mc="http://schemas.openxmlformats.org/markup-compatibility/2006">
          <mc:Choice Requires="x14">
            <control shapeId="58415" r:id="rId49" name="Option Button 47">
              <controlPr defaultSize="0" autoFill="0" autoLine="0" autoPict="0">
                <anchor moveWithCells="1" sizeWithCells="1">
                  <from>
                    <xdr:col>3</xdr:col>
                    <xdr:colOff>2505075</xdr:colOff>
                    <xdr:row>11</xdr:row>
                    <xdr:rowOff>180975</xdr:rowOff>
                  </from>
                  <to>
                    <xdr:col>3</xdr:col>
                    <xdr:colOff>3343275</xdr:colOff>
                    <xdr:row>11</xdr:row>
                    <xdr:rowOff>400050</xdr:rowOff>
                  </to>
                </anchor>
              </controlPr>
            </control>
          </mc:Choice>
        </mc:AlternateContent>
        <mc:AlternateContent xmlns:mc="http://schemas.openxmlformats.org/markup-compatibility/2006">
          <mc:Choice Requires="x14">
            <control shapeId="58416" r:id="rId50" name="Option Button 48">
              <controlPr defaultSize="0" autoFill="0" autoLine="0" autoPict="0">
                <anchor moveWithCells="1" sizeWithCells="1">
                  <from>
                    <xdr:col>3</xdr:col>
                    <xdr:colOff>3343275</xdr:colOff>
                    <xdr:row>11</xdr:row>
                    <xdr:rowOff>180975</xdr:rowOff>
                  </from>
                  <to>
                    <xdr:col>3</xdr:col>
                    <xdr:colOff>4133850</xdr:colOff>
                    <xdr:row>11</xdr:row>
                    <xdr:rowOff>400050</xdr:rowOff>
                  </to>
                </anchor>
              </controlPr>
            </control>
          </mc:Choice>
        </mc:AlternateContent>
        <mc:AlternateContent xmlns:mc="http://schemas.openxmlformats.org/markup-compatibility/2006">
          <mc:Choice Requires="x14">
            <control shapeId="58417" r:id="rId51" name="Option Button 49">
              <controlPr defaultSize="0" autoFill="0" autoLine="0" autoPict="0">
                <anchor moveWithCells="1" sizeWithCells="1">
                  <from>
                    <xdr:col>3</xdr:col>
                    <xdr:colOff>4143375</xdr:colOff>
                    <xdr:row>11</xdr:row>
                    <xdr:rowOff>180975</xdr:rowOff>
                  </from>
                  <to>
                    <xdr:col>3</xdr:col>
                    <xdr:colOff>4581525</xdr:colOff>
                    <xdr:row>11</xdr:row>
                    <xdr:rowOff>400050</xdr:rowOff>
                  </to>
                </anchor>
              </controlPr>
            </control>
          </mc:Choice>
        </mc:AlternateContent>
        <mc:AlternateContent xmlns:mc="http://schemas.openxmlformats.org/markup-compatibility/2006">
          <mc:Choice Requires="x14">
            <control shapeId="58418" r:id="rId52" name="Group Box 50">
              <controlPr defaultSize="0" autoFill="0" autoPict="0">
                <anchor moveWithCells="1" sizeWithCells="1">
                  <from>
                    <xdr:col>3</xdr:col>
                    <xdr:colOff>152400</xdr:colOff>
                    <xdr:row>13</xdr:row>
                    <xdr:rowOff>66675</xdr:rowOff>
                  </from>
                  <to>
                    <xdr:col>3</xdr:col>
                    <xdr:colOff>4657725</xdr:colOff>
                    <xdr:row>13</xdr:row>
                    <xdr:rowOff>447675</xdr:rowOff>
                  </to>
                </anchor>
              </controlPr>
            </control>
          </mc:Choice>
        </mc:AlternateContent>
        <mc:AlternateContent xmlns:mc="http://schemas.openxmlformats.org/markup-compatibility/2006">
          <mc:Choice Requires="x14">
            <control shapeId="58419" r:id="rId53" name="Option Button 51">
              <controlPr defaultSize="0" autoFill="0" autoLine="0" autoPict="0">
                <anchor moveWithCells="1" sizeWithCells="1">
                  <from>
                    <xdr:col>3</xdr:col>
                    <xdr:colOff>228600</xdr:colOff>
                    <xdr:row>13</xdr:row>
                    <xdr:rowOff>161925</xdr:rowOff>
                  </from>
                  <to>
                    <xdr:col>3</xdr:col>
                    <xdr:colOff>1095375</xdr:colOff>
                    <xdr:row>13</xdr:row>
                    <xdr:rowOff>381000</xdr:rowOff>
                  </to>
                </anchor>
              </controlPr>
            </control>
          </mc:Choice>
        </mc:AlternateContent>
        <mc:AlternateContent xmlns:mc="http://schemas.openxmlformats.org/markup-compatibility/2006">
          <mc:Choice Requires="x14">
            <control shapeId="58420" r:id="rId54" name="Option Button 52">
              <controlPr defaultSize="0" autoFill="0" autoLine="0" autoPict="0">
                <anchor moveWithCells="1" sizeWithCells="1">
                  <from>
                    <xdr:col>3</xdr:col>
                    <xdr:colOff>1133475</xdr:colOff>
                    <xdr:row>13</xdr:row>
                    <xdr:rowOff>142875</xdr:rowOff>
                  </from>
                  <to>
                    <xdr:col>3</xdr:col>
                    <xdr:colOff>1952625</xdr:colOff>
                    <xdr:row>13</xdr:row>
                    <xdr:rowOff>361950</xdr:rowOff>
                  </to>
                </anchor>
              </controlPr>
            </control>
          </mc:Choice>
        </mc:AlternateContent>
        <mc:AlternateContent xmlns:mc="http://schemas.openxmlformats.org/markup-compatibility/2006">
          <mc:Choice Requires="x14">
            <control shapeId="58421" r:id="rId55" name="Option Button 53">
              <controlPr defaultSize="0" autoFill="0" autoLine="0" autoPict="0">
                <anchor moveWithCells="1" sizeWithCells="1">
                  <from>
                    <xdr:col>3</xdr:col>
                    <xdr:colOff>1943100</xdr:colOff>
                    <xdr:row>13</xdr:row>
                    <xdr:rowOff>133350</xdr:rowOff>
                  </from>
                  <to>
                    <xdr:col>3</xdr:col>
                    <xdr:colOff>2457450</xdr:colOff>
                    <xdr:row>13</xdr:row>
                    <xdr:rowOff>352425</xdr:rowOff>
                  </to>
                </anchor>
              </controlPr>
            </control>
          </mc:Choice>
        </mc:AlternateContent>
        <mc:AlternateContent xmlns:mc="http://schemas.openxmlformats.org/markup-compatibility/2006">
          <mc:Choice Requires="x14">
            <control shapeId="58422" r:id="rId56" name="Option Button 54">
              <controlPr defaultSize="0" autoFill="0" autoLine="0" autoPict="0">
                <anchor moveWithCells="1" sizeWithCells="1">
                  <from>
                    <xdr:col>3</xdr:col>
                    <xdr:colOff>2495550</xdr:colOff>
                    <xdr:row>13</xdr:row>
                    <xdr:rowOff>133350</xdr:rowOff>
                  </from>
                  <to>
                    <xdr:col>3</xdr:col>
                    <xdr:colOff>3333750</xdr:colOff>
                    <xdr:row>13</xdr:row>
                    <xdr:rowOff>352425</xdr:rowOff>
                  </to>
                </anchor>
              </controlPr>
            </control>
          </mc:Choice>
        </mc:AlternateContent>
        <mc:AlternateContent xmlns:mc="http://schemas.openxmlformats.org/markup-compatibility/2006">
          <mc:Choice Requires="x14">
            <control shapeId="58423" r:id="rId57" name="Option Button 55">
              <controlPr defaultSize="0" autoFill="0" autoLine="0" autoPict="0">
                <anchor moveWithCells="1" sizeWithCells="1">
                  <from>
                    <xdr:col>3</xdr:col>
                    <xdr:colOff>3324225</xdr:colOff>
                    <xdr:row>13</xdr:row>
                    <xdr:rowOff>133350</xdr:rowOff>
                  </from>
                  <to>
                    <xdr:col>3</xdr:col>
                    <xdr:colOff>4114800</xdr:colOff>
                    <xdr:row>13</xdr:row>
                    <xdr:rowOff>352425</xdr:rowOff>
                  </to>
                </anchor>
              </controlPr>
            </control>
          </mc:Choice>
        </mc:AlternateContent>
        <mc:AlternateContent xmlns:mc="http://schemas.openxmlformats.org/markup-compatibility/2006">
          <mc:Choice Requires="x14">
            <control shapeId="58424" r:id="rId58" name="Option Button 56">
              <controlPr defaultSize="0" autoFill="0" autoLine="0" autoPict="0">
                <anchor moveWithCells="1" sizeWithCells="1">
                  <from>
                    <xdr:col>3</xdr:col>
                    <xdr:colOff>4143375</xdr:colOff>
                    <xdr:row>13</xdr:row>
                    <xdr:rowOff>133350</xdr:rowOff>
                  </from>
                  <to>
                    <xdr:col>3</xdr:col>
                    <xdr:colOff>4581525</xdr:colOff>
                    <xdr:row>13</xdr:row>
                    <xdr:rowOff>352425</xdr:rowOff>
                  </to>
                </anchor>
              </controlPr>
            </control>
          </mc:Choice>
        </mc:AlternateContent>
        <mc:AlternateContent xmlns:mc="http://schemas.openxmlformats.org/markup-compatibility/2006">
          <mc:Choice Requires="x14">
            <control shapeId="58425" r:id="rId59" name="Group Box 57">
              <controlPr defaultSize="0" autoFill="0" autoPict="0">
                <anchor moveWithCells="1" sizeWithCells="1">
                  <from>
                    <xdr:col>2</xdr:col>
                    <xdr:colOff>2276475</xdr:colOff>
                    <xdr:row>13</xdr:row>
                    <xdr:rowOff>76200</xdr:rowOff>
                  </from>
                  <to>
                    <xdr:col>3</xdr:col>
                    <xdr:colOff>0</xdr:colOff>
                    <xdr:row>13</xdr:row>
                    <xdr:rowOff>457200</xdr:rowOff>
                  </to>
                </anchor>
              </controlPr>
            </control>
          </mc:Choice>
        </mc:AlternateContent>
        <mc:AlternateContent xmlns:mc="http://schemas.openxmlformats.org/markup-compatibility/2006">
          <mc:Choice Requires="x14">
            <control shapeId="58426" r:id="rId60" name="Option Button 58">
              <controlPr defaultSize="0" autoFill="0" autoLine="0" autoPict="0">
                <anchor moveWithCells="1" sizeWithCells="1">
                  <from>
                    <xdr:col>2</xdr:col>
                    <xdr:colOff>2381250</xdr:colOff>
                    <xdr:row>13</xdr:row>
                    <xdr:rowOff>152400</xdr:rowOff>
                  </from>
                  <to>
                    <xdr:col>2</xdr:col>
                    <xdr:colOff>3209925</xdr:colOff>
                    <xdr:row>13</xdr:row>
                    <xdr:rowOff>371475</xdr:rowOff>
                  </to>
                </anchor>
              </controlPr>
            </control>
          </mc:Choice>
        </mc:AlternateContent>
        <mc:AlternateContent xmlns:mc="http://schemas.openxmlformats.org/markup-compatibility/2006">
          <mc:Choice Requires="x14">
            <control shapeId="58427" r:id="rId61" name="Option Button 59">
              <controlPr defaultSize="0" autoFill="0" autoLine="0" autoPict="0">
                <anchor moveWithCells="1" sizeWithCells="1">
                  <from>
                    <xdr:col>2</xdr:col>
                    <xdr:colOff>3228975</xdr:colOff>
                    <xdr:row>13</xdr:row>
                    <xdr:rowOff>171450</xdr:rowOff>
                  </from>
                  <to>
                    <xdr:col>2</xdr:col>
                    <xdr:colOff>4114800</xdr:colOff>
                    <xdr:row>13</xdr:row>
                    <xdr:rowOff>390525</xdr:rowOff>
                  </to>
                </anchor>
              </controlPr>
            </control>
          </mc:Choice>
        </mc:AlternateContent>
        <mc:AlternateContent xmlns:mc="http://schemas.openxmlformats.org/markup-compatibility/2006">
          <mc:Choice Requires="x14">
            <control shapeId="58428" r:id="rId62" name="Option Button 60">
              <controlPr defaultSize="0" autoFill="0" autoLine="0" autoPict="0">
                <anchor moveWithCells="1" sizeWithCells="1">
                  <from>
                    <xdr:col>2</xdr:col>
                    <xdr:colOff>4152900</xdr:colOff>
                    <xdr:row>13</xdr:row>
                    <xdr:rowOff>171450</xdr:rowOff>
                  </from>
                  <to>
                    <xdr:col>2</xdr:col>
                    <xdr:colOff>4657725</xdr:colOff>
                    <xdr:row>13</xdr:row>
                    <xdr:rowOff>390525</xdr:rowOff>
                  </to>
                </anchor>
              </controlPr>
            </control>
          </mc:Choice>
        </mc:AlternateContent>
        <mc:AlternateContent xmlns:mc="http://schemas.openxmlformats.org/markup-compatibility/2006">
          <mc:Choice Requires="x14">
            <control shapeId="58429" r:id="rId63" name="Option Button 61">
              <controlPr defaultSize="0" autoFill="0" autoLine="0" autoPict="0">
                <anchor moveWithCells="1" sizeWithCells="1">
                  <from>
                    <xdr:col>2</xdr:col>
                    <xdr:colOff>4686300</xdr:colOff>
                    <xdr:row>13</xdr:row>
                    <xdr:rowOff>180975</xdr:rowOff>
                  </from>
                  <to>
                    <xdr:col>2</xdr:col>
                    <xdr:colOff>5505450</xdr:colOff>
                    <xdr:row>13</xdr:row>
                    <xdr:rowOff>400050</xdr:rowOff>
                  </to>
                </anchor>
              </controlPr>
            </control>
          </mc:Choice>
        </mc:AlternateContent>
        <mc:AlternateContent xmlns:mc="http://schemas.openxmlformats.org/markup-compatibility/2006">
          <mc:Choice Requires="x14">
            <control shapeId="58430" r:id="rId64" name="Option Button 62">
              <controlPr defaultSize="0" autoFill="0" autoLine="0" autoPict="0">
                <anchor moveWithCells="1" sizeWithCells="1">
                  <from>
                    <xdr:col>2</xdr:col>
                    <xdr:colOff>5543550</xdr:colOff>
                    <xdr:row>13</xdr:row>
                    <xdr:rowOff>171450</xdr:rowOff>
                  </from>
                  <to>
                    <xdr:col>2</xdr:col>
                    <xdr:colOff>6324600</xdr:colOff>
                    <xdr:row>13</xdr:row>
                    <xdr:rowOff>390525</xdr:rowOff>
                  </to>
                </anchor>
              </controlPr>
            </control>
          </mc:Choice>
        </mc:AlternateContent>
        <mc:AlternateContent xmlns:mc="http://schemas.openxmlformats.org/markup-compatibility/2006">
          <mc:Choice Requires="x14">
            <control shapeId="58431" r:id="rId65" name="Option Button 63">
              <controlPr defaultSize="0" autoFill="0" autoLine="0" autoPict="0">
                <anchor moveWithCells="1" sizeWithCells="1">
                  <from>
                    <xdr:col>2</xdr:col>
                    <xdr:colOff>6381750</xdr:colOff>
                    <xdr:row>13</xdr:row>
                    <xdr:rowOff>171450</xdr:rowOff>
                  </from>
                  <to>
                    <xdr:col>2</xdr:col>
                    <xdr:colOff>6810375</xdr:colOff>
                    <xdr:row>13</xdr:row>
                    <xdr:rowOff>390525</xdr:rowOff>
                  </to>
                </anchor>
              </controlPr>
            </control>
          </mc:Choice>
        </mc:AlternateContent>
        <mc:AlternateContent xmlns:mc="http://schemas.openxmlformats.org/markup-compatibility/2006">
          <mc:Choice Requires="x14">
            <control shapeId="58432" r:id="rId66" name="Group Box 64">
              <controlPr defaultSize="0" autoFill="0" autoPict="0">
                <anchor moveWithCells="1" sizeWithCells="1">
                  <from>
                    <xdr:col>3</xdr:col>
                    <xdr:colOff>28575</xdr:colOff>
                    <xdr:row>5</xdr:row>
                    <xdr:rowOff>66675</xdr:rowOff>
                  </from>
                  <to>
                    <xdr:col>3</xdr:col>
                    <xdr:colOff>4695825</xdr:colOff>
                    <xdr:row>5</xdr:row>
                    <xdr:rowOff>447675</xdr:rowOff>
                  </to>
                </anchor>
              </controlPr>
            </control>
          </mc:Choice>
        </mc:AlternateContent>
        <mc:AlternateContent xmlns:mc="http://schemas.openxmlformats.org/markup-compatibility/2006">
          <mc:Choice Requires="x14">
            <control shapeId="58433" r:id="rId67" name="Option Button 65">
              <controlPr defaultSize="0" autoFill="0" autoLine="0" autoPict="0">
                <anchor moveWithCells="1" sizeWithCells="1">
                  <from>
                    <xdr:col>3</xdr:col>
                    <xdr:colOff>133350</xdr:colOff>
                    <xdr:row>5</xdr:row>
                    <xdr:rowOff>152400</xdr:rowOff>
                  </from>
                  <to>
                    <xdr:col>3</xdr:col>
                    <xdr:colOff>1066800</xdr:colOff>
                    <xdr:row>5</xdr:row>
                    <xdr:rowOff>371475</xdr:rowOff>
                  </to>
                </anchor>
              </controlPr>
            </control>
          </mc:Choice>
        </mc:AlternateContent>
        <mc:AlternateContent xmlns:mc="http://schemas.openxmlformats.org/markup-compatibility/2006">
          <mc:Choice Requires="x14">
            <control shapeId="58434" r:id="rId68" name="Option Button 66">
              <controlPr defaultSize="0" autoFill="0" autoLine="0" autoPict="0">
                <anchor moveWithCells="1" sizeWithCells="1">
                  <from>
                    <xdr:col>3</xdr:col>
                    <xdr:colOff>1057275</xdr:colOff>
                    <xdr:row>5</xdr:row>
                    <xdr:rowOff>152400</xdr:rowOff>
                  </from>
                  <to>
                    <xdr:col>3</xdr:col>
                    <xdr:colOff>2057400</xdr:colOff>
                    <xdr:row>5</xdr:row>
                    <xdr:rowOff>371475</xdr:rowOff>
                  </to>
                </anchor>
              </controlPr>
            </control>
          </mc:Choice>
        </mc:AlternateContent>
        <mc:AlternateContent xmlns:mc="http://schemas.openxmlformats.org/markup-compatibility/2006">
          <mc:Choice Requires="x14">
            <control shapeId="58435" r:id="rId69" name="Option Button 67">
              <controlPr defaultSize="0" autoFill="0" autoLine="0" autoPict="0">
                <anchor moveWithCells="1" sizeWithCells="1">
                  <from>
                    <xdr:col>3</xdr:col>
                    <xdr:colOff>1971675</xdr:colOff>
                    <xdr:row>5</xdr:row>
                    <xdr:rowOff>152400</xdr:rowOff>
                  </from>
                  <to>
                    <xdr:col>3</xdr:col>
                    <xdr:colOff>2571750</xdr:colOff>
                    <xdr:row>5</xdr:row>
                    <xdr:rowOff>371475</xdr:rowOff>
                  </to>
                </anchor>
              </controlPr>
            </control>
          </mc:Choice>
        </mc:AlternateContent>
        <mc:AlternateContent xmlns:mc="http://schemas.openxmlformats.org/markup-compatibility/2006">
          <mc:Choice Requires="x14">
            <control shapeId="58436" r:id="rId70" name="Option Button 68">
              <controlPr defaultSize="0" autoFill="0" autoLine="0" autoPict="0">
                <anchor moveWithCells="1" sizeWithCells="1">
                  <from>
                    <xdr:col>3</xdr:col>
                    <xdr:colOff>2524125</xdr:colOff>
                    <xdr:row>5</xdr:row>
                    <xdr:rowOff>152400</xdr:rowOff>
                  </from>
                  <to>
                    <xdr:col>3</xdr:col>
                    <xdr:colOff>3505200</xdr:colOff>
                    <xdr:row>5</xdr:row>
                    <xdr:rowOff>371475</xdr:rowOff>
                  </to>
                </anchor>
              </controlPr>
            </control>
          </mc:Choice>
        </mc:AlternateContent>
        <mc:AlternateContent xmlns:mc="http://schemas.openxmlformats.org/markup-compatibility/2006">
          <mc:Choice Requires="x14">
            <control shapeId="58437" r:id="rId71" name="Option Button 69">
              <controlPr defaultSize="0" autoFill="0" autoLine="0" autoPict="0">
                <anchor moveWithCells="1" sizeWithCells="1">
                  <from>
                    <xdr:col>3</xdr:col>
                    <xdr:colOff>3381375</xdr:colOff>
                    <xdr:row>5</xdr:row>
                    <xdr:rowOff>152400</xdr:rowOff>
                  </from>
                  <to>
                    <xdr:col>3</xdr:col>
                    <xdr:colOff>4314825</xdr:colOff>
                    <xdr:row>5</xdr:row>
                    <xdr:rowOff>371475</xdr:rowOff>
                  </to>
                </anchor>
              </controlPr>
            </control>
          </mc:Choice>
        </mc:AlternateContent>
        <mc:AlternateContent xmlns:mc="http://schemas.openxmlformats.org/markup-compatibility/2006">
          <mc:Choice Requires="x14">
            <control shapeId="58438" r:id="rId72" name="Option Button 70">
              <controlPr defaultSize="0" autoFill="0" autoLine="0" autoPict="0">
                <anchor moveWithCells="1" sizeWithCells="1">
                  <from>
                    <xdr:col>3</xdr:col>
                    <xdr:colOff>4181475</xdr:colOff>
                    <xdr:row>5</xdr:row>
                    <xdr:rowOff>161925</xdr:rowOff>
                  </from>
                  <to>
                    <xdr:col>3</xdr:col>
                    <xdr:colOff>4610100</xdr:colOff>
                    <xdr:row>5</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J28"/>
  <sheetViews>
    <sheetView showGridLines="0" zoomScaleNormal="100" workbookViewId="0"/>
  </sheetViews>
  <sheetFormatPr defaultRowHeight="12.75" x14ac:dyDescent="0.2"/>
  <cols>
    <col min="1" max="1" width="5.28515625" customWidth="1"/>
    <col min="2" max="2" width="6.42578125" customWidth="1"/>
    <col min="3" max="3" width="100" customWidth="1"/>
    <col min="4" max="4" width="73.28515625" customWidth="1"/>
    <col min="5" max="5" width="9.42578125" customWidth="1"/>
    <col min="6" max="10" width="0" hidden="1" customWidth="1"/>
  </cols>
  <sheetData>
    <row r="1" spans="2:10" ht="108.75" customHeight="1" x14ac:dyDescent="0.2">
      <c r="B1" s="15"/>
      <c r="C1" s="85" t="s">
        <v>203</v>
      </c>
      <c r="D1" s="85"/>
      <c r="E1" s="16"/>
      <c r="F1" s="20" t="s">
        <v>0</v>
      </c>
      <c r="G1" s="20" t="s">
        <v>1</v>
      </c>
      <c r="H1" s="20" t="s">
        <v>2</v>
      </c>
      <c r="I1" s="20"/>
      <c r="J1" s="20"/>
    </row>
    <row r="2" spans="2:10" ht="25.5" customHeight="1" x14ac:dyDescent="0.2">
      <c r="B2" s="5"/>
      <c r="C2" s="90" t="s">
        <v>12</v>
      </c>
      <c r="D2" s="90"/>
      <c r="E2" s="6"/>
      <c r="F2" s="21"/>
      <c r="G2" s="21"/>
      <c r="H2" s="20"/>
      <c r="I2" s="20"/>
      <c r="J2" s="20"/>
    </row>
    <row r="3" spans="2:10" ht="18" x14ac:dyDescent="0.2">
      <c r="B3" s="7"/>
      <c r="C3" s="91"/>
      <c r="D3" s="91"/>
      <c r="E3" s="8"/>
      <c r="F3" s="21"/>
      <c r="G3" s="21"/>
      <c r="H3" s="20"/>
      <c r="I3" s="20"/>
      <c r="J3" s="20"/>
    </row>
    <row r="4" spans="2:10" ht="38.25" customHeight="1" x14ac:dyDescent="0.2">
      <c r="B4" s="41" t="s">
        <v>313</v>
      </c>
      <c r="C4" s="92" t="s">
        <v>223</v>
      </c>
      <c r="D4" s="92"/>
      <c r="E4" s="10"/>
      <c r="F4" s="21" t="b">
        <f>IF(C4="", FALSE(), TRUE)</f>
        <v>1</v>
      </c>
      <c r="G4" s="21"/>
      <c r="H4" s="20"/>
      <c r="I4" s="20"/>
      <c r="J4" s="20"/>
    </row>
    <row r="5" spans="2:10" ht="41.25" customHeight="1" x14ac:dyDescent="0.2">
      <c r="B5" s="9"/>
      <c r="C5" s="24" t="s">
        <v>4</v>
      </c>
      <c r="D5" s="12"/>
      <c r="E5" s="11"/>
      <c r="F5" s="21" t="b">
        <f>Control!$C$49</f>
        <v>0</v>
      </c>
      <c r="G5" s="21" t="b">
        <f>Control!$C$50</f>
        <v>0</v>
      </c>
      <c r="H5" s="20" t="b">
        <f>IF(OR(F5="",G5=""),FALSE(), TRUE())</f>
        <v>1</v>
      </c>
      <c r="I5" s="20"/>
      <c r="J5" s="20"/>
    </row>
    <row r="6" spans="2:10" ht="15.75" customHeight="1" x14ac:dyDescent="0.2">
      <c r="B6" s="9"/>
      <c r="C6" s="12"/>
      <c r="D6" s="12"/>
      <c r="E6" s="11"/>
      <c r="F6" s="21"/>
      <c r="G6" s="21"/>
      <c r="H6" s="20"/>
      <c r="I6" s="20"/>
      <c r="J6" s="20"/>
    </row>
    <row r="7" spans="2:10" ht="38.25" customHeight="1" x14ac:dyDescent="0.2">
      <c r="B7" s="9"/>
      <c r="C7" s="24" t="s">
        <v>199</v>
      </c>
      <c r="D7" s="12"/>
      <c r="E7" s="11"/>
      <c r="F7" s="21" t="b">
        <f>Control!$C$51</f>
        <v>0</v>
      </c>
      <c r="G7" s="21" t="b">
        <f>Control!$C$52</f>
        <v>0</v>
      </c>
      <c r="H7" s="20" t="b">
        <f>IF(OR(F7="",G7=""),FALSE(), TRUE())</f>
        <v>1</v>
      </c>
      <c r="I7" s="20"/>
      <c r="J7" s="20"/>
    </row>
    <row r="8" spans="2:10" ht="15.75" customHeight="1" x14ac:dyDescent="0.2">
      <c r="B8" s="9"/>
      <c r="C8" s="12"/>
      <c r="D8" s="12"/>
      <c r="E8" s="11"/>
      <c r="F8" s="21"/>
      <c r="G8" s="21"/>
      <c r="H8" s="20"/>
      <c r="I8" s="20"/>
      <c r="J8" s="20"/>
    </row>
    <row r="9" spans="2:10" ht="41.25" customHeight="1" x14ac:dyDescent="0.2">
      <c r="B9" s="9"/>
      <c r="C9" s="24" t="s">
        <v>5</v>
      </c>
      <c r="D9" s="12"/>
      <c r="E9" s="11"/>
      <c r="F9" s="21" t="b">
        <f>Control!$C$53</f>
        <v>0</v>
      </c>
      <c r="G9" s="21" t="b">
        <f>Control!$C$54</f>
        <v>0</v>
      </c>
      <c r="H9" s="20" t="b">
        <f>IF(OR(F9="",G9=""),FALSE(), TRUE())</f>
        <v>1</v>
      </c>
      <c r="I9" s="20"/>
      <c r="J9" s="20"/>
    </row>
    <row r="10" spans="2:10" ht="15.75" customHeight="1" x14ac:dyDescent="0.2">
      <c r="B10" s="9"/>
      <c r="C10" s="12"/>
      <c r="D10" s="12"/>
      <c r="E10" s="11"/>
      <c r="F10" s="21"/>
      <c r="G10" s="21"/>
      <c r="H10" s="20"/>
      <c r="I10" s="20"/>
      <c r="J10" s="20"/>
    </row>
    <row r="11" spans="2:10" ht="41.25" customHeight="1" x14ac:dyDescent="0.2">
      <c r="B11" s="9"/>
      <c r="C11" s="24" t="s">
        <v>72</v>
      </c>
      <c r="D11" s="12"/>
      <c r="E11" s="11"/>
      <c r="F11" s="21" t="b">
        <f>Control!$C$55</f>
        <v>0</v>
      </c>
      <c r="G11" s="21" t="b">
        <f>Control!$C$56</f>
        <v>0</v>
      </c>
      <c r="H11" s="20" t="b">
        <f>IF(OR(F11="",G11=""),FALSE(), TRUE())</f>
        <v>1</v>
      </c>
      <c r="I11" s="20"/>
      <c r="J11" s="20"/>
    </row>
    <row r="12" spans="2:10" ht="15.75" customHeight="1" x14ac:dyDescent="0.2">
      <c r="B12" s="9"/>
      <c r="C12" s="12"/>
      <c r="D12" s="12"/>
      <c r="E12" s="11"/>
      <c r="F12" s="21"/>
      <c r="G12" s="21"/>
      <c r="H12" s="20"/>
      <c r="I12" s="20"/>
      <c r="J12" s="20"/>
    </row>
    <row r="13" spans="2:10" ht="41.25" customHeight="1" x14ac:dyDescent="0.2">
      <c r="B13" s="9"/>
      <c r="C13" s="24" t="s">
        <v>6</v>
      </c>
      <c r="D13" s="12"/>
      <c r="E13" s="11"/>
      <c r="F13" s="21" t="b">
        <f>Control!$C$57</f>
        <v>0</v>
      </c>
      <c r="G13" s="21" t="b">
        <f>Control!$C$58</f>
        <v>0</v>
      </c>
      <c r="H13" s="20" t="b">
        <f>IF(OR(F13="",G13=""),FALSE(), TRUE())</f>
        <v>1</v>
      </c>
      <c r="I13" s="20"/>
      <c r="J13" s="20"/>
    </row>
    <row r="14" spans="2:10" ht="18" customHeight="1" x14ac:dyDescent="0.2">
      <c r="B14" s="9"/>
      <c r="C14" s="17"/>
      <c r="D14" s="12"/>
      <c r="E14" s="11"/>
      <c r="F14" s="21"/>
      <c r="G14" s="21"/>
      <c r="H14" s="20" t="b">
        <f>AND(H5,H7,H9,H11,H13)</f>
        <v>1</v>
      </c>
      <c r="I14" s="20"/>
      <c r="J14" s="20"/>
    </row>
    <row r="15" spans="2:10" ht="42" customHeight="1" x14ac:dyDescent="0.2">
      <c r="B15" s="9"/>
      <c r="C15" s="24" t="s">
        <v>65</v>
      </c>
      <c r="D15" s="12"/>
      <c r="E15" s="11"/>
      <c r="F15" s="21" t="b">
        <f>Control!$M$8</f>
        <v>1</v>
      </c>
      <c r="G15" s="21"/>
      <c r="H15" s="20"/>
      <c r="I15" s="20"/>
      <c r="J15" s="20"/>
    </row>
    <row r="16" spans="2:10" ht="21" customHeight="1" x14ac:dyDescent="0.2">
      <c r="B16" s="9"/>
      <c r="C16" s="17"/>
      <c r="D16" s="12"/>
      <c r="E16" s="11"/>
      <c r="F16" s="21"/>
      <c r="G16" s="21"/>
      <c r="H16" s="20"/>
      <c r="I16" s="20"/>
      <c r="J16" s="20"/>
    </row>
    <row r="17" spans="2:10" ht="15.75" thickBot="1" x14ac:dyDescent="0.25">
      <c r="B17" s="9"/>
      <c r="C17" s="12" t="s">
        <v>3</v>
      </c>
      <c r="D17" s="13"/>
      <c r="E17" s="13"/>
      <c r="F17" s="21"/>
      <c r="G17" s="21"/>
      <c r="H17" s="20"/>
      <c r="I17" s="20"/>
      <c r="J17" s="20"/>
    </row>
    <row r="18" spans="2:10" ht="93.75" customHeight="1" thickTop="1" thickBot="1" x14ac:dyDescent="0.25">
      <c r="B18" s="9"/>
      <c r="C18" s="86"/>
      <c r="D18" s="93"/>
      <c r="E18" s="14"/>
      <c r="F18" s="22" t="b">
        <f>IF(C18="", FALSE(), TRUE)</f>
        <v>0</v>
      </c>
      <c r="G18" s="21"/>
      <c r="H18" s="20" t="b">
        <f>IF(C18&lt;&gt;"",TRUE(),FALSE())</f>
        <v>0</v>
      </c>
      <c r="I18" s="20"/>
      <c r="J18" s="20"/>
    </row>
    <row r="19" spans="2:10" ht="15.75" thickTop="1" x14ac:dyDescent="0.2">
      <c r="B19" s="9"/>
      <c r="C19" s="12"/>
      <c r="D19" s="13"/>
      <c r="E19" s="13"/>
      <c r="F19" s="21"/>
      <c r="G19" s="21"/>
      <c r="H19" s="20"/>
      <c r="I19" s="20"/>
      <c r="J19" s="20"/>
    </row>
    <row r="20" spans="2:10" ht="15" x14ac:dyDescent="0.2">
      <c r="B20" s="9"/>
      <c r="C20" s="88"/>
      <c r="D20" s="89"/>
      <c r="E20" s="13"/>
      <c r="F20" s="21"/>
      <c r="G20" s="21"/>
      <c r="H20" s="20" t="b">
        <f>H14</f>
        <v>1</v>
      </c>
      <c r="I20" s="20"/>
      <c r="J20" s="20"/>
    </row>
    <row r="21" spans="2:10" ht="15" x14ac:dyDescent="0.2">
      <c r="B21" s="9"/>
      <c r="C21" s="12"/>
      <c r="D21" s="94"/>
      <c r="E21" s="13"/>
      <c r="F21" s="21"/>
      <c r="G21" s="21"/>
      <c r="H21" s="20"/>
      <c r="I21" s="20"/>
      <c r="J21" s="20"/>
    </row>
    <row r="22" spans="2:10" ht="15" x14ac:dyDescent="0.2">
      <c r="B22" s="9"/>
      <c r="C22" s="12"/>
      <c r="D22" s="94"/>
      <c r="E22" s="13"/>
      <c r="F22" s="21"/>
      <c r="G22" s="21"/>
      <c r="H22" s="20"/>
      <c r="I22" s="20"/>
      <c r="J22" s="20"/>
    </row>
    <row r="23" spans="2:10" ht="15" x14ac:dyDescent="0.2">
      <c r="B23" s="9"/>
      <c r="C23" s="12"/>
      <c r="D23" s="94"/>
      <c r="E23" s="13"/>
      <c r="F23" s="21"/>
      <c r="G23" s="21"/>
      <c r="H23" s="20"/>
      <c r="I23" s="20"/>
      <c r="J23" s="20"/>
    </row>
    <row r="24" spans="2:10" ht="15" x14ac:dyDescent="0.2">
      <c r="B24" s="9"/>
      <c r="C24" s="12"/>
      <c r="D24" s="13"/>
      <c r="E24" s="13"/>
      <c r="F24" s="21"/>
      <c r="G24" s="21"/>
      <c r="H24" s="20"/>
      <c r="I24" s="20"/>
      <c r="J24" s="20"/>
    </row>
    <row r="25" spans="2:10" ht="15" x14ac:dyDescent="0.2">
      <c r="B25" s="9"/>
      <c r="C25" s="12"/>
      <c r="D25" s="13"/>
      <c r="E25" s="13"/>
      <c r="F25" s="21"/>
      <c r="G25" s="21"/>
      <c r="H25" s="20"/>
      <c r="I25" s="20"/>
      <c r="J25" s="20"/>
    </row>
    <row r="26" spans="2:10" ht="15" x14ac:dyDescent="0.2">
      <c r="B26" s="25"/>
      <c r="C26" s="26"/>
      <c r="D26" s="27"/>
      <c r="E26" s="27"/>
      <c r="F26" s="21"/>
      <c r="G26" s="21"/>
      <c r="H26" s="20"/>
      <c r="I26" s="20"/>
      <c r="J26" s="20"/>
    </row>
    <row r="27" spans="2:10" ht="15" x14ac:dyDescent="0.2">
      <c r="B27" s="25"/>
      <c r="C27" s="26"/>
      <c r="D27" s="27"/>
      <c r="E27" s="27"/>
      <c r="F27" s="21"/>
      <c r="G27" s="21"/>
      <c r="H27" s="20"/>
      <c r="I27" s="20"/>
      <c r="J27" s="20"/>
    </row>
    <row r="28" spans="2:10" ht="15" x14ac:dyDescent="0.2">
      <c r="B28" s="25"/>
      <c r="C28" s="26"/>
      <c r="D28" s="27"/>
      <c r="E28" s="27"/>
      <c r="F28" s="21"/>
      <c r="G28" s="21"/>
      <c r="H28" s="20"/>
      <c r="I28" s="20"/>
      <c r="J28" s="20"/>
    </row>
  </sheetData>
  <customSheetViews>
    <customSheetView guid="{0068D970-9540-4AA7-86BD-0BC071FABD02}" scale="75" showGridLines="0" fitToPage="1" hiddenColumns="1" showRuler="0">
      <selection activeCell="C19" sqref="C19:D19"/>
      <pageMargins left="0.75" right="0.75" top="1" bottom="1" header="0.5" footer="0.5"/>
      <pageSetup paperSize="9" scale="67" orientation="portrait" r:id="rId1"/>
      <headerFooter alignWithMargins="0"/>
    </customSheetView>
  </customSheetViews>
  <mergeCells count="7">
    <mergeCell ref="D21:D23"/>
    <mergeCell ref="C1:D1"/>
    <mergeCell ref="C18:D18"/>
    <mergeCell ref="C20:D20"/>
    <mergeCell ref="C2:D2"/>
    <mergeCell ref="C3:D3"/>
    <mergeCell ref="C4:D4"/>
  </mergeCells>
  <phoneticPr fontId="5" type="noConversion"/>
  <conditionalFormatting sqref="C17">
    <cfRule type="expression" dxfId="165" priority="1" stopIfTrue="1">
      <formula>NOT($H$18)</formula>
    </cfRule>
  </conditionalFormatting>
  <conditionalFormatting sqref="B4:D4">
    <cfRule type="expression" dxfId="164" priority="2" stopIfTrue="1">
      <formula>IF(Q6aCompleted, FALSE, TRUE)</formula>
    </cfRule>
  </conditionalFormatting>
  <conditionalFormatting sqref="C15">
    <cfRule type="expression" dxfId="163" priority="3" stopIfTrue="1">
      <formula>NOT($F$15)</formula>
    </cfRule>
  </conditionalFormatting>
  <conditionalFormatting sqref="C5">
    <cfRule type="expression" dxfId="162" priority="4" stopIfTrue="1">
      <formula>NOT($F$5)</formula>
    </cfRule>
  </conditionalFormatting>
  <conditionalFormatting sqref="D5">
    <cfRule type="expression" dxfId="161" priority="5" stopIfTrue="1">
      <formula>NOT($G$5)</formula>
    </cfRule>
  </conditionalFormatting>
  <conditionalFormatting sqref="C7">
    <cfRule type="expression" dxfId="160" priority="6" stopIfTrue="1">
      <formula>NOT($F$7)</formula>
    </cfRule>
  </conditionalFormatting>
  <conditionalFormatting sqref="D7">
    <cfRule type="expression" dxfId="159" priority="7" stopIfTrue="1">
      <formula>NOT($G$7)</formula>
    </cfRule>
  </conditionalFormatting>
  <conditionalFormatting sqref="C9">
    <cfRule type="expression" dxfId="158" priority="8" stopIfTrue="1">
      <formula>NOT($F$9)</formula>
    </cfRule>
  </conditionalFormatting>
  <conditionalFormatting sqref="D9">
    <cfRule type="expression" dxfId="157" priority="9" stopIfTrue="1">
      <formula>NOT($G$9)</formula>
    </cfRule>
  </conditionalFormatting>
  <conditionalFormatting sqref="C11">
    <cfRule type="expression" dxfId="156" priority="10" stopIfTrue="1">
      <formula>NOT($F$11)</formula>
    </cfRule>
  </conditionalFormatting>
  <conditionalFormatting sqref="D11">
    <cfRule type="expression" dxfId="155" priority="11" stopIfTrue="1">
      <formula>NOT($G$11)</formula>
    </cfRule>
  </conditionalFormatting>
  <conditionalFormatting sqref="C13">
    <cfRule type="expression" dxfId="154" priority="12" stopIfTrue="1">
      <formula>NOT($F$13)</formula>
    </cfRule>
  </conditionalFormatting>
  <conditionalFormatting sqref="D13">
    <cfRule type="expression" dxfId="153" priority="13" stopIfTrue="1">
      <formula>NOT($G$13)</formula>
    </cfRule>
  </conditionalFormatting>
  <pageMargins left="0.75" right="0.75" top="1" bottom="1" header="0.5" footer="0.5"/>
  <pageSetup paperSize="9" scale="5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483" r:id="rId5" name="Group Box 267">
              <controlPr defaultSize="0" autoFill="0" autoPict="0">
                <anchor moveWithCells="1" sizeWithCells="1">
                  <from>
                    <xdr:col>2</xdr:col>
                    <xdr:colOff>3057525</xdr:colOff>
                    <xdr:row>14</xdr:row>
                    <xdr:rowOff>85725</xdr:rowOff>
                  </from>
                  <to>
                    <xdr:col>2</xdr:col>
                    <xdr:colOff>4429125</xdr:colOff>
                    <xdr:row>14</xdr:row>
                    <xdr:rowOff>466725</xdr:rowOff>
                  </to>
                </anchor>
              </controlPr>
            </control>
          </mc:Choice>
        </mc:AlternateContent>
        <mc:AlternateContent xmlns:mc="http://schemas.openxmlformats.org/markup-compatibility/2006">
          <mc:Choice Requires="x14">
            <control shapeId="9484" r:id="rId6" name="Option Button 268">
              <controlPr defaultSize="0" autoFill="0" autoLine="0" autoPict="0">
                <anchor moveWithCells="1" sizeWithCells="1">
                  <from>
                    <xdr:col>2</xdr:col>
                    <xdr:colOff>3162300</xdr:colOff>
                    <xdr:row>14</xdr:row>
                    <xdr:rowOff>161925</xdr:rowOff>
                  </from>
                  <to>
                    <xdr:col>2</xdr:col>
                    <xdr:colOff>3609975</xdr:colOff>
                    <xdr:row>14</xdr:row>
                    <xdr:rowOff>381000</xdr:rowOff>
                  </to>
                </anchor>
              </controlPr>
            </control>
          </mc:Choice>
        </mc:AlternateContent>
        <mc:AlternateContent xmlns:mc="http://schemas.openxmlformats.org/markup-compatibility/2006">
          <mc:Choice Requires="x14">
            <control shapeId="9485" r:id="rId7" name="Option Button 269">
              <controlPr defaultSize="0" autoFill="0" autoLine="0" autoPict="0">
                <anchor moveWithCells="1" sizeWithCells="1">
                  <from>
                    <xdr:col>2</xdr:col>
                    <xdr:colOff>3648075</xdr:colOff>
                    <xdr:row>14</xdr:row>
                    <xdr:rowOff>180975</xdr:rowOff>
                  </from>
                  <to>
                    <xdr:col>2</xdr:col>
                    <xdr:colOff>4133850</xdr:colOff>
                    <xdr:row>14</xdr:row>
                    <xdr:rowOff>400050</xdr:rowOff>
                  </to>
                </anchor>
              </controlPr>
            </control>
          </mc:Choice>
        </mc:AlternateContent>
        <mc:AlternateContent xmlns:mc="http://schemas.openxmlformats.org/markup-compatibility/2006">
          <mc:Choice Requires="x14">
            <control shapeId="9499" r:id="rId8" name="Group Box 283">
              <controlPr defaultSize="0" autoFill="0" autoPict="0">
                <anchor moveWithCells="1" sizeWithCells="1">
                  <from>
                    <xdr:col>2</xdr:col>
                    <xdr:colOff>1819275</xdr:colOff>
                    <xdr:row>4</xdr:row>
                    <xdr:rowOff>76200</xdr:rowOff>
                  </from>
                  <to>
                    <xdr:col>2</xdr:col>
                    <xdr:colOff>6457950</xdr:colOff>
                    <xdr:row>4</xdr:row>
                    <xdr:rowOff>457200</xdr:rowOff>
                  </to>
                </anchor>
              </controlPr>
            </control>
          </mc:Choice>
        </mc:AlternateContent>
        <mc:AlternateContent xmlns:mc="http://schemas.openxmlformats.org/markup-compatibility/2006">
          <mc:Choice Requires="x14">
            <control shapeId="9500" r:id="rId9" name="Option Button 284">
              <controlPr defaultSize="0" autoFill="0" autoLine="0" autoPict="0">
                <anchor moveWithCells="1" sizeWithCells="1">
                  <from>
                    <xdr:col>2</xdr:col>
                    <xdr:colOff>1828800</xdr:colOff>
                    <xdr:row>4</xdr:row>
                    <xdr:rowOff>152400</xdr:rowOff>
                  </from>
                  <to>
                    <xdr:col>2</xdr:col>
                    <xdr:colOff>2781300</xdr:colOff>
                    <xdr:row>4</xdr:row>
                    <xdr:rowOff>371475</xdr:rowOff>
                  </to>
                </anchor>
              </controlPr>
            </control>
          </mc:Choice>
        </mc:AlternateContent>
        <mc:AlternateContent xmlns:mc="http://schemas.openxmlformats.org/markup-compatibility/2006">
          <mc:Choice Requires="x14">
            <control shapeId="9501" r:id="rId10" name="Option Button 285">
              <controlPr defaultSize="0" autoFill="0" autoLine="0" autoPict="0">
                <anchor moveWithCells="1" sizeWithCells="1">
                  <from>
                    <xdr:col>2</xdr:col>
                    <xdr:colOff>2781300</xdr:colOff>
                    <xdr:row>4</xdr:row>
                    <xdr:rowOff>171450</xdr:rowOff>
                  </from>
                  <to>
                    <xdr:col>2</xdr:col>
                    <xdr:colOff>3657600</xdr:colOff>
                    <xdr:row>4</xdr:row>
                    <xdr:rowOff>390525</xdr:rowOff>
                  </to>
                </anchor>
              </controlPr>
            </control>
          </mc:Choice>
        </mc:AlternateContent>
        <mc:AlternateContent xmlns:mc="http://schemas.openxmlformats.org/markup-compatibility/2006">
          <mc:Choice Requires="x14">
            <control shapeId="9502" r:id="rId11" name="Option Button 286">
              <controlPr defaultSize="0" autoFill="0" autoLine="0" autoPict="0">
                <anchor moveWithCells="1" sizeWithCells="1">
                  <from>
                    <xdr:col>2</xdr:col>
                    <xdr:colOff>3695700</xdr:colOff>
                    <xdr:row>4</xdr:row>
                    <xdr:rowOff>171450</xdr:rowOff>
                  </from>
                  <to>
                    <xdr:col>2</xdr:col>
                    <xdr:colOff>4200525</xdr:colOff>
                    <xdr:row>4</xdr:row>
                    <xdr:rowOff>390525</xdr:rowOff>
                  </to>
                </anchor>
              </controlPr>
            </control>
          </mc:Choice>
        </mc:AlternateContent>
        <mc:AlternateContent xmlns:mc="http://schemas.openxmlformats.org/markup-compatibility/2006">
          <mc:Choice Requires="x14">
            <control shapeId="9503" r:id="rId12" name="Option Button 287">
              <controlPr defaultSize="0" autoFill="0" autoLine="0" autoPict="0">
                <anchor moveWithCells="1" sizeWithCells="1">
                  <from>
                    <xdr:col>2</xdr:col>
                    <xdr:colOff>4229100</xdr:colOff>
                    <xdr:row>4</xdr:row>
                    <xdr:rowOff>180975</xdr:rowOff>
                  </from>
                  <to>
                    <xdr:col>2</xdr:col>
                    <xdr:colOff>5048250</xdr:colOff>
                    <xdr:row>4</xdr:row>
                    <xdr:rowOff>400050</xdr:rowOff>
                  </to>
                </anchor>
              </controlPr>
            </control>
          </mc:Choice>
        </mc:AlternateContent>
        <mc:AlternateContent xmlns:mc="http://schemas.openxmlformats.org/markup-compatibility/2006">
          <mc:Choice Requires="x14">
            <control shapeId="9504" r:id="rId13" name="Option Button 288">
              <controlPr defaultSize="0" autoFill="0" autoLine="0" autoPict="0">
                <anchor moveWithCells="1" sizeWithCells="1">
                  <from>
                    <xdr:col>2</xdr:col>
                    <xdr:colOff>5086350</xdr:colOff>
                    <xdr:row>4</xdr:row>
                    <xdr:rowOff>171450</xdr:rowOff>
                  </from>
                  <to>
                    <xdr:col>2</xdr:col>
                    <xdr:colOff>5867400</xdr:colOff>
                    <xdr:row>4</xdr:row>
                    <xdr:rowOff>390525</xdr:rowOff>
                  </to>
                </anchor>
              </controlPr>
            </control>
          </mc:Choice>
        </mc:AlternateContent>
        <mc:AlternateContent xmlns:mc="http://schemas.openxmlformats.org/markup-compatibility/2006">
          <mc:Choice Requires="x14">
            <control shapeId="9505" r:id="rId14" name="Option Button 289">
              <controlPr defaultSize="0" autoFill="0" autoLine="0" autoPict="0">
                <anchor moveWithCells="1" sizeWithCells="1">
                  <from>
                    <xdr:col>2</xdr:col>
                    <xdr:colOff>5924550</xdr:colOff>
                    <xdr:row>4</xdr:row>
                    <xdr:rowOff>171450</xdr:rowOff>
                  </from>
                  <to>
                    <xdr:col>2</xdr:col>
                    <xdr:colOff>6353175</xdr:colOff>
                    <xdr:row>4</xdr:row>
                    <xdr:rowOff>390525</xdr:rowOff>
                  </to>
                </anchor>
              </controlPr>
            </control>
          </mc:Choice>
        </mc:AlternateContent>
        <mc:AlternateContent xmlns:mc="http://schemas.openxmlformats.org/markup-compatibility/2006">
          <mc:Choice Requires="x14">
            <control shapeId="9507" r:id="rId15" name="Group Box 291">
              <controlPr defaultSize="0" autoFill="0" autoPict="0">
                <anchor moveWithCells="1" sizeWithCells="1">
                  <from>
                    <xdr:col>2</xdr:col>
                    <xdr:colOff>1819275</xdr:colOff>
                    <xdr:row>6</xdr:row>
                    <xdr:rowOff>104775</xdr:rowOff>
                  </from>
                  <to>
                    <xdr:col>2</xdr:col>
                    <xdr:colOff>6457950</xdr:colOff>
                    <xdr:row>7</xdr:row>
                    <xdr:rowOff>0</xdr:rowOff>
                  </to>
                </anchor>
              </controlPr>
            </control>
          </mc:Choice>
        </mc:AlternateContent>
        <mc:AlternateContent xmlns:mc="http://schemas.openxmlformats.org/markup-compatibility/2006">
          <mc:Choice Requires="x14">
            <control shapeId="9508" r:id="rId16" name="Option Button 292">
              <controlPr defaultSize="0" autoFill="0" autoLine="0" autoPict="0">
                <anchor moveWithCells="1" sizeWithCells="1">
                  <from>
                    <xdr:col>2</xdr:col>
                    <xdr:colOff>1924050</xdr:colOff>
                    <xdr:row>6</xdr:row>
                    <xdr:rowOff>180975</xdr:rowOff>
                  </from>
                  <to>
                    <xdr:col>2</xdr:col>
                    <xdr:colOff>2752725</xdr:colOff>
                    <xdr:row>6</xdr:row>
                    <xdr:rowOff>400050</xdr:rowOff>
                  </to>
                </anchor>
              </controlPr>
            </control>
          </mc:Choice>
        </mc:AlternateContent>
        <mc:AlternateContent xmlns:mc="http://schemas.openxmlformats.org/markup-compatibility/2006">
          <mc:Choice Requires="x14">
            <control shapeId="9509" r:id="rId17" name="Option Button 293">
              <controlPr defaultSize="0" autoFill="0" autoLine="0" autoPict="0">
                <anchor moveWithCells="1" sizeWithCells="1">
                  <from>
                    <xdr:col>2</xdr:col>
                    <xdr:colOff>2771775</xdr:colOff>
                    <xdr:row>6</xdr:row>
                    <xdr:rowOff>200025</xdr:rowOff>
                  </from>
                  <to>
                    <xdr:col>2</xdr:col>
                    <xdr:colOff>3657600</xdr:colOff>
                    <xdr:row>6</xdr:row>
                    <xdr:rowOff>419100</xdr:rowOff>
                  </to>
                </anchor>
              </controlPr>
            </control>
          </mc:Choice>
        </mc:AlternateContent>
        <mc:AlternateContent xmlns:mc="http://schemas.openxmlformats.org/markup-compatibility/2006">
          <mc:Choice Requires="x14">
            <control shapeId="9510" r:id="rId18" name="Option Button 294">
              <controlPr defaultSize="0" autoFill="0" autoLine="0" autoPict="0">
                <anchor moveWithCells="1" sizeWithCells="1">
                  <from>
                    <xdr:col>2</xdr:col>
                    <xdr:colOff>3695700</xdr:colOff>
                    <xdr:row>6</xdr:row>
                    <xdr:rowOff>200025</xdr:rowOff>
                  </from>
                  <to>
                    <xdr:col>2</xdr:col>
                    <xdr:colOff>4200525</xdr:colOff>
                    <xdr:row>6</xdr:row>
                    <xdr:rowOff>419100</xdr:rowOff>
                  </to>
                </anchor>
              </controlPr>
            </control>
          </mc:Choice>
        </mc:AlternateContent>
        <mc:AlternateContent xmlns:mc="http://schemas.openxmlformats.org/markup-compatibility/2006">
          <mc:Choice Requires="x14">
            <control shapeId="9511" r:id="rId19" name="Option Button 295">
              <controlPr defaultSize="0" autoFill="0" autoLine="0" autoPict="0">
                <anchor moveWithCells="1" sizeWithCells="1">
                  <from>
                    <xdr:col>2</xdr:col>
                    <xdr:colOff>4229100</xdr:colOff>
                    <xdr:row>6</xdr:row>
                    <xdr:rowOff>209550</xdr:rowOff>
                  </from>
                  <to>
                    <xdr:col>2</xdr:col>
                    <xdr:colOff>5048250</xdr:colOff>
                    <xdr:row>6</xdr:row>
                    <xdr:rowOff>428625</xdr:rowOff>
                  </to>
                </anchor>
              </controlPr>
            </control>
          </mc:Choice>
        </mc:AlternateContent>
        <mc:AlternateContent xmlns:mc="http://schemas.openxmlformats.org/markup-compatibility/2006">
          <mc:Choice Requires="x14">
            <control shapeId="9512" r:id="rId20" name="Option Button 296">
              <controlPr defaultSize="0" autoFill="0" autoLine="0" autoPict="0">
                <anchor moveWithCells="1" sizeWithCells="1">
                  <from>
                    <xdr:col>2</xdr:col>
                    <xdr:colOff>5086350</xdr:colOff>
                    <xdr:row>6</xdr:row>
                    <xdr:rowOff>200025</xdr:rowOff>
                  </from>
                  <to>
                    <xdr:col>2</xdr:col>
                    <xdr:colOff>5867400</xdr:colOff>
                    <xdr:row>6</xdr:row>
                    <xdr:rowOff>419100</xdr:rowOff>
                  </to>
                </anchor>
              </controlPr>
            </control>
          </mc:Choice>
        </mc:AlternateContent>
        <mc:AlternateContent xmlns:mc="http://schemas.openxmlformats.org/markup-compatibility/2006">
          <mc:Choice Requires="x14">
            <control shapeId="9513" r:id="rId21" name="Option Button 297">
              <controlPr defaultSize="0" autoFill="0" autoLine="0" autoPict="0">
                <anchor moveWithCells="1" sizeWithCells="1">
                  <from>
                    <xdr:col>2</xdr:col>
                    <xdr:colOff>5924550</xdr:colOff>
                    <xdr:row>6</xdr:row>
                    <xdr:rowOff>200025</xdr:rowOff>
                  </from>
                  <to>
                    <xdr:col>2</xdr:col>
                    <xdr:colOff>6353175</xdr:colOff>
                    <xdr:row>6</xdr:row>
                    <xdr:rowOff>419100</xdr:rowOff>
                  </to>
                </anchor>
              </controlPr>
            </control>
          </mc:Choice>
        </mc:AlternateContent>
        <mc:AlternateContent xmlns:mc="http://schemas.openxmlformats.org/markup-compatibility/2006">
          <mc:Choice Requires="x14">
            <control shapeId="9515" r:id="rId22" name="Group Box 299">
              <controlPr defaultSize="0" autoFill="0" autoPict="0">
                <anchor moveWithCells="1" sizeWithCells="1">
                  <from>
                    <xdr:col>2</xdr:col>
                    <xdr:colOff>1800225</xdr:colOff>
                    <xdr:row>8</xdr:row>
                    <xdr:rowOff>76200</xdr:rowOff>
                  </from>
                  <to>
                    <xdr:col>2</xdr:col>
                    <xdr:colOff>6438900</xdr:colOff>
                    <xdr:row>8</xdr:row>
                    <xdr:rowOff>457200</xdr:rowOff>
                  </to>
                </anchor>
              </controlPr>
            </control>
          </mc:Choice>
        </mc:AlternateContent>
        <mc:AlternateContent xmlns:mc="http://schemas.openxmlformats.org/markup-compatibility/2006">
          <mc:Choice Requires="x14">
            <control shapeId="9516" r:id="rId23" name="Option Button 300">
              <controlPr defaultSize="0" autoFill="0" autoLine="0" autoPict="0">
                <anchor moveWithCells="1" sizeWithCells="1">
                  <from>
                    <xdr:col>2</xdr:col>
                    <xdr:colOff>1905000</xdr:colOff>
                    <xdr:row>8</xdr:row>
                    <xdr:rowOff>152400</xdr:rowOff>
                  </from>
                  <to>
                    <xdr:col>2</xdr:col>
                    <xdr:colOff>2733675</xdr:colOff>
                    <xdr:row>8</xdr:row>
                    <xdr:rowOff>371475</xdr:rowOff>
                  </to>
                </anchor>
              </controlPr>
            </control>
          </mc:Choice>
        </mc:AlternateContent>
        <mc:AlternateContent xmlns:mc="http://schemas.openxmlformats.org/markup-compatibility/2006">
          <mc:Choice Requires="x14">
            <control shapeId="9517" r:id="rId24" name="Option Button 301">
              <controlPr defaultSize="0" autoFill="0" autoLine="0" autoPict="0">
                <anchor moveWithCells="1" sizeWithCells="1">
                  <from>
                    <xdr:col>2</xdr:col>
                    <xdr:colOff>2752725</xdr:colOff>
                    <xdr:row>8</xdr:row>
                    <xdr:rowOff>171450</xdr:rowOff>
                  </from>
                  <to>
                    <xdr:col>2</xdr:col>
                    <xdr:colOff>3638550</xdr:colOff>
                    <xdr:row>8</xdr:row>
                    <xdr:rowOff>390525</xdr:rowOff>
                  </to>
                </anchor>
              </controlPr>
            </control>
          </mc:Choice>
        </mc:AlternateContent>
        <mc:AlternateContent xmlns:mc="http://schemas.openxmlformats.org/markup-compatibility/2006">
          <mc:Choice Requires="x14">
            <control shapeId="9518" r:id="rId25" name="Option Button 302">
              <controlPr defaultSize="0" autoFill="0" autoLine="0" autoPict="0">
                <anchor moveWithCells="1" sizeWithCells="1">
                  <from>
                    <xdr:col>2</xdr:col>
                    <xdr:colOff>3676650</xdr:colOff>
                    <xdr:row>8</xdr:row>
                    <xdr:rowOff>171450</xdr:rowOff>
                  </from>
                  <to>
                    <xdr:col>2</xdr:col>
                    <xdr:colOff>4181475</xdr:colOff>
                    <xdr:row>8</xdr:row>
                    <xdr:rowOff>390525</xdr:rowOff>
                  </to>
                </anchor>
              </controlPr>
            </control>
          </mc:Choice>
        </mc:AlternateContent>
        <mc:AlternateContent xmlns:mc="http://schemas.openxmlformats.org/markup-compatibility/2006">
          <mc:Choice Requires="x14">
            <control shapeId="9519" r:id="rId26" name="Option Button 303">
              <controlPr defaultSize="0" autoFill="0" autoLine="0" autoPict="0">
                <anchor moveWithCells="1" sizeWithCells="1">
                  <from>
                    <xdr:col>2</xdr:col>
                    <xdr:colOff>4210050</xdr:colOff>
                    <xdr:row>8</xdr:row>
                    <xdr:rowOff>180975</xdr:rowOff>
                  </from>
                  <to>
                    <xdr:col>2</xdr:col>
                    <xdr:colOff>5029200</xdr:colOff>
                    <xdr:row>8</xdr:row>
                    <xdr:rowOff>400050</xdr:rowOff>
                  </to>
                </anchor>
              </controlPr>
            </control>
          </mc:Choice>
        </mc:AlternateContent>
        <mc:AlternateContent xmlns:mc="http://schemas.openxmlformats.org/markup-compatibility/2006">
          <mc:Choice Requires="x14">
            <control shapeId="9520" r:id="rId27" name="Option Button 304">
              <controlPr defaultSize="0" autoFill="0" autoLine="0" autoPict="0">
                <anchor moveWithCells="1" sizeWithCells="1">
                  <from>
                    <xdr:col>2</xdr:col>
                    <xdr:colOff>5067300</xdr:colOff>
                    <xdr:row>8</xdr:row>
                    <xdr:rowOff>171450</xdr:rowOff>
                  </from>
                  <to>
                    <xdr:col>2</xdr:col>
                    <xdr:colOff>5848350</xdr:colOff>
                    <xdr:row>8</xdr:row>
                    <xdr:rowOff>390525</xdr:rowOff>
                  </to>
                </anchor>
              </controlPr>
            </control>
          </mc:Choice>
        </mc:AlternateContent>
        <mc:AlternateContent xmlns:mc="http://schemas.openxmlformats.org/markup-compatibility/2006">
          <mc:Choice Requires="x14">
            <control shapeId="9521" r:id="rId28" name="Option Button 305">
              <controlPr defaultSize="0" autoFill="0" autoLine="0" autoPict="0">
                <anchor moveWithCells="1" sizeWithCells="1">
                  <from>
                    <xdr:col>2</xdr:col>
                    <xdr:colOff>5905500</xdr:colOff>
                    <xdr:row>8</xdr:row>
                    <xdr:rowOff>171450</xdr:rowOff>
                  </from>
                  <to>
                    <xdr:col>2</xdr:col>
                    <xdr:colOff>6334125</xdr:colOff>
                    <xdr:row>8</xdr:row>
                    <xdr:rowOff>390525</xdr:rowOff>
                  </to>
                </anchor>
              </controlPr>
            </control>
          </mc:Choice>
        </mc:AlternateContent>
        <mc:AlternateContent xmlns:mc="http://schemas.openxmlformats.org/markup-compatibility/2006">
          <mc:Choice Requires="x14">
            <control shapeId="9523" r:id="rId29" name="Group Box 307">
              <controlPr defaultSize="0" autoFill="0" autoPict="0">
                <anchor moveWithCells="1" sizeWithCells="1">
                  <from>
                    <xdr:col>2</xdr:col>
                    <xdr:colOff>1819275</xdr:colOff>
                    <xdr:row>10</xdr:row>
                    <xdr:rowOff>47625</xdr:rowOff>
                  </from>
                  <to>
                    <xdr:col>2</xdr:col>
                    <xdr:colOff>6457950</xdr:colOff>
                    <xdr:row>10</xdr:row>
                    <xdr:rowOff>428625</xdr:rowOff>
                  </to>
                </anchor>
              </controlPr>
            </control>
          </mc:Choice>
        </mc:AlternateContent>
        <mc:AlternateContent xmlns:mc="http://schemas.openxmlformats.org/markup-compatibility/2006">
          <mc:Choice Requires="x14">
            <control shapeId="9524" r:id="rId30" name="Option Button 308">
              <controlPr defaultSize="0" autoFill="0" autoLine="0" autoPict="0">
                <anchor moveWithCells="1" sizeWithCells="1">
                  <from>
                    <xdr:col>2</xdr:col>
                    <xdr:colOff>1924050</xdr:colOff>
                    <xdr:row>10</xdr:row>
                    <xdr:rowOff>123825</xdr:rowOff>
                  </from>
                  <to>
                    <xdr:col>2</xdr:col>
                    <xdr:colOff>2752725</xdr:colOff>
                    <xdr:row>10</xdr:row>
                    <xdr:rowOff>342900</xdr:rowOff>
                  </to>
                </anchor>
              </controlPr>
            </control>
          </mc:Choice>
        </mc:AlternateContent>
        <mc:AlternateContent xmlns:mc="http://schemas.openxmlformats.org/markup-compatibility/2006">
          <mc:Choice Requires="x14">
            <control shapeId="9525" r:id="rId31" name="Option Button 309">
              <controlPr defaultSize="0" autoFill="0" autoLine="0" autoPict="0">
                <anchor moveWithCells="1" sizeWithCells="1">
                  <from>
                    <xdr:col>2</xdr:col>
                    <xdr:colOff>2771775</xdr:colOff>
                    <xdr:row>10</xdr:row>
                    <xdr:rowOff>142875</xdr:rowOff>
                  </from>
                  <to>
                    <xdr:col>2</xdr:col>
                    <xdr:colOff>3657600</xdr:colOff>
                    <xdr:row>10</xdr:row>
                    <xdr:rowOff>361950</xdr:rowOff>
                  </to>
                </anchor>
              </controlPr>
            </control>
          </mc:Choice>
        </mc:AlternateContent>
        <mc:AlternateContent xmlns:mc="http://schemas.openxmlformats.org/markup-compatibility/2006">
          <mc:Choice Requires="x14">
            <control shapeId="9526" r:id="rId32" name="Option Button 310">
              <controlPr defaultSize="0" autoFill="0" autoLine="0" autoPict="0">
                <anchor moveWithCells="1" sizeWithCells="1">
                  <from>
                    <xdr:col>2</xdr:col>
                    <xdr:colOff>3695700</xdr:colOff>
                    <xdr:row>10</xdr:row>
                    <xdr:rowOff>142875</xdr:rowOff>
                  </from>
                  <to>
                    <xdr:col>2</xdr:col>
                    <xdr:colOff>4200525</xdr:colOff>
                    <xdr:row>10</xdr:row>
                    <xdr:rowOff>361950</xdr:rowOff>
                  </to>
                </anchor>
              </controlPr>
            </control>
          </mc:Choice>
        </mc:AlternateContent>
        <mc:AlternateContent xmlns:mc="http://schemas.openxmlformats.org/markup-compatibility/2006">
          <mc:Choice Requires="x14">
            <control shapeId="9527" r:id="rId33" name="Option Button 311">
              <controlPr defaultSize="0" autoFill="0" autoLine="0" autoPict="0">
                <anchor moveWithCells="1" sizeWithCells="1">
                  <from>
                    <xdr:col>2</xdr:col>
                    <xdr:colOff>4229100</xdr:colOff>
                    <xdr:row>10</xdr:row>
                    <xdr:rowOff>152400</xdr:rowOff>
                  </from>
                  <to>
                    <xdr:col>2</xdr:col>
                    <xdr:colOff>5048250</xdr:colOff>
                    <xdr:row>10</xdr:row>
                    <xdr:rowOff>371475</xdr:rowOff>
                  </to>
                </anchor>
              </controlPr>
            </control>
          </mc:Choice>
        </mc:AlternateContent>
        <mc:AlternateContent xmlns:mc="http://schemas.openxmlformats.org/markup-compatibility/2006">
          <mc:Choice Requires="x14">
            <control shapeId="9528" r:id="rId34" name="Option Button 312">
              <controlPr defaultSize="0" autoFill="0" autoLine="0" autoPict="0">
                <anchor moveWithCells="1" sizeWithCells="1">
                  <from>
                    <xdr:col>2</xdr:col>
                    <xdr:colOff>5086350</xdr:colOff>
                    <xdr:row>10</xdr:row>
                    <xdr:rowOff>142875</xdr:rowOff>
                  </from>
                  <to>
                    <xdr:col>2</xdr:col>
                    <xdr:colOff>5867400</xdr:colOff>
                    <xdr:row>10</xdr:row>
                    <xdr:rowOff>361950</xdr:rowOff>
                  </to>
                </anchor>
              </controlPr>
            </control>
          </mc:Choice>
        </mc:AlternateContent>
        <mc:AlternateContent xmlns:mc="http://schemas.openxmlformats.org/markup-compatibility/2006">
          <mc:Choice Requires="x14">
            <control shapeId="9529" r:id="rId35" name="Option Button 313">
              <controlPr defaultSize="0" autoFill="0" autoLine="0" autoPict="0">
                <anchor moveWithCells="1" sizeWithCells="1">
                  <from>
                    <xdr:col>2</xdr:col>
                    <xdr:colOff>5924550</xdr:colOff>
                    <xdr:row>10</xdr:row>
                    <xdr:rowOff>142875</xdr:rowOff>
                  </from>
                  <to>
                    <xdr:col>2</xdr:col>
                    <xdr:colOff>6353175</xdr:colOff>
                    <xdr:row>10</xdr:row>
                    <xdr:rowOff>361950</xdr:rowOff>
                  </to>
                </anchor>
              </controlPr>
            </control>
          </mc:Choice>
        </mc:AlternateContent>
        <mc:AlternateContent xmlns:mc="http://schemas.openxmlformats.org/markup-compatibility/2006">
          <mc:Choice Requires="x14">
            <control shapeId="9531" r:id="rId36" name="Group Box 315">
              <controlPr defaultSize="0" autoFill="0" autoPict="0">
                <anchor moveWithCells="1" sizeWithCells="1">
                  <from>
                    <xdr:col>2</xdr:col>
                    <xdr:colOff>1819275</xdr:colOff>
                    <xdr:row>12</xdr:row>
                    <xdr:rowOff>47625</xdr:rowOff>
                  </from>
                  <to>
                    <xdr:col>2</xdr:col>
                    <xdr:colOff>6457950</xdr:colOff>
                    <xdr:row>12</xdr:row>
                    <xdr:rowOff>428625</xdr:rowOff>
                  </to>
                </anchor>
              </controlPr>
            </control>
          </mc:Choice>
        </mc:AlternateContent>
        <mc:AlternateContent xmlns:mc="http://schemas.openxmlformats.org/markup-compatibility/2006">
          <mc:Choice Requires="x14">
            <control shapeId="9532" r:id="rId37" name="Option Button 316">
              <controlPr defaultSize="0" autoFill="0" autoLine="0" autoPict="0">
                <anchor moveWithCells="1" sizeWithCells="1">
                  <from>
                    <xdr:col>2</xdr:col>
                    <xdr:colOff>1914525</xdr:colOff>
                    <xdr:row>12</xdr:row>
                    <xdr:rowOff>123825</xdr:rowOff>
                  </from>
                  <to>
                    <xdr:col>2</xdr:col>
                    <xdr:colOff>2714625</xdr:colOff>
                    <xdr:row>12</xdr:row>
                    <xdr:rowOff>342900</xdr:rowOff>
                  </to>
                </anchor>
              </controlPr>
            </control>
          </mc:Choice>
        </mc:AlternateContent>
        <mc:AlternateContent xmlns:mc="http://schemas.openxmlformats.org/markup-compatibility/2006">
          <mc:Choice Requires="x14">
            <control shapeId="9533" r:id="rId38" name="Option Button 317">
              <controlPr defaultSize="0" autoFill="0" autoLine="0" autoPict="0">
                <anchor moveWithCells="1" sizeWithCells="1">
                  <from>
                    <xdr:col>2</xdr:col>
                    <xdr:colOff>2752725</xdr:colOff>
                    <xdr:row>12</xdr:row>
                    <xdr:rowOff>142875</xdr:rowOff>
                  </from>
                  <to>
                    <xdr:col>2</xdr:col>
                    <xdr:colOff>3638550</xdr:colOff>
                    <xdr:row>12</xdr:row>
                    <xdr:rowOff>361950</xdr:rowOff>
                  </to>
                </anchor>
              </controlPr>
            </control>
          </mc:Choice>
        </mc:AlternateContent>
        <mc:AlternateContent xmlns:mc="http://schemas.openxmlformats.org/markup-compatibility/2006">
          <mc:Choice Requires="x14">
            <control shapeId="9534" r:id="rId39" name="Option Button 318">
              <controlPr defaultSize="0" autoFill="0" autoLine="0" autoPict="0">
                <anchor moveWithCells="1" sizeWithCells="1">
                  <from>
                    <xdr:col>2</xdr:col>
                    <xdr:colOff>3695700</xdr:colOff>
                    <xdr:row>12</xdr:row>
                    <xdr:rowOff>142875</xdr:rowOff>
                  </from>
                  <to>
                    <xdr:col>2</xdr:col>
                    <xdr:colOff>4200525</xdr:colOff>
                    <xdr:row>12</xdr:row>
                    <xdr:rowOff>361950</xdr:rowOff>
                  </to>
                </anchor>
              </controlPr>
            </control>
          </mc:Choice>
        </mc:AlternateContent>
        <mc:AlternateContent xmlns:mc="http://schemas.openxmlformats.org/markup-compatibility/2006">
          <mc:Choice Requires="x14">
            <control shapeId="9535" r:id="rId40" name="Option Button 319">
              <controlPr defaultSize="0" autoFill="0" autoLine="0" autoPict="0">
                <anchor moveWithCells="1" sizeWithCells="1">
                  <from>
                    <xdr:col>2</xdr:col>
                    <xdr:colOff>4238625</xdr:colOff>
                    <xdr:row>12</xdr:row>
                    <xdr:rowOff>152400</xdr:rowOff>
                  </from>
                  <to>
                    <xdr:col>2</xdr:col>
                    <xdr:colOff>5057775</xdr:colOff>
                    <xdr:row>12</xdr:row>
                    <xdr:rowOff>371475</xdr:rowOff>
                  </to>
                </anchor>
              </controlPr>
            </control>
          </mc:Choice>
        </mc:AlternateContent>
        <mc:AlternateContent xmlns:mc="http://schemas.openxmlformats.org/markup-compatibility/2006">
          <mc:Choice Requires="x14">
            <control shapeId="9536" r:id="rId41" name="Option Button 320">
              <controlPr defaultSize="0" autoFill="0" autoLine="0" autoPict="0">
                <anchor moveWithCells="1" sizeWithCells="1">
                  <from>
                    <xdr:col>2</xdr:col>
                    <xdr:colOff>5105400</xdr:colOff>
                    <xdr:row>12</xdr:row>
                    <xdr:rowOff>142875</xdr:rowOff>
                  </from>
                  <to>
                    <xdr:col>2</xdr:col>
                    <xdr:colOff>5895975</xdr:colOff>
                    <xdr:row>12</xdr:row>
                    <xdr:rowOff>381000</xdr:rowOff>
                  </to>
                </anchor>
              </controlPr>
            </control>
          </mc:Choice>
        </mc:AlternateContent>
        <mc:AlternateContent xmlns:mc="http://schemas.openxmlformats.org/markup-compatibility/2006">
          <mc:Choice Requires="x14">
            <control shapeId="9537" r:id="rId42" name="Option Button 321">
              <controlPr defaultSize="0" autoFill="0" autoLine="0" autoPict="0">
                <anchor moveWithCells="1" sizeWithCells="1">
                  <from>
                    <xdr:col>2</xdr:col>
                    <xdr:colOff>5905500</xdr:colOff>
                    <xdr:row>12</xdr:row>
                    <xdr:rowOff>142875</xdr:rowOff>
                  </from>
                  <to>
                    <xdr:col>2</xdr:col>
                    <xdr:colOff>6334125</xdr:colOff>
                    <xdr:row>12</xdr:row>
                    <xdr:rowOff>361950</xdr:rowOff>
                  </to>
                </anchor>
              </controlPr>
            </control>
          </mc:Choice>
        </mc:AlternateContent>
        <mc:AlternateContent xmlns:mc="http://schemas.openxmlformats.org/markup-compatibility/2006">
          <mc:Choice Requires="x14">
            <control shapeId="9539" r:id="rId43" name="Group Box 323">
              <controlPr defaultSize="0" autoFill="0" autoPict="0">
                <anchor moveWithCells="1" sizeWithCells="1">
                  <from>
                    <xdr:col>3</xdr:col>
                    <xdr:colOff>76200</xdr:colOff>
                    <xdr:row>4</xdr:row>
                    <xdr:rowOff>66675</xdr:rowOff>
                  </from>
                  <to>
                    <xdr:col>3</xdr:col>
                    <xdr:colOff>4714875</xdr:colOff>
                    <xdr:row>4</xdr:row>
                    <xdr:rowOff>447675</xdr:rowOff>
                  </to>
                </anchor>
              </controlPr>
            </control>
          </mc:Choice>
        </mc:AlternateContent>
        <mc:AlternateContent xmlns:mc="http://schemas.openxmlformats.org/markup-compatibility/2006">
          <mc:Choice Requires="x14">
            <control shapeId="9540" r:id="rId44" name="Option Button 324">
              <controlPr defaultSize="0" autoFill="0" autoLine="0" autoPict="0">
                <anchor moveWithCells="1" sizeWithCells="1">
                  <from>
                    <xdr:col>3</xdr:col>
                    <xdr:colOff>104775</xdr:colOff>
                    <xdr:row>4</xdr:row>
                    <xdr:rowOff>142875</xdr:rowOff>
                  </from>
                  <to>
                    <xdr:col>3</xdr:col>
                    <xdr:colOff>1057275</xdr:colOff>
                    <xdr:row>4</xdr:row>
                    <xdr:rowOff>371475</xdr:rowOff>
                  </to>
                </anchor>
              </controlPr>
            </control>
          </mc:Choice>
        </mc:AlternateContent>
        <mc:AlternateContent xmlns:mc="http://schemas.openxmlformats.org/markup-compatibility/2006">
          <mc:Choice Requires="x14">
            <control shapeId="9541" r:id="rId45" name="Option Button 325">
              <controlPr defaultSize="0" autoFill="0" autoLine="0" autoPict="0">
                <anchor moveWithCells="1" sizeWithCells="1">
                  <from>
                    <xdr:col>3</xdr:col>
                    <xdr:colOff>1028700</xdr:colOff>
                    <xdr:row>4</xdr:row>
                    <xdr:rowOff>161925</xdr:rowOff>
                  </from>
                  <to>
                    <xdr:col>3</xdr:col>
                    <xdr:colOff>1914525</xdr:colOff>
                    <xdr:row>4</xdr:row>
                    <xdr:rowOff>381000</xdr:rowOff>
                  </to>
                </anchor>
              </controlPr>
            </control>
          </mc:Choice>
        </mc:AlternateContent>
        <mc:AlternateContent xmlns:mc="http://schemas.openxmlformats.org/markup-compatibility/2006">
          <mc:Choice Requires="x14">
            <control shapeId="9542" r:id="rId46" name="Option Button 326">
              <controlPr defaultSize="0" autoFill="0" autoLine="0" autoPict="0">
                <anchor moveWithCells="1" sizeWithCells="1">
                  <from>
                    <xdr:col>3</xdr:col>
                    <xdr:colOff>1952625</xdr:colOff>
                    <xdr:row>4</xdr:row>
                    <xdr:rowOff>161925</xdr:rowOff>
                  </from>
                  <to>
                    <xdr:col>3</xdr:col>
                    <xdr:colOff>2457450</xdr:colOff>
                    <xdr:row>4</xdr:row>
                    <xdr:rowOff>381000</xdr:rowOff>
                  </to>
                </anchor>
              </controlPr>
            </control>
          </mc:Choice>
        </mc:AlternateContent>
        <mc:AlternateContent xmlns:mc="http://schemas.openxmlformats.org/markup-compatibility/2006">
          <mc:Choice Requires="x14">
            <control shapeId="9543" r:id="rId47" name="Option Button 327">
              <controlPr defaultSize="0" autoFill="0" autoLine="0" autoPict="0">
                <anchor moveWithCells="1" sizeWithCells="1">
                  <from>
                    <xdr:col>3</xdr:col>
                    <xdr:colOff>2486025</xdr:colOff>
                    <xdr:row>4</xdr:row>
                    <xdr:rowOff>171450</xdr:rowOff>
                  </from>
                  <to>
                    <xdr:col>3</xdr:col>
                    <xdr:colOff>3305175</xdr:colOff>
                    <xdr:row>4</xdr:row>
                    <xdr:rowOff>390525</xdr:rowOff>
                  </to>
                </anchor>
              </controlPr>
            </control>
          </mc:Choice>
        </mc:AlternateContent>
        <mc:AlternateContent xmlns:mc="http://schemas.openxmlformats.org/markup-compatibility/2006">
          <mc:Choice Requires="x14">
            <control shapeId="9544" r:id="rId48" name="Option Button 328">
              <controlPr defaultSize="0" autoFill="0" autoLine="0" autoPict="0">
                <anchor moveWithCells="1" sizeWithCells="1">
                  <from>
                    <xdr:col>3</xdr:col>
                    <xdr:colOff>3343275</xdr:colOff>
                    <xdr:row>4</xdr:row>
                    <xdr:rowOff>161925</xdr:rowOff>
                  </from>
                  <to>
                    <xdr:col>3</xdr:col>
                    <xdr:colOff>4124325</xdr:colOff>
                    <xdr:row>4</xdr:row>
                    <xdr:rowOff>381000</xdr:rowOff>
                  </to>
                </anchor>
              </controlPr>
            </control>
          </mc:Choice>
        </mc:AlternateContent>
        <mc:AlternateContent xmlns:mc="http://schemas.openxmlformats.org/markup-compatibility/2006">
          <mc:Choice Requires="x14">
            <control shapeId="9545" r:id="rId49" name="Option Button 329">
              <controlPr defaultSize="0" autoFill="0" autoLine="0" autoPict="0">
                <anchor moveWithCells="1" sizeWithCells="1">
                  <from>
                    <xdr:col>3</xdr:col>
                    <xdr:colOff>4181475</xdr:colOff>
                    <xdr:row>4</xdr:row>
                    <xdr:rowOff>161925</xdr:rowOff>
                  </from>
                  <to>
                    <xdr:col>3</xdr:col>
                    <xdr:colOff>4610100</xdr:colOff>
                    <xdr:row>4</xdr:row>
                    <xdr:rowOff>381000</xdr:rowOff>
                  </to>
                </anchor>
              </controlPr>
            </control>
          </mc:Choice>
        </mc:AlternateContent>
        <mc:AlternateContent xmlns:mc="http://schemas.openxmlformats.org/markup-compatibility/2006">
          <mc:Choice Requires="x14">
            <control shapeId="9547" r:id="rId50" name="Group Box 331">
              <controlPr defaultSize="0" autoFill="0" autoPict="0">
                <anchor moveWithCells="1" sizeWithCells="1">
                  <from>
                    <xdr:col>3</xdr:col>
                    <xdr:colOff>85725</xdr:colOff>
                    <xdr:row>6</xdr:row>
                    <xdr:rowOff>47625</xdr:rowOff>
                  </from>
                  <to>
                    <xdr:col>3</xdr:col>
                    <xdr:colOff>4724400</xdr:colOff>
                    <xdr:row>6</xdr:row>
                    <xdr:rowOff>428625</xdr:rowOff>
                  </to>
                </anchor>
              </controlPr>
            </control>
          </mc:Choice>
        </mc:AlternateContent>
        <mc:AlternateContent xmlns:mc="http://schemas.openxmlformats.org/markup-compatibility/2006">
          <mc:Choice Requires="x14">
            <control shapeId="9548" r:id="rId51" name="Option Button 332">
              <controlPr defaultSize="0" autoFill="0" autoLine="0" autoPict="0">
                <anchor moveWithCells="1" sizeWithCells="1">
                  <from>
                    <xdr:col>3</xdr:col>
                    <xdr:colOff>190500</xdr:colOff>
                    <xdr:row>6</xdr:row>
                    <xdr:rowOff>123825</xdr:rowOff>
                  </from>
                  <to>
                    <xdr:col>3</xdr:col>
                    <xdr:colOff>1019175</xdr:colOff>
                    <xdr:row>6</xdr:row>
                    <xdr:rowOff>342900</xdr:rowOff>
                  </to>
                </anchor>
              </controlPr>
            </control>
          </mc:Choice>
        </mc:AlternateContent>
        <mc:AlternateContent xmlns:mc="http://schemas.openxmlformats.org/markup-compatibility/2006">
          <mc:Choice Requires="x14">
            <control shapeId="9549" r:id="rId52" name="Option Button 333">
              <controlPr defaultSize="0" autoFill="0" autoLine="0" autoPict="0">
                <anchor moveWithCells="1" sizeWithCells="1">
                  <from>
                    <xdr:col>3</xdr:col>
                    <xdr:colOff>1038225</xdr:colOff>
                    <xdr:row>6</xdr:row>
                    <xdr:rowOff>142875</xdr:rowOff>
                  </from>
                  <to>
                    <xdr:col>3</xdr:col>
                    <xdr:colOff>1924050</xdr:colOff>
                    <xdr:row>6</xdr:row>
                    <xdr:rowOff>361950</xdr:rowOff>
                  </to>
                </anchor>
              </controlPr>
            </control>
          </mc:Choice>
        </mc:AlternateContent>
        <mc:AlternateContent xmlns:mc="http://schemas.openxmlformats.org/markup-compatibility/2006">
          <mc:Choice Requires="x14">
            <control shapeId="9550" r:id="rId53" name="Option Button 334">
              <controlPr defaultSize="0" autoFill="0" autoLine="0" autoPict="0">
                <anchor moveWithCells="1" sizeWithCells="1">
                  <from>
                    <xdr:col>3</xdr:col>
                    <xdr:colOff>1962150</xdr:colOff>
                    <xdr:row>6</xdr:row>
                    <xdr:rowOff>142875</xdr:rowOff>
                  </from>
                  <to>
                    <xdr:col>3</xdr:col>
                    <xdr:colOff>2466975</xdr:colOff>
                    <xdr:row>6</xdr:row>
                    <xdr:rowOff>361950</xdr:rowOff>
                  </to>
                </anchor>
              </controlPr>
            </control>
          </mc:Choice>
        </mc:AlternateContent>
        <mc:AlternateContent xmlns:mc="http://schemas.openxmlformats.org/markup-compatibility/2006">
          <mc:Choice Requires="x14">
            <control shapeId="9551" r:id="rId54" name="Option Button 335">
              <controlPr defaultSize="0" autoFill="0" autoLine="0" autoPict="0">
                <anchor moveWithCells="1" sizeWithCells="1">
                  <from>
                    <xdr:col>3</xdr:col>
                    <xdr:colOff>2495550</xdr:colOff>
                    <xdr:row>6</xdr:row>
                    <xdr:rowOff>152400</xdr:rowOff>
                  </from>
                  <to>
                    <xdr:col>3</xdr:col>
                    <xdr:colOff>3314700</xdr:colOff>
                    <xdr:row>6</xdr:row>
                    <xdr:rowOff>371475</xdr:rowOff>
                  </to>
                </anchor>
              </controlPr>
            </control>
          </mc:Choice>
        </mc:AlternateContent>
        <mc:AlternateContent xmlns:mc="http://schemas.openxmlformats.org/markup-compatibility/2006">
          <mc:Choice Requires="x14">
            <control shapeId="9552" r:id="rId55" name="Option Button 336">
              <controlPr defaultSize="0" autoFill="0" autoLine="0" autoPict="0">
                <anchor moveWithCells="1" sizeWithCells="1">
                  <from>
                    <xdr:col>3</xdr:col>
                    <xdr:colOff>3352800</xdr:colOff>
                    <xdr:row>6</xdr:row>
                    <xdr:rowOff>142875</xdr:rowOff>
                  </from>
                  <to>
                    <xdr:col>3</xdr:col>
                    <xdr:colOff>4133850</xdr:colOff>
                    <xdr:row>6</xdr:row>
                    <xdr:rowOff>361950</xdr:rowOff>
                  </to>
                </anchor>
              </controlPr>
            </control>
          </mc:Choice>
        </mc:AlternateContent>
        <mc:AlternateContent xmlns:mc="http://schemas.openxmlformats.org/markup-compatibility/2006">
          <mc:Choice Requires="x14">
            <control shapeId="9553" r:id="rId56" name="Option Button 337">
              <controlPr defaultSize="0" autoFill="0" autoLine="0" autoPict="0">
                <anchor moveWithCells="1" sizeWithCells="1">
                  <from>
                    <xdr:col>3</xdr:col>
                    <xdr:colOff>4191000</xdr:colOff>
                    <xdr:row>6</xdr:row>
                    <xdr:rowOff>142875</xdr:rowOff>
                  </from>
                  <to>
                    <xdr:col>3</xdr:col>
                    <xdr:colOff>4619625</xdr:colOff>
                    <xdr:row>6</xdr:row>
                    <xdr:rowOff>361950</xdr:rowOff>
                  </to>
                </anchor>
              </controlPr>
            </control>
          </mc:Choice>
        </mc:AlternateContent>
        <mc:AlternateContent xmlns:mc="http://schemas.openxmlformats.org/markup-compatibility/2006">
          <mc:Choice Requires="x14">
            <control shapeId="9555" r:id="rId57" name="Group Box 339">
              <controlPr defaultSize="0" autoFill="0" autoPict="0">
                <anchor moveWithCells="1" sizeWithCells="1">
                  <from>
                    <xdr:col>3</xdr:col>
                    <xdr:colOff>85725</xdr:colOff>
                    <xdr:row>8</xdr:row>
                    <xdr:rowOff>66675</xdr:rowOff>
                  </from>
                  <to>
                    <xdr:col>3</xdr:col>
                    <xdr:colOff>4724400</xdr:colOff>
                    <xdr:row>8</xdr:row>
                    <xdr:rowOff>447675</xdr:rowOff>
                  </to>
                </anchor>
              </controlPr>
            </control>
          </mc:Choice>
        </mc:AlternateContent>
        <mc:AlternateContent xmlns:mc="http://schemas.openxmlformats.org/markup-compatibility/2006">
          <mc:Choice Requires="x14">
            <control shapeId="9556" r:id="rId58" name="Option Button 340">
              <controlPr defaultSize="0" autoFill="0" autoLine="0" autoPict="0">
                <anchor moveWithCells="1" sizeWithCells="1">
                  <from>
                    <xdr:col>3</xdr:col>
                    <xdr:colOff>190500</xdr:colOff>
                    <xdr:row>8</xdr:row>
                    <xdr:rowOff>142875</xdr:rowOff>
                  </from>
                  <to>
                    <xdr:col>3</xdr:col>
                    <xdr:colOff>1019175</xdr:colOff>
                    <xdr:row>8</xdr:row>
                    <xdr:rowOff>361950</xdr:rowOff>
                  </to>
                </anchor>
              </controlPr>
            </control>
          </mc:Choice>
        </mc:AlternateContent>
        <mc:AlternateContent xmlns:mc="http://schemas.openxmlformats.org/markup-compatibility/2006">
          <mc:Choice Requires="x14">
            <control shapeId="9557" r:id="rId59" name="Option Button 341">
              <controlPr defaultSize="0" autoFill="0" autoLine="0" autoPict="0">
                <anchor moveWithCells="1" sizeWithCells="1">
                  <from>
                    <xdr:col>3</xdr:col>
                    <xdr:colOff>1038225</xdr:colOff>
                    <xdr:row>8</xdr:row>
                    <xdr:rowOff>161925</xdr:rowOff>
                  </from>
                  <to>
                    <xdr:col>3</xdr:col>
                    <xdr:colOff>1924050</xdr:colOff>
                    <xdr:row>8</xdr:row>
                    <xdr:rowOff>381000</xdr:rowOff>
                  </to>
                </anchor>
              </controlPr>
            </control>
          </mc:Choice>
        </mc:AlternateContent>
        <mc:AlternateContent xmlns:mc="http://schemas.openxmlformats.org/markup-compatibility/2006">
          <mc:Choice Requires="x14">
            <control shapeId="9558" r:id="rId60" name="Option Button 342">
              <controlPr defaultSize="0" autoFill="0" autoLine="0" autoPict="0">
                <anchor moveWithCells="1" sizeWithCells="1">
                  <from>
                    <xdr:col>3</xdr:col>
                    <xdr:colOff>1962150</xdr:colOff>
                    <xdr:row>8</xdr:row>
                    <xdr:rowOff>161925</xdr:rowOff>
                  </from>
                  <to>
                    <xdr:col>3</xdr:col>
                    <xdr:colOff>2466975</xdr:colOff>
                    <xdr:row>8</xdr:row>
                    <xdr:rowOff>381000</xdr:rowOff>
                  </to>
                </anchor>
              </controlPr>
            </control>
          </mc:Choice>
        </mc:AlternateContent>
        <mc:AlternateContent xmlns:mc="http://schemas.openxmlformats.org/markup-compatibility/2006">
          <mc:Choice Requires="x14">
            <control shapeId="9559" r:id="rId61" name="Option Button 343">
              <controlPr defaultSize="0" autoFill="0" autoLine="0" autoPict="0">
                <anchor moveWithCells="1" sizeWithCells="1">
                  <from>
                    <xdr:col>3</xdr:col>
                    <xdr:colOff>2495550</xdr:colOff>
                    <xdr:row>8</xdr:row>
                    <xdr:rowOff>171450</xdr:rowOff>
                  </from>
                  <to>
                    <xdr:col>3</xdr:col>
                    <xdr:colOff>3314700</xdr:colOff>
                    <xdr:row>8</xdr:row>
                    <xdr:rowOff>390525</xdr:rowOff>
                  </to>
                </anchor>
              </controlPr>
            </control>
          </mc:Choice>
        </mc:AlternateContent>
        <mc:AlternateContent xmlns:mc="http://schemas.openxmlformats.org/markup-compatibility/2006">
          <mc:Choice Requires="x14">
            <control shapeId="9560" r:id="rId62" name="Option Button 344">
              <controlPr defaultSize="0" autoFill="0" autoLine="0" autoPict="0">
                <anchor moveWithCells="1" sizeWithCells="1">
                  <from>
                    <xdr:col>3</xdr:col>
                    <xdr:colOff>3352800</xdr:colOff>
                    <xdr:row>8</xdr:row>
                    <xdr:rowOff>161925</xdr:rowOff>
                  </from>
                  <to>
                    <xdr:col>3</xdr:col>
                    <xdr:colOff>4133850</xdr:colOff>
                    <xdr:row>8</xdr:row>
                    <xdr:rowOff>381000</xdr:rowOff>
                  </to>
                </anchor>
              </controlPr>
            </control>
          </mc:Choice>
        </mc:AlternateContent>
        <mc:AlternateContent xmlns:mc="http://schemas.openxmlformats.org/markup-compatibility/2006">
          <mc:Choice Requires="x14">
            <control shapeId="9561" r:id="rId63" name="Option Button 345">
              <controlPr defaultSize="0" autoFill="0" autoLine="0" autoPict="0">
                <anchor moveWithCells="1" sizeWithCells="1">
                  <from>
                    <xdr:col>3</xdr:col>
                    <xdr:colOff>4191000</xdr:colOff>
                    <xdr:row>8</xdr:row>
                    <xdr:rowOff>161925</xdr:rowOff>
                  </from>
                  <to>
                    <xdr:col>3</xdr:col>
                    <xdr:colOff>4619625</xdr:colOff>
                    <xdr:row>8</xdr:row>
                    <xdr:rowOff>381000</xdr:rowOff>
                  </to>
                </anchor>
              </controlPr>
            </control>
          </mc:Choice>
        </mc:AlternateContent>
        <mc:AlternateContent xmlns:mc="http://schemas.openxmlformats.org/markup-compatibility/2006">
          <mc:Choice Requires="x14">
            <control shapeId="9563" r:id="rId64" name="Group Box 347">
              <controlPr defaultSize="0" autoFill="0" autoPict="0">
                <anchor moveWithCells="1" sizeWithCells="1">
                  <from>
                    <xdr:col>3</xdr:col>
                    <xdr:colOff>104775</xdr:colOff>
                    <xdr:row>10</xdr:row>
                    <xdr:rowOff>28575</xdr:rowOff>
                  </from>
                  <to>
                    <xdr:col>3</xdr:col>
                    <xdr:colOff>4743450</xdr:colOff>
                    <xdr:row>10</xdr:row>
                    <xdr:rowOff>409575</xdr:rowOff>
                  </to>
                </anchor>
              </controlPr>
            </control>
          </mc:Choice>
        </mc:AlternateContent>
        <mc:AlternateContent xmlns:mc="http://schemas.openxmlformats.org/markup-compatibility/2006">
          <mc:Choice Requires="x14">
            <control shapeId="9564" r:id="rId65" name="Option Button 348">
              <controlPr defaultSize="0" autoFill="0" autoLine="0" autoPict="0">
                <anchor moveWithCells="1" sizeWithCells="1">
                  <from>
                    <xdr:col>3</xdr:col>
                    <xdr:colOff>209550</xdr:colOff>
                    <xdr:row>10</xdr:row>
                    <xdr:rowOff>104775</xdr:rowOff>
                  </from>
                  <to>
                    <xdr:col>3</xdr:col>
                    <xdr:colOff>1038225</xdr:colOff>
                    <xdr:row>10</xdr:row>
                    <xdr:rowOff>323850</xdr:rowOff>
                  </to>
                </anchor>
              </controlPr>
            </control>
          </mc:Choice>
        </mc:AlternateContent>
        <mc:AlternateContent xmlns:mc="http://schemas.openxmlformats.org/markup-compatibility/2006">
          <mc:Choice Requires="x14">
            <control shapeId="9565" r:id="rId66" name="Option Button 349">
              <controlPr defaultSize="0" autoFill="0" autoLine="0" autoPict="0">
                <anchor moveWithCells="1" sizeWithCells="1">
                  <from>
                    <xdr:col>3</xdr:col>
                    <xdr:colOff>1057275</xdr:colOff>
                    <xdr:row>10</xdr:row>
                    <xdr:rowOff>123825</xdr:rowOff>
                  </from>
                  <to>
                    <xdr:col>3</xdr:col>
                    <xdr:colOff>1943100</xdr:colOff>
                    <xdr:row>10</xdr:row>
                    <xdr:rowOff>342900</xdr:rowOff>
                  </to>
                </anchor>
              </controlPr>
            </control>
          </mc:Choice>
        </mc:AlternateContent>
        <mc:AlternateContent xmlns:mc="http://schemas.openxmlformats.org/markup-compatibility/2006">
          <mc:Choice Requires="x14">
            <control shapeId="9566" r:id="rId67" name="Option Button 350">
              <controlPr defaultSize="0" autoFill="0" autoLine="0" autoPict="0">
                <anchor moveWithCells="1" sizeWithCells="1">
                  <from>
                    <xdr:col>3</xdr:col>
                    <xdr:colOff>1981200</xdr:colOff>
                    <xdr:row>10</xdr:row>
                    <xdr:rowOff>123825</xdr:rowOff>
                  </from>
                  <to>
                    <xdr:col>3</xdr:col>
                    <xdr:colOff>2486025</xdr:colOff>
                    <xdr:row>10</xdr:row>
                    <xdr:rowOff>342900</xdr:rowOff>
                  </to>
                </anchor>
              </controlPr>
            </control>
          </mc:Choice>
        </mc:AlternateContent>
        <mc:AlternateContent xmlns:mc="http://schemas.openxmlformats.org/markup-compatibility/2006">
          <mc:Choice Requires="x14">
            <control shapeId="9567" r:id="rId68" name="Option Button 351">
              <controlPr defaultSize="0" autoFill="0" autoLine="0" autoPict="0">
                <anchor moveWithCells="1" sizeWithCells="1">
                  <from>
                    <xdr:col>3</xdr:col>
                    <xdr:colOff>2514600</xdr:colOff>
                    <xdr:row>10</xdr:row>
                    <xdr:rowOff>133350</xdr:rowOff>
                  </from>
                  <to>
                    <xdr:col>3</xdr:col>
                    <xdr:colOff>3333750</xdr:colOff>
                    <xdr:row>10</xdr:row>
                    <xdr:rowOff>352425</xdr:rowOff>
                  </to>
                </anchor>
              </controlPr>
            </control>
          </mc:Choice>
        </mc:AlternateContent>
        <mc:AlternateContent xmlns:mc="http://schemas.openxmlformats.org/markup-compatibility/2006">
          <mc:Choice Requires="x14">
            <control shapeId="9568" r:id="rId69" name="Option Button 352">
              <controlPr defaultSize="0" autoFill="0" autoLine="0" autoPict="0">
                <anchor moveWithCells="1" sizeWithCells="1">
                  <from>
                    <xdr:col>3</xdr:col>
                    <xdr:colOff>3371850</xdr:colOff>
                    <xdr:row>10</xdr:row>
                    <xdr:rowOff>123825</xdr:rowOff>
                  </from>
                  <to>
                    <xdr:col>3</xdr:col>
                    <xdr:colOff>4152900</xdr:colOff>
                    <xdr:row>10</xdr:row>
                    <xdr:rowOff>342900</xdr:rowOff>
                  </to>
                </anchor>
              </controlPr>
            </control>
          </mc:Choice>
        </mc:AlternateContent>
        <mc:AlternateContent xmlns:mc="http://schemas.openxmlformats.org/markup-compatibility/2006">
          <mc:Choice Requires="x14">
            <control shapeId="9569" r:id="rId70" name="Option Button 353">
              <controlPr defaultSize="0" autoFill="0" autoLine="0" autoPict="0">
                <anchor moveWithCells="1" sizeWithCells="1">
                  <from>
                    <xdr:col>3</xdr:col>
                    <xdr:colOff>4210050</xdr:colOff>
                    <xdr:row>10</xdr:row>
                    <xdr:rowOff>123825</xdr:rowOff>
                  </from>
                  <to>
                    <xdr:col>3</xdr:col>
                    <xdr:colOff>4638675</xdr:colOff>
                    <xdr:row>10</xdr:row>
                    <xdr:rowOff>342900</xdr:rowOff>
                  </to>
                </anchor>
              </controlPr>
            </control>
          </mc:Choice>
        </mc:AlternateContent>
        <mc:AlternateContent xmlns:mc="http://schemas.openxmlformats.org/markup-compatibility/2006">
          <mc:Choice Requires="x14">
            <control shapeId="9571" r:id="rId71" name="Group Box 355">
              <controlPr defaultSize="0" autoFill="0" autoPict="0">
                <anchor moveWithCells="1" sizeWithCells="1">
                  <from>
                    <xdr:col>3</xdr:col>
                    <xdr:colOff>114300</xdr:colOff>
                    <xdr:row>12</xdr:row>
                    <xdr:rowOff>66675</xdr:rowOff>
                  </from>
                  <to>
                    <xdr:col>3</xdr:col>
                    <xdr:colOff>4752975</xdr:colOff>
                    <xdr:row>12</xdr:row>
                    <xdr:rowOff>447675</xdr:rowOff>
                  </to>
                </anchor>
              </controlPr>
            </control>
          </mc:Choice>
        </mc:AlternateContent>
        <mc:AlternateContent xmlns:mc="http://schemas.openxmlformats.org/markup-compatibility/2006">
          <mc:Choice Requires="x14">
            <control shapeId="9572" r:id="rId72" name="Option Button 356">
              <controlPr defaultSize="0" autoFill="0" autoLine="0" autoPict="0">
                <anchor moveWithCells="1" sizeWithCells="1">
                  <from>
                    <xdr:col>3</xdr:col>
                    <xdr:colOff>219075</xdr:colOff>
                    <xdr:row>12</xdr:row>
                    <xdr:rowOff>142875</xdr:rowOff>
                  </from>
                  <to>
                    <xdr:col>3</xdr:col>
                    <xdr:colOff>1047750</xdr:colOff>
                    <xdr:row>12</xdr:row>
                    <xdr:rowOff>361950</xdr:rowOff>
                  </to>
                </anchor>
              </controlPr>
            </control>
          </mc:Choice>
        </mc:AlternateContent>
        <mc:AlternateContent xmlns:mc="http://schemas.openxmlformats.org/markup-compatibility/2006">
          <mc:Choice Requires="x14">
            <control shapeId="9573" r:id="rId73" name="Option Button 357">
              <controlPr defaultSize="0" autoFill="0" autoLine="0" autoPict="0">
                <anchor moveWithCells="1" sizeWithCells="1">
                  <from>
                    <xdr:col>3</xdr:col>
                    <xdr:colOff>1066800</xdr:colOff>
                    <xdr:row>12</xdr:row>
                    <xdr:rowOff>161925</xdr:rowOff>
                  </from>
                  <to>
                    <xdr:col>3</xdr:col>
                    <xdr:colOff>1952625</xdr:colOff>
                    <xdr:row>12</xdr:row>
                    <xdr:rowOff>381000</xdr:rowOff>
                  </to>
                </anchor>
              </controlPr>
            </control>
          </mc:Choice>
        </mc:AlternateContent>
        <mc:AlternateContent xmlns:mc="http://schemas.openxmlformats.org/markup-compatibility/2006">
          <mc:Choice Requires="x14">
            <control shapeId="9574" r:id="rId74" name="Option Button 358">
              <controlPr defaultSize="0" autoFill="0" autoLine="0" autoPict="0">
                <anchor moveWithCells="1" sizeWithCells="1">
                  <from>
                    <xdr:col>3</xdr:col>
                    <xdr:colOff>1990725</xdr:colOff>
                    <xdr:row>12</xdr:row>
                    <xdr:rowOff>161925</xdr:rowOff>
                  </from>
                  <to>
                    <xdr:col>3</xdr:col>
                    <xdr:colOff>2495550</xdr:colOff>
                    <xdr:row>12</xdr:row>
                    <xdr:rowOff>381000</xdr:rowOff>
                  </to>
                </anchor>
              </controlPr>
            </control>
          </mc:Choice>
        </mc:AlternateContent>
        <mc:AlternateContent xmlns:mc="http://schemas.openxmlformats.org/markup-compatibility/2006">
          <mc:Choice Requires="x14">
            <control shapeId="9575" r:id="rId75" name="Option Button 359">
              <controlPr defaultSize="0" autoFill="0" autoLine="0" autoPict="0">
                <anchor moveWithCells="1" sizeWithCells="1">
                  <from>
                    <xdr:col>3</xdr:col>
                    <xdr:colOff>2524125</xdr:colOff>
                    <xdr:row>12</xdr:row>
                    <xdr:rowOff>171450</xdr:rowOff>
                  </from>
                  <to>
                    <xdr:col>3</xdr:col>
                    <xdr:colOff>3343275</xdr:colOff>
                    <xdr:row>12</xdr:row>
                    <xdr:rowOff>390525</xdr:rowOff>
                  </to>
                </anchor>
              </controlPr>
            </control>
          </mc:Choice>
        </mc:AlternateContent>
        <mc:AlternateContent xmlns:mc="http://schemas.openxmlformats.org/markup-compatibility/2006">
          <mc:Choice Requires="x14">
            <control shapeId="9576" r:id="rId76" name="Option Button 360">
              <controlPr defaultSize="0" autoFill="0" autoLine="0" autoPict="0">
                <anchor moveWithCells="1" sizeWithCells="1">
                  <from>
                    <xdr:col>3</xdr:col>
                    <xdr:colOff>3381375</xdr:colOff>
                    <xdr:row>12</xdr:row>
                    <xdr:rowOff>161925</xdr:rowOff>
                  </from>
                  <to>
                    <xdr:col>3</xdr:col>
                    <xdr:colOff>4162425</xdr:colOff>
                    <xdr:row>12</xdr:row>
                    <xdr:rowOff>381000</xdr:rowOff>
                  </to>
                </anchor>
              </controlPr>
            </control>
          </mc:Choice>
        </mc:AlternateContent>
        <mc:AlternateContent xmlns:mc="http://schemas.openxmlformats.org/markup-compatibility/2006">
          <mc:Choice Requires="x14">
            <control shapeId="9577" r:id="rId77" name="Option Button 361">
              <controlPr defaultSize="0" autoFill="0" autoLine="0" autoPict="0">
                <anchor moveWithCells="1" sizeWithCells="1">
                  <from>
                    <xdr:col>3</xdr:col>
                    <xdr:colOff>4219575</xdr:colOff>
                    <xdr:row>12</xdr:row>
                    <xdr:rowOff>161925</xdr:rowOff>
                  </from>
                  <to>
                    <xdr:col>3</xdr:col>
                    <xdr:colOff>4648200</xdr:colOff>
                    <xdr:row>12</xdr:row>
                    <xdr:rowOff>381000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Group xmlns="http://schemas.microsoft.com/sharepoint/v3">
      <UserInfo>
        <DisplayName/>
        <AccountId>1325</AccountId>
        <AccountType/>
      </UserInfo>
    </OwnerGroup>
    <ArchivalChoice xmlns="http://schemas.microsoft.com/sharepoint/v3">5 Years</ArchivalChoice>
    <BOEReplicationFlag xmlns="http://schemas.microsoft.com/sharepoint/v3">0</BOEReplicationFlag>
    <PublishingStartDate xmlns="http://schemas.microsoft.com/sharepoint/v3" xsi:nil="true"/>
    <BOETaxonomyFieldTaxHTField0 xmlns="b67fa5cd-9f58-4c91-ae17-33c31eed239f">
      <Terms xmlns="http://schemas.microsoft.com/office/infopath/2007/PartnerControls">
        <TermInfo xmlns="http://schemas.microsoft.com/office/infopath/2007/PartnerControls">
          <TermName xmlns="http://schemas.microsoft.com/office/infopath/2007/PartnerControls">Monetary Policy</TermName>
          <TermId xmlns="http://schemas.microsoft.com/office/infopath/2007/PartnerControls">1dd248c0-b4f6-483f-8968-f5bffdb300c8</TermId>
        </TermInfo>
      </Terms>
    </BOETaxonomyFieldTaxHTField0>
    <IncludeContentsInIndex xmlns="http://schemas.microsoft.com/sharepoint/v3">true</IncludeContentsInIndex>
    <PublishDate xmlns="http://schemas.microsoft.com/sharepoint/v3" xsi:nil="true"/>
    <BOEApprovalStatus xmlns="http://schemas.microsoft.com/sharepoint/v3">Pending Approval</BOEApprovalStatus>
    <BOEReplicateBackwardLinksOnDeployFlag xmlns="http://schemas.microsoft.com/sharepoint/v3">false</BOEReplicateBackwardLinksOnDeployFlag>
    <BOEKeywords xmlns="http://schemas.microsoft.com/sharepoint/v3/fields" xsi:nil="true"/>
    <BOESummaryText xmlns="http://schemas.microsoft.com/sharepoint/v3" xsi:nil="true"/>
    <ContentReviewDate xmlns="http://schemas.microsoft.com/sharepoint/v3">1900-01-01T00:00:00+00:00</ContentReviewDate>
    <PublishingExpirationDate xmlns="http://schemas.microsoft.com/sharepoint/v3" xsi:nil="true"/>
    <ArchivalDate xmlns="http://schemas.microsoft.com/sharepoint/v3" xsi:nil="true"/>
    <TaxCatchAll xmlns="a5edd0e9-353e-4089-bcbc-d9218926e91f">
      <Value>2</Value>
    </TaxCatchAll>
    <BOETwoLevelApprovalUnapprovedUrls xmlns="3093D571-876B-405D-9D29-9CB9268274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4F16183EA9C0468BCF653F37E8E49E" ma:contentTypeVersion="876" ma:contentTypeDescription="Create a new document." ma:contentTypeScope="" ma:versionID="827ab49393bb548537e6230f99c7eb51">
  <xsd:schema xmlns:xsd="http://www.w3.org/2001/XMLSchema" xmlns:xs="http://www.w3.org/2001/XMLSchema" xmlns:p="http://schemas.microsoft.com/office/2006/metadata/properties" xmlns:ns1="http://schemas.microsoft.com/sharepoint/v3" xmlns:ns2="b67fa5cd-9f58-4c91-ae17-33c31eed239f" xmlns:ns3="a5edd0e9-353e-4089-bcbc-d9218926e91f" xmlns:ns4="A5EDD0E9-353E-4089-BCBC-D9218926E91F" xmlns:ns5="http://schemas.microsoft.com/sharepoint/v3/fields" xmlns:ns6="3093D571-876B-405D-9D29-9CB9268274E1" targetNamespace="http://schemas.microsoft.com/office/2006/metadata/properties" ma:root="true" ma:fieldsID="ad249d56aec574803c3683d2923876f8" ns1:_="" ns2:_="" ns3:_="" ns4:_="" ns5:_="" ns6:_="">
    <xsd:import namespace="http://schemas.microsoft.com/sharepoint/v3"/>
    <xsd:import namespace="b67fa5cd-9f58-4c91-ae17-33c31eed239f"/>
    <xsd:import namespace="a5edd0e9-353e-4089-bcbc-d9218926e91f"/>
    <xsd:import namespace="A5EDD0E9-353E-4089-BCBC-D9218926E91F"/>
    <xsd:import namespace="http://schemas.microsoft.com/sharepoint/v3/fields"/>
    <xsd:import namespace="3093D571-876B-405D-9D29-9CB9268274E1"/>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6: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ma:readOnly="fals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ma:readOnly="false">
      <xsd:simpleType>
        <xsd:restriction base="dms:Boolean"/>
      </xsd:simpleType>
    </xsd:element>
    <xsd:element name="BOEApprovalStatus" ma:index="19" nillable="true" ma:displayName="2 Stage Approval Status" ma:default="Pending Approval" ma:internalName="BOEApprovalStatus" ma:readOnly="false">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6" nillable="true" ma:displayName="Replicated" ma:default="1" ma:internalName="Replicated" ma:readOnly="false">
      <xsd:simpleType>
        <xsd:restriction base="dms:Text"/>
      </xsd:simpleType>
    </xsd:element>
    <xsd:element name="BOEReplicateBackwardLinksOnDeployFlag" ma:index="27" nillable="true" ma:displayName="Replicate Backward Links On Deploy" ma:default="0" ma:internalName="Replicate_x0020_Backward_x0020_Links_x0020_On_x0020_Deploy" ma:readOnly="false">
      <xsd:simpleType>
        <xsd:restriction base="dms:Boolean"/>
      </xsd:simpleType>
    </xsd:element>
    <xsd:element name="ContentReviewDate" ma:index="28"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8879b917-e261-45cf-a9d8-7a379b5709b9" ma:termSetId="f722e845-53bc-4304-a021-71ff6897438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24e5fe3a-2481-4c14-85cb-2566c1d518d1}" ma:internalName="TaxCatchAll" ma:showField="CatchAllData"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24e5fe3a-2481-4c14-85cb-2566c1d518d1}" ma:internalName="TaxCatchAllLabel" ma:readOnly="true" ma:showField="CatchAllDataLabel"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93D571-876B-405D-9D29-9CB9268274E1" elementFormDefault="qualified">
    <xsd:import namespace="http://schemas.microsoft.com/office/2006/documentManagement/types"/>
    <xsd:import namespace="http://schemas.microsoft.com/office/infopath/2007/PartnerControls"/>
    <xsd:element name="BOETwoLevelApprovalUnapprovedUrls" ma:index="20" nillable="true" ma:displayName="Unapproved Urls" ma:internalName="BOETwoLevelApprovalUnapprovedUrls" ma:readOnly="fals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CBF61B-D172-4496-B70D-31E4533C300B}"/>
</file>

<file path=customXml/itemProps2.xml><?xml version="1.0" encoding="utf-8"?>
<ds:datastoreItem xmlns:ds="http://schemas.openxmlformats.org/officeDocument/2006/customXml" ds:itemID="{22647912-A505-4573-9931-DB1067210406}"/>
</file>

<file path=customXml/itemProps3.xml><?xml version="1.0" encoding="utf-8"?>
<ds:datastoreItem xmlns:ds="http://schemas.openxmlformats.org/officeDocument/2006/customXml" ds:itemID="{A43DF4F1-1098-4035-B322-FD5AC74709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222</vt:i4>
      </vt:variant>
    </vt:vector>
  </HeadingPairs>
  <TitlesOfParts>
    <vt:vector size="241" baseType="lpstr">
      <vt:lpstr>Cover</vt:lpstr>
      <vt:lpstr>Q1</vt:lpstr>
      <vt:lpstr>Q2b</vt:lpstr>
      <vt:lpstr>Q2</vt:lpstr>
      <vt:lpstr>Q3</vt:lpstr>
      <vt:lpstr>Q4</vt:lpstr>
      <vt:lpstr>Q5</vt:lpstr>
      <vt:lpstr>Q6</vt:lpstr>
      <vt:lpstr>Q7</vt:lpstr>
      <vt:lpstr>Q8</vt:lpstr>
      <vt:lpstr>Q9</vt:lpstr>
      <vt:lpstr>Q10</vt:lpstr>
      <vt:lpstr>Q11</vt:lpstr>
      <vt:lpstr>Q12</vt:lpstr>
      <vt:lpstr>Q13</vt:lpstr>
      <vt:lpstr>Q14</vt:lpstr>
      <vt:lpstr>Additional (obs)</vt:lpstr>
      <vt:lpstr>Completion Checker</vt:lpstr>
      <vt:lpstr>Control</vt:lpstr>
      <vt:lpstr>BankName</vt:lpstr>
      <vt:lpstr>Commentstag</vt:lpstr>
      <vt:lpstr>CompleteTag</vt:lpstr>
      <vt:lpstr>IncompleteTag</vt:lpstr>
      <vt:lpstr>LandingQuestionnaireComplete</vt:lpstr>
      <vt:lpstr>Nocommentstag</vt:lpstr>
      <vt:lpstr>ParentQuestionnaireID</vt:lpstr>
      <vt:lpstr>'Additional (obs)'!Print_Area</vt:lpstr>
      <vt:lpstr>'Completion Checker'!Print_Area</vt:lpstr>
      <vt:lpstr>'Q10'!Print_Area</vt:lpstr>
      <vt:lpstr>'Q5'!Print_Area</vt:lpstr>
      <vt:lpstr>Q1.00Answer</vt:lpstr>
      <vt:lpstr>Q1.01Answer</vt:lpstr>
      <vt:lpstr>Q1.02Answer</vt:lpstr>
      <vt:lpstr>Q1.03Answer</vt:lpstr>
      <vt:lpstr>Q1.04Answer</vt:lpstr>
      <vt:lpstr>Q1.05Answer</vt:lpstr>
      <vt:lpstr>Q10.00Answer</vt:lpstr>
      <vt:lpstr>Q10.01Answer</vt:lpstr>
      <vt:lpstr>Q10.02Answer</vt:lpstr>
      <vt:lpstr>Q10.03Answer</vt:lpstr>
      <vt:lpstr>Q10.04Answer</vt:lpstr>
      <vt:lpstr>Q10.05Answer</vt:lpstr>
      <vt:lpstr>Q10.06Answer</vt:lpstr>
      <vt:lpstr>Q10.07Answer</vt:lpstr>
      <vt:lpstr>Q10.08Answer</vt:lpstr>
      <vt:lpstr>Q10.09Answer</vt:lpstr>
      <vt:lpstr>Q10.10Answer</vt:lpstr>
      <vt:lpstr>Q10.11Answer</vt:lpstr>
      <vt:lpstr>Q10.12Answer</vt:lpstr>
      <vt:lpstr>Q10.13Answer</vt:lpstr>
      <vt:lpstr>Q10.14Answer</vt:lpstr>
      <vt:lpstr>Q10.15Answer</vt:lpstr>
      <vt:lpstr>Q10.16Answer</vt:lpstr>
      <vt:lpstr>Q10.17Answer</vt:lpstr>
      <vt:lpstr>Q10.18Answer</vt:lpstr>
      <vt:lpstr>Q10.19Answer</vt:lpstr>
      <vt:lpstr>Q10.20Answer</vt:lpstr>
      <vt:lpstr>Q10.21Answer</vt:lpstr>
      <vt:lpstr>Q10.22Answer</vt:lpstr>
      <vt:lpstr>Q10.23Answer</vt:lpstr>
      <vt:lpstr>Q10.24Answer</vt:lpstr>
      <vt:lpstr>Q10.25Answer</vt:lpstr>
      <vt:lpstr>Q10.26Answer</vt:lpstr>
      <vt:lpstr>Q10.27Answer</vt:lpstr>
      <vt:lpstr>Q10.28Answer</vt:lpstr>
      <vt:lpstr>Q10.29Answer</vt:lpstr>
      <vt:lpstr>Q10.30Answer</vt:lpstr>
      <vt:lpstr>Q10.31Answer</vt:lpstr>
      <vt:lpstr>Q10.32Answer</vt:lpstr>
      <vt:lpstr>Q10.33Answer</vt:lpstr>
      <vt:lpstr>Q10.34Answer</vt:lpstr>
      <vt:lpstr>Q10.35Answer</vt:lpstr>
      <vt:lpstr>Q10.36Answer</vt:lpstr>
      <vt:lpstr>Q10.37Answer</vt:lpstr>
      <vt:lpstr>Q10.38Answer</vt:lpstr>
      <vt:lpstr>Q10.39Answer</vt:lpstr>
      <vt:lpstr>Q10.40Answer</vt:lpstr>
      <vt:lpstr>Q10.41Answer</vt:lpstr>
      <vt:lpstr>Q10.42Answer</vt:lpstr>
      <vt:lpstr>Q10.43Answer</vt:lpstr>
      <vt:lpstr>Q10.44Answer</vt:lpstr>
      <vt:lpstr>Q10.45Answer</vt:lpstr>
      <vt:lpstr>Q10.46Answer</vt:lpstr>
      <vt:lpstr>Q10.47Answer</vt:lpstr>
      <vt:lpstr>Q10.48Answer</vt:lpstr>
      <vt:lpstr>Q10.49Answer</vt:lpstr>
      <vt:lpstr>Q10.50Answer</vt:lpstr>
      <vt:lpstr>Q10.61Answer</vt:lpstr>
      <vt:lpstr>Q10Completed</vt:lpstr>
      <vt:lpstr>Q10OptionalComplete</vt:lpstr>
      <vt:lpstr>Q11.01Answer</vt:lpstr>
      <vt:lpstr>Q11.02Answer</vt:lpstr>
      <vt:lpstr>Q11.03Answer</vt:lpstr>
      <vt:lpstr>Q11.04Answer</vt:lpstr>
      <vt:lpstr>Q11.05Answer</vt:lpstr>
      <vt:lpstr>Q11.06Answer</vt:lpstr>
      <vt:lpstr>Q11.07Answer</vt:lpstr>
      <vt:lpstr>Q11.08Answer</vt:lpstr>
      <vt:lpstr>Q11.09Answer</vt:lpstr>
      <vt:lpstr>Q11.10Answer</vt:lpstr>
      <vt:lpstr>Q11Completed</vt:lpstr>
      <vt:lpstr>Q11OptionalComplete</vt:lpstr>
      <vt:lpstr>Q1Completed</vt:lpstr>
      <vt:lpstr>Q1OptionalComplete</vt:lpstr>
      <vt:lpstr>Q2.00Answer</vt:lpstr>
      <vt:lpstr>Q2.01Answer</vt:lpstr>
      <vt:lpstr>Q2.02Answer</vt:lpstr>
      <vt:lpstr>Q2.03Answer</vt:lpstr>
      <vt:lpstr>Q2.04Answer</vt:lpstr>
      <vt:lpstr>Q2.05Answer</vt:lpstr>
      <vt:lpstr>Q2.06Answer</vt:lpstr>
      <vt:lpstr>Q2.07Answer</vt:lpstr>
      <vt:lpstr>Q2.08Answer</vt:lpstr>
      <vt:lpstr>Q2.09Answer</vt:lpstr>
      <vt:lpstr>Q2.10Answer</vt:lpstr>
      <vt:lpstr>Q2.11Answer</vt:lpstr>
      <vt:lpstr>Q2Completed</vt:lpstr>
      <vt:lpstr>Q2OptionalComplete</vt:lpstr>
      <vt:lpstr>Q3.00Answer</vt:lpstr>
      <vt:lpstr>Q3.01Answer</vt:lpstr>
      <vt:lpstr>Q3.02Answer</vt:lpstr>
      <vt:lpstr>Q3.03Answer</vt:lpstr>
      <vt:lpstr>Q3.04Answer</vt:lpstr>
      <vt:lpstr>Q3.05Answer</vt:lpstr>
      <vt:lpstr>Q3.06Answer</vt:lpstr>
      <vt:lpstr>Q3.07Answer</vt:lpstr>
      <vt:lpstr>Q3.08Answer</vt:lpstr>
      <vt:lpstr>Q3.09Answer</vt:lpstr>
      <vt:lpstr>Q3.10Answer</vt:lpstr>
      <vt:lpstr>Q3.11Answer</vt:lpstr>
      <vt:lpstr>Q3Complete</vt:lpstr>
      <vt:lpstr>Q3Completed</vt:lpstr>
      <vt:lpstr>Q3OptionalComplete</vt:lpstr>
      <vt:lpstr>Q4a.00Answer</vt:lpstr>
      <vt:lpstr>Q4a.01Answer</vt:lpstr>
      <vt:lpstr>Q4a.02Answer</vt:lpstr>
      <vt:lpstr>Q4a.03Answer</vt:lpstr>
      <vt:lpstr>Q4a.04Answer</vt:lpstr>
      <vt:lpstr>Q4a.05Answer</vt:lpstr>
      <vt:lpstr>Q4aCompleted</vt:lpstr>
      <vt:lpstr>Q4aOptionalComplete</vt:lpstr>
      <vt:lpstr>Q4b.00Answer</vt:lpstr>
      <vt:lpstr>Q4b.01Answer</vt:lpstr>
      <vt:lpstr>Q4b.02Answer</vt:lpstr>
      <vt:lpstr>Q4b.03Answer</vt:lpstr>
      <vt:lpstr>Q4b.04Answer</vt:lpstr>
      <vt:lpstr>Q4b.05Answer</vt:lpstr>
      <vt:lpstr>Q4b.06Answer</vt:lpstr>
      <vt:lpstr>Q4b.07Answer</vt:lpstr>
      <vt:lpstr>Q4b.08Answer</vt:lpstr>
      <vt:lpstr>Q4b.09Answer</vt:lpstr>
      <vt:lpstr>Q4b.10Answer</vt:lpstr>
      <vt:lpstr>Q4b.11Answer</vt:lpstr>
      <vt:lpstr>Q4b.12Answer</vt:lpstr>
      <vt:lpstr>Q4b.13Answer</vt:lpstr>
      <vt:lpstr>Q4b.14Answer</vt:lpstr>
      <vt:lpstr>Q4b.15Answer</vt:lpstr>
      <vt:lpstr>Q4bCompleted</vt:lpstr>
      <vt:lpstr>Q4bOptionalComplete</vt:lpstr>
      <vt:lpstr>Q5.00Answer</vt:lpstr>
      <vt:lpstr>Q5.01Answer</vt:lpstr>
      <vt:lpstr>Q5.02Answer</vt:lpstr>
      <vt:lpstr>Q5.03Answer</vt:lpstr>
      <vt:lpstr>Q5.04Answer</vt:lpstr>
      <vt:lpstr>Q5.05Answer</vt:lpstr>
      <vt:lpstr>Q5Completed</vt:lpstr>
      <vt:lpstr>Q5OptionalComplete</vt:lpstr>
      <vt:lpstr>Q6a.00Answer</vt:lpstr>
      <vt:lpstr>Q6a.01Answer</vt:lpstr>
      <vt:lpstr>Q6a.02Answer</vt:lpstr>
      <vt:lpstr>Q6a.03Answer</vt:lpstr>
      <vt:lpstr>Q6a.04Answer</vt:lpstr>
      <vt:lpstr>Q6a.05Answer</vt:lpstr>
      <vt:lpstr>Q6a.06Answer</vt:lpstr>
      <vt:lpstr>Q6a.07Answer</vt:lpstr>
      <vt:lpstr>Q6a.08Answer</vt:lpstr>
      <vt:lpstr>Q6a.09Answer</vt:lpstr>
      <vt:lpstr>Q6a.10Answer</vt:lpstr>
      <vt:lpstr>Q6a.11Answer</vt:lpstr>
      <vt:lpstr>Q6aCompleted</vt:lpstr>
      <vt:lpstr>Q6aOptionalComplete</vt:lpstr>
      <vt:lpstr>Q6b.00Answer</vt:lpstr>
      <vt:lpstr>Q6b.01Answer</vt:lpstr>
      <vt:lpstr>Q6b.02Answer</vt:lpstr>
      <vt:lpstr>Q6b.03Answer</vt:lpstr>
      <vt:lpstr>Q6b.04Answer</vt:lpstr>
      <vt:lpstr>Q6b.05Answer</vt:lpstr>
      <vt:lpstr>Q6b.06Answer</vt:lpstr>
      <vt:lpstr>Q6b.07Answer</vt:lpstr>
      <vt:lpstr>Q6b.08Answer</vt:lpstr>
      <vt:lpstr>Q6b.09Answer</vt:lpstr>
      <vt:lpstr>Q6b.10Answer</vt:lpstr>
      <vt:lpstr>Q6b.11Answer</vt:lpstr>
      <vt:lpstr>Q6bCompleted</vt:lpstr>
      <vt:lpstr>Q6bOptionalComplete</vt:lpstr>
      <vt:lpstr>Q6c.00Answer</vt:lpstr>
      <vt:lpstr>Q6c.01Answer</vt:lpstr>
      <vt:lpstr>Q6c.02Answer</vt:lpstr>
      <vt:lpstr>Q6c.03Answer</vt:lpstr>
      <vt:lpstr>Q6c.04Answer</vt:lpstr>
      <vt:lpstr>Q6c.05Answer</vt:lpstr>
      <vt:lpstr>Q6c.06Answer</vt:lpstr>
      <vt:lpstr>Q6c.07Answer</vt:lpstr>
      <vt:lpstr>Q6c.08Answer</vt:lpstr>
      <vt:lpstr>Q6c.09Answer</vt:lpstr>
      <vt:lpstr>Q6c.11Answer</vt:lpstr>
      <vt:lpstr>Q6cCompleted</vt:lpstr>
      <vt:lpstr>Q6cOptionalComplete</vt:lpstr>
      <vt:lpstr>Q7.00Answer</vt:lpstr>
      <vt:lpstr>Q7.01Answer</vt:lpstr>
      <vt:lpstr>Q7.02Answer</vt:lpstr>
      <vt:lpstr>Q7.03Answer</vt:lpstr>
      <vt:lpstr>Q7.04Answer</vt:lpstr>
      <vt:lpstr>Q7.05Answer</vt:lpstr>
      <vt:lpstr>Q7Completed</vt:lpstr>
      <vt:lpstr>Q7OptionalComplete</vt:lpstr>
      <vt:lpstr>Q8.00Answer</vt:lpstr>
      <vt:lpstr>Q8.01Answer</vt:lpstr>
      <vt:lpstr>Q8.02Answer</vt:lpstr>
      <vt:lpstr>Q8.03Answer</vt:lpstr>
      <vt:lpstr>Q8.04Answer</vt:lpstr>
      <vt:lpstr>Q8.05Answer</vt:lpstr>
      <vt:lpstr>Q8Completed</vt:lpstr>
      <vt:lpstr>Q8OptionalComplete</vt:lpstr>
      <vt:lpstr>Q9.00Answer</vt:lpstr>
      <vt:lpstr>Q9.01Answer</vt:lpstr>
      <vt:lpstr>Q9.02Answer</vt:lpstr>
      <vt:lpstr>Q9.03Answer</vt:lpstr>
      <vt:lpstr>Q9.04Answer</vt:lpstr>
      <vt:lpstr>Q9.05Answer</vt:lpstr>
      <vt:lpstr>Q9.06Answer</vt:lpstr>
      <vt:lpstr>Q9.07Answer</vt:lpstr>
      <vt:lpstr>Q9.08Answer</vt:lpstr>
      <vt:lpstr>Q9.09Answer</vt:lpstr>
      <vt:lpstr>Q9.150Answer</vt:lpstr>
      <vt:lpstr>Q9.49Answer</vt:lpstr>
      <vt:lpstr>Q9Completed</vt:lpstr>
      <vt:lpstr>Q9OptionalComplete</vt:lpstr>
      <vt:lpstr>QuestionnaireComplete</vt:lpstr>
      <vt:lpstr>QuestionnaireID</vt:lpstr>
      <vt:lpstr>Version</vt:lpstr>
    </vt:vector>
  </TitlesOfParts>
  <Company>Dresdner Kleinwort Wasserstein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Corporate Questionnaire</dc:title>
  <dc:creator>Claudia</dc:creator>
  <cp:lastModifiedBy>Fields, Carly</cp:lastModifiedBy>
  <cp:lastPrinted>2009-11-13T16:57:49Z</cp:lastPrinted>
  <dcterms:created xsi:type="dcterms:W3CDTF">2006-02-09T09:12:05Z</dcterms:created>
  <dcterms:modified xsi:type="dcterms:W3CDTF">2016-08-23T15:32:34Z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aExists">
    <vt:bool>true</vt:bool>
  </property>
  <property fmtid="{D5CDD505-2E9C-101B-9397-08002B2CF9AE}" pid="3" name="_NewReviewCycle">
    <vt:lpwstr/>
  </property>
  <property fmtid="{D5CDD505-2E9C-101B-9397-08002B2CF9AE}" pid="8" name="ContentTypeId">
    <vt:lpwstr>0x010100AF4F16183EA9C0468BCF653F37E8E49E</vt:lpwstr>
  </property>
  <property fmtid="{D5CDD505-2E9C-101B-9397-08002B2CF9AE}" pid="10" name="BOETaxonomyField">
    <vt:lpwstr>2;#Monetary Policy|1dd248c0-b4f6-483f-8968-f5bffdb300c8</vt:lpwstr>
  </property>
  <property fmtid="{D5CDD505-2E9C-101B-9397-08002B2CF9AE}" pid="12" name="Order">
    <vt:r8>885800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_ReviewingToolsShownOnce">
    <vt:lpwstr/>
  </property>
  <property fmtid="{D5CDD505-2E9C-101B-9397-08002B2CF9AE}" pid="18" name="_AuthorEmailDisplayName">
    <vt:lpwstr>Baiden, Alexander</vt:lpwstr>
  </property>
  <property fmtid="{D5CDD505-2E9C-101B-9397-08002B2CF9AE}" pid="19" name="_AdHocReviewCycleID">
    <vt:i4>867983925</vt:i4>
  </property>
  <property fmtid="{D5CDD505-2E9C-101B-9397-08002B2CF9AE}" pid="20" name="_EmailSubject">
    <vt:lpwstr>Emailing: Combined Unsecured Questionnaire, Credit Card Questionnaire, Other Unsecured Questionnaire</vt:lpwstr>
  </property>
  <property fmtid="{D5CDD505-2E9C-101B-9397-08002B2CF9AE}" pid="21" name="_PreviousAdHocReviewCycleID">
    <vt:i4>-106879368</vt:i4>
  </property>
  <property fmtid="{D5CDD505-2E9C-101B-9397-08002B2CF9AE}" pid="22" name="_AuthorEmail">
    <vt:lpwstr>Alexander.Baiden@bankofengland.gsi.gov.uk</vt:lpwstr>
  </property>
</Properties>
</file>